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fileSharing readOnlyRecommended="1"/>
  <workbookPr updateLinks="never"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whlau-my.sharepoint.com/personal/erin_ellingsen_davidjones_com_au/Documents/Desktop/"/>
    </mc:Choice>
  </mc:AlternateContent>
  <xr:revisionPtr revIDLastSave="0" documentId="8_{F9A43F6F-9941-43C5-95C0-867B5A5106AF}" xr6:coauthVersionLast="45" xr6:coauthVersionMax="45" xr10:uidLastSave="{00000000-0000-0000-0000-000000000000}"/>
  <bookViews>
    <workbookView xWindow="-26505" yWindow="150" windowWidth="24975" windowHeight="15210" tabRatio="752" activeTab="2" xr2:uid="{7500BB5C-C5A1-4C1F-BA63-54B255C38097}"/>
  </bookViews>
  <sheets>
    <sheet name="GUIDE" sheetId="34" r:id="rId1"/>
    <sheet name="PIM Product Hierarchy" sheetId="2" r:id="rId2"/>
    <sheet name="Attributes Glossary" sheetId="48" r:id="rId3"/>
    <sheet name="Beauty" sheetId="39" r:id="rId4"/>
    <sheet name="Food" sheetId="40" r:id="rId5"/>
    <sheet name="Homewares" sheetId="42" r:id="rId6"/>
    <sheet name="Home Gen Merch" sheetId="43" r:id="rId7"/>
    <sheet name="Home Electrical" sheetId="44" r:id="rId8"/>
    <sheet name="Kids" sheetId="45" r:id="rId9"/>
    <sheet name="Mens Apparel" sheetId="41" r:id="rId10"/>
    <sheet name="Mens Shoes Accessories" sheetId="46" r:id="rId11"/>
    <sheet name="Womens Apparel" sheetId="17" r:id="rId12"/>
    <sheet name="Womens Shoes Accessories" sheetId="47" r:id="rId13"/>
    <sheet name="PIM Rules" sheetId="1" state="hidden" r:id="rId14"/>
    <sheet name="Lookups" sheetId="4" state="hidden" r:id="rId15"/>
  </sheets>
  <externalReferences>
    <externalReference r:id="rId16"/>
    <externalReference r:id="rId17"/>
  </externalReferences>
  <definedNames>
    <definedName name="_xlnm._FilterDatabase" localSheetId="2" hidden="1">'Attributes Glossary'!$A$7:$Q$76</definedName>
    <definedName name="_xlnm._FilterDatabase" localSheetId="14" hidden="1">Lookups!$A$8:$AU$78</definedName>
    <definedName name="_xlnm._FilterDatabase" localSheetId="1" hidden="1">'PIM Product Hierarchy'!$A$4:$Z$1117</definedName>
    <definedName name="_xlnm._FilterDatabase" localSheetId="13" hidden="1">'PIM Rules'!$A$5:$AW$831</definedName>
    <definedName name="Accessories_Jewellery">Lookups!#REF!</definedName>
    <definedName name="Accessories_Jewellery_Cuff_Links_Tie_Bars">Lookups!#REF!</definedName>
    <definedName name="Accessories_Jewellery_Gift_Sets_Accessories_Other">Lookups!#REF!</definedName>
    <definedName name="Accessories_Jewellery_Jewellery">Lookups!#REF!</definedName>
    <definedName name="Accessories_Jewellery_Jewellery_Product_Style">Lookups!#REF!</definedName>
    <definedName name="Accessories_Sunglasses">Lookups!#REF!</definedName>
    <definedName name="Accessories_Sunglasses_Mens_Sunglasses">Lookups!#REF!</definedName>
    <definedName name="Accessories_Sunglasses_Product_Style">Lookups!#REF!</definedName>
    <definedName name="Accessories_Sunglasses_Unisex_Sunglasses">Lookups!#REF!</definedName>
    <definedName name="Accessories_Sunglasses_Womens_Sunglasses">Lookups!#REF!</definedName>
    <definedName name="Accessories_Watches">Lookups!#REF!</definedName>
    <definedName name="Accessories_Watches_Mens_Watches">Lookups!#REF!</definedName>
    <definedName name="Accessories_Watches_Tech_Watches">Lookups!#REF!</definedName>
    <definedName name="Accessories_Watches_Unisex_Watches">Lookups!#REF!</definedName>
    <definedName name="Accessories_Watches_Watches_Accessories">Lookups!#REF!</definedName>
    <definedName name="Accessories_Watches_Womens_Watches">Lookups!#REF!</definedName>
    <definedName name="Beauty">Lookups!#REF!</definedName>
    <definedName name="Beauty_Bath_Body_Accessories">Lookups!#REF!</definedName>
    <definedName name="Beauty_Bath_Body_Bath_Shower">Lookups!#REF!</definedName>
    <definedName name="Beauty_Bath_Body_Deodorants">Lookups!#REF!</definedName>
    <definedName name="Beauty_Bath_Body_Gift_sets">Lookups!#REF!</definedName>
    <definedName name="Beauty_Bath_Body_Hand_Foot_Care">Lookups!#REF!</definedName>
    <definedName name="Beauty_Bath_Body_Moisturisers">Lookups!#REF!</definedName>
    <definedName name="Beauty_Bath_Body_Oral_Hygiene">Lookups!#REF!</definedName>
    <definedName name="Beauty_Bath_Body_Shaving_Hair_Removal">Lookups!#REF!</definedName>
    <definedName name="Beauty_Bath_Body_Sunscreen">Lookups!#REF!</definedName>
    <definedName name="Beauty_Bath_Body_Tanning">Lookups!#REF!</definedName>
    <definedName name="Beauty_Capacity_Range">Lookups!#REF!</definedName>
    <definedName name="Beauty_Fragrance_Fragrance">Lookups!#REF!</definedName>
    <definedName name="Beauty_Fragrance_Gift_sets">Lookups!#REF!</definedName>
    <definedName name="Beauty_Haircare_Brushes_Accessories">Lookups!#REF!</definedName>
    <definedName name="Beauty_Haircare_Gift_Sets">Lookups!#REF!</definedName>
    <definedName name="Beauty_Haircare_Hair_colour">Lookups!#REF!</definedName>
    <definedName name="Beauty_Haircare_Shampoo_Conditioner">Lookups!#REF!</definedName>
    <definedName name="Beauty_Haircare_Treatments_Styling">Lookups!#REF!</definedName>
    <definedName name="Beauty_Home_Fragrance">Lookups!#REF!</definedName>
    <definedName name="Beauty_Homecare">Lookups!#REF!</definedName>
    <definedName name="Beauty_Makeup_Brows">Lookups!#REF!</definedName>
    <definedName name="Beauty_Makeup_Brushes_Accessories">Lookups!#REF!</definedName>
    <definedName name="Beauty_Makeup_Cheeks_Contour">Lookups!#REF!</definedName>
    <definedName name="Beauty_Makeup_Eyes">Lookups!#REF!</definedName>
    <definedName name="Beauty_Makeup_Face_Complexion">Lookups!#REF!</definedName>
    <definedName name="Beauty_Makeup_Gift_Sets">Lookups!#REF!</definedName>
    <definedName name="Beauty_Makeup_Lips">Lookups!#REF!</definedName>
    <definedName name="Beauty_Makeup_Nails">Lookups!#REF!</definedName>
    <definedName name="Beauty_Skincare_Cleansers_Toners_Essense_Mists">Lookups!#REF!</definedName>
    <definedName name="Beauty_Skincare_Eye_Care">Lookups!#REF!</definedName>
    <definedName name="Beauty_Skincare_Face_Moisturisers_Oils">Lookups!#REF!</definedName>
    <definedName name="Beauty_Skincare_Gift_Sets">Lookups!#REF!</definedName>
    <definedName name="Beauty_Skincare_Lip_Care">Lookups!#REF!</definedName>
    <definedName name="Beauty_Skincare_Masks_Exfoliators_Peels">Lookups!#REF!</definedName>
    <definedName name="Beauty_Skincare_Serums_Treatments">Lookups!#REF!</definedName>
    <definedName name="Beauty_Skincare_Sunscreen">Lookups!#REF!</definedName>
    <definedName name="Beauty_Skincare_Tools_Accessories">Lookups!#REF!</definedName>
    <definedName name="Beauty_Wellness_Accessories">Lookups!#REF!</definedName>
    <definedName name="Beauty_Wellness_Gift_Sets">Lookups!#REF!</definedName>
    <definedName name="Beauty_Wellness_Sexual_Wellness">Lookups!#REF!</definedName>
    <definedName name="Beauty_Wellness_Supplements">Lookups!#REF!</definedName>
    <definedName name="Character">Lookups!#REF!</definedName>
    <definedName name="Childrens_Apparel">Lookups!#REF!</definedName>
    <definedName name="Childrens_Apparel_Childrens_Accessories">Lookups!#REF!</definedName>
    <definedName name="Childrens_Apparel_Childrens_Gifting">Lookups!#REF!</definedName>
    <definedName name="Childrens_Apparel_Christening">Lookups!#REF!</definedName>
    <definedName name="Childrens_Apparel_Dresses">Lookups!#REF!</definedName>
    <definedName name="Childrens_Apparel_Jackets_Coats">Lookups!#REF!</definedName>
    <definedName name="Childrens_Apparel_Knitwear">Lookups!#REF!</definedName>
    <definedName name="Childrens_Apparel_Pants">Lookups!#REF!</definedName>
    <definedName name="Childrens_Apparel_Playsuits_Jumpsuits_Rompers_Overalls">Lookups!#REF!</definedName>
    <definedName name="Childrens_Apparel_Sets">Lookups!#REF!</definedName>
    <definedName name="Childrens_Apparel_Shorts">Lookups!#REF!</definedName>
    <definedName name="Childrens_Apparel_Skirts">Lookups!#REF!</definedName>
    <definedName name="Childrens_Apparel_Sleepwear_Robes">Lookups!#REF!</definedName>
    <definedName name="Childrens_Apparel_Sleeve_Length">Lookups!#REF!</definedName>
    <definedName name="Childrens_Apparel_Socks_Tights">Lookups!#REF!</definedName>
    <definedName name="Childrens_Apparel_Sweaters_Hoodies">Lookups!#REF!</definedName>
    <definedName name="Childrens_Apparel_Swimwear">Lookups!#REF!</definedName>
    <definedName name="Childrens_Apparel_Tops_Shirts">Lookups!#REF!</definedName>
    <definedName name="Childrens_Apparel_TShirts_Polos">Lookups!#REF!</definedName>
    <definedName name="Childrens_Apparel_Underwear">Lookups!#REF!</definedName>
    <definedName name="Childrens_Nursery">Lookups!#REF!</definedName>
    <definedName name="Childrens_Nursery_Baby_Bedding_Sleepbags_Swaddles">Lookups!#REF!</definedName>
    <definedName name="Childrens_Nursery_Baby_Gifting">Lookups!#REF!</definedName>
    <definedName name="Childrens_Nursery_Baby_Nursery">Lookups!#REF!</definedName>
    <definedName name="Childrens_Nursery_Baby_Travel">Lookups!#REF!</definedName>
    <definedName name="Childrens_Nursery_Bathtime_Skincare">Lookups!#REF!</definedName>
    <definedName name="Childrens_Nursery_Feeding_Nursing">Lookups!#REF!</definedName>
    <definedName name="Childrens_Shoes">Lookups!#REF!</definedName>
    <definedName name="Childrens_Shoes_Baby_Toddler">Lookups!#REF!</definedName>
    <definedName name="Childrens_Shoes_Junior">Lookups!#REF!</definedName>
    <definedName name="Childrens_Shoes_Senior">Lookups!#REF!</definedName>
    <definedName name="Childrens_Toys">Lookups!#REF!</definedName>
    <definedName name="Childrens_Toys_Action_Play">Lookups!#REF!</definedName>
    <definedName name="Childrens_Toys_Baby_Pre_School">Lookups!#REF!</definedName>
    <definedName name="Childrens_Toys_Building">Lookups!#REF!</definedName>
    <definedName name="Childrens_Toys_Outdoor_Sports">Lookups!#REF!</definedName>
    <definedName name="Childrens_Toys_Plush">Lookups!#REF!</definedName>
    <definedName name="Childrens_Toys_Quiet_Play">Lookups!#REF!</definedName>
    <definedName name="Childrens_Toys_Role_Play">Lookups!#REF!</definedName>
    <definedName name="Childrens_Toys_Toys_Accessories">Lookups!#REF!</definedName>
    <definedName name="Coverage">Lookups!#REF!</definedName>
    <definedName name="delete">[1]Lookups!$BB$9:$BB$39</definedName>
    <definedName name="Designer_Flag">Lookups!#REF!</definedName>
    <definedName name="Diameter">Lookups!#REF!</definedName>
    <definedName name="Family" localSheetId="2">[2]Lookups!$BA$9:$BA$39</definedName>
    <definedName name="Family" localSheetId="0">[2]Lookups!$BA$9:$BA$39</definedName>
    <definedName name="Family">Lookups!#REF!</definedName>
    <definedName name="Fill_Type">Lookups!#REF!</definedName>
    <definedName name="Finish">Lookups!#REF!</definedName>
    <definedName name="Food">Lookups!#REF!</definedName>
    <definedName name="Food_Beverages">Lookups!#REF!</definedName>
    <definedName name="Food_Capacity_Range">Lookups!#REF!</definedName>
    <definedName name="Food_Confectionery_Snacks">Lookups!#REF!</definedName>
    <definedName name="Food_Fresh_Food">Lookups!#REF!</definedName>
    <definedName name="Food_Gifting_Hampers_Accessories">Lookups!#REF!</definedName>
    <definedName name="Food_Groceries">Lookups!#REF!</definedName>
    <definedName name="Food_Liquor">Lookups!#REF!</definedName>
    <definedName name="Food_Liquor_Beer_Cider">Lookups!#REF!</definedName>
    <definedName name="Food_Liquor_Capacity_Range">Lookups!#REF!</definedName>
    <definedName name="Food_Liquor_Champagne_Sparkling_Wine">Lookups!#REF!</definedName>
    <definedName name="Food_Liquor_Food_Liquor_Accessories">Lookups!#REF!</definedName>
    <definedName name="Food_Liquor_Non_Alcohol">Lookups!#REF!</definedName>
    <definedName name="Food_Liquor_Other_Wine">Lookups!#REF!</definedName>
    <definedName name="Food_Liquor_Premix">Lookups!#REF!</definedName>
    <definedName name="Food_Liquor_Red_Wine">Lookups!#REF!</definedName>
    <definedName name="Food_Liquor_Spirits">Lookups!#REF!</definedName>
    <definedName name="Food_Liquor_White_Wine">Lookups!#REF!</definedName>
    <definedName name="Food_Longlife_Food">Lookups!#REF!</definedName>
    <definedName name="Form">Lookups!#REF!</definedName>
    <definedName name="Gift_With_Purchase">Lookups!#REF!</definedName>
    <definedName name="Hair_Type">Lookups!#REF!</definedName>
    <definedName name="Heel_Height">Lookups!#REF!</definedName>
    <definedName name="Home_Bed_Bath">Lookups!#REF!</definedName>
    <definedName name="Home_Bed_Bath_Bathrobes">Lookups!#REF!</definedName>
    <definedName name="Home_Bed_Bath_Bathroom_Accessories">Lookups!#REF!</definedName>
    <definedName name="Home_Bed_Bath_Bed_Linen">Lookups!#REF!</definedName>
    <definedName name="Home_Bed_Bath_Cushions_Accessories">Lookups!#REF!</definedName>
    <definedName name="Home_Bed_Bath_Mattress_Toppers_Protectors">Lookups!#REF!</definedName>
    <definedName name="Home_Bed_Bath_Quilts_Pillows">Lookups!#REF!</definedName>
    <definedName name="Home_Bed_Bath_Throws_Blankets">Lookups!#REF!</definedName>
    <definedName name="Home_Bed_Bath_Towels">Lookups!#REF!</definedName>
    <definedName name="Home_Books">Lookups!#REF!</definedName>
    <definedName name="Home_Books_Biography">Lookups!#REF!</definedName>
    <definedName name="Home_Books_Books_Accessories">Lookups!#REF!</definedName>
    <definedName name="Home_Books_Childrens">Lookups!#REF!</definedName>
    <definedName name="Home_Books_Fiction">Lookups!#REF!</definedName>
    <definedName name="Home_Books_Food_Drink">Lookups!#REF!</definedName>
    <definedName name="Home_Books_Gifting_Games_Puzzles">Lookups!#REF!</definedName>
    <definedName name="Home_Books_Health">Lookups!#REF!</definedName>
    <definedName name="Home_Books_Lifestyle">Lookups!#REF!</definedName>
    <definedName name="Home_Books_Non_Fiction">Lookups!#REF!</definedName>
    <definedName name="Home_Books_Travel">Lookups!#REF!</definedName>
    <definedName name="Home_Christmas">Lookups!#REF!</definedName>
    <definedName name="Home_Christmas_Animation">Lookups!#REF!</definedName>
    <definedName name="Home_Christmas_Home_Décor">Lookups!#REF!</definedName>
    <definedName name="Home_Christmas_Lights">Lookups!#REF!</definedName>
    <definedName name="Home_Christmas_Tree_Accessories">Lookups!#REF!</definedName>
    <definedName name="Home_Christmas_Tree_Ornaments">Lookups!#REF!</definedName>
    <definedName name="Home_Christmas_Trees">Lookups!#REF!</definedName>
    <definedName name="Home_Fitness_Gym_Equipment">Lookups!#REF!</definedName>
    <definedName name="Home_Fitness_Gym_Equipment_Active_Sitting">Lookups!#REF!</definedName>
    <definedName name="Home_Fitness_Gym_Equipment_Benches">Lookups!#REF!</definedName>
    <definedName name="Home_Fitness_Gym_Equipment_Bikes">Lookups!#REF!</definedName>
    <definedName name="Home_Fitness_Gym_Equipment_Cross_Trainers">Lookups!#REF!</definedName>
    <definedName name="Home_Fitness_Gym_Equipment_Fitness_Equipment">Lookups!#REF!</definedName>
    <definedName name="Home_Fitness_Gym_Equipment_Kinesis">Lookups!#REF!</definedName>
    <definedName name="Home_Fitness_Gym_Equipment_Multigym">Lookups!#REF!</definedName>
    <definedName name="Home_Fitness_Gym_Equipment_Racks">Lookups!#REF!</definedName>
    <definedName name="Home_Fitness_Gym_Equipment_Recline">Lookups!#REF!</definedName>
    <definedName name="Home_Fitness_Gym_Equipment_Sauna">Lookups!#REF!</definedName>
    <definedName name="Home_Fitness_Gym_Equipment_Treadmills">Lookups!#REF!</definedName>
    <definedName name="Home_Furnishings">Lookups!#REF!</definedName>
    <definedName name="Home_Furnishings_Bedroom_Furniture">Lookups!#REF!</definedName>
    <definedName name="Home_Furnishings_Dining_Furniture">Lookups!#REF!</definedName>
    <definedName name="Home_Furnishings_Furnishing_Accessories_Aftercare">Lookups!#REF!</definedName>
    <definedName name="Home_Furnishings_Home_Décor">Lookups!#REF!</definedName>
    <definedName name="Home_Furnishings_Lighting">Lookups!#REF!</definedName>
    <definedName name="Home_Furnishings_Living_Furniture">Lookups!#REF!</definedName>
    <definedName name="Home_Furnishings_Office_Furniture">Lookups!#REF!</definedName>
    <definedName name="Home_Furnishings_Rugs">Lookups!#REF!</definedName>
    <definedName name="Home_Kitchen_Laundry">Lookups!#REF!</definedName>
    <definedName name="Home_Kitchen_Laundry_Capacity_Range">Lookups!#REF!</definedName>
    <definedName name="Home_Kitchen_Laundry_Coffee_Tea_Accessories">Lookups!#REF!</definedName>
    <definedName name="Home_Kitchen_Laundry_Cookware_Bakeware">Lookups!#REF!</definedName>
    <definedName name="Home_Kitchen_Laundry_Drinkware">Lookups!#REF!</definedName>
    <definedName name="Home_Kitchen_Laundry_Food_Preparation">Lookups!#REF!</definedName>
    <definedName name="Home_Kitchen_Laundry_Kitchen_Accessories">Lookups!#REF!</definedName>
    <definedName name="Home_Kitchen_Laundry_Kitchen_Linens">Lookups!#REF!</definedName>
    <definedName name="Home_Kitchen_Laundry_Knives">Lookups!#REF!</definedName>
    <definedName name="Home_Kitchen_Laundry_Storage_Gadgets">Lookups!#REF!</definedName>
    <definedName name="Home_Kitchen_Laundry_Utility_Cleaning">Lookups!#REF!</definedName>
    <definedName name="Home_Large_Appliances">Lookups!#REF!</definedName>
    <definedName name="Home_Large_Appliances_BBQs_Outdoor_Cooking">Lookups!#REF!</definedName>
    <definedName name="Home_Large_Appliances_Cooking">Lookups!#REF!</definedName>
    <definedName name="Home_Large_Appliances_Dishwasher">Lookups!#REF!</definedName>
    <definedName name="Home_Large_Appliances_Laundry">Lookups!#REF!</definedName>
    <definedName name="Home_Large_Appliances_Laundry_Capacity_Range" localSheetId="2">[1]Lookups!#REF!</definedName>
    <definedName name="Home_Large_Appliances_Laundry_Capacity_Range">Lookups!#REF!</definedName>
    <definedName name="Home_Large_Appliances_Refrigerator">Lookups!#REF!</definedName>
    <definedName name="Home_Large_Appliances_Refrigerator_Capacity_Range" localSheetId="2">[1]Lookups!#REF!</definedName>
    <definedName name="Home_Large_Appliances_Refrigerator_Capacity_Range">Lookups!#REF!</definedName>
    <definedName name="Home_Pets">Lookups!#REF!</definedName>
    <definedName name="Home_Pets_Apparel">Lookups!#REF!</definedName>
    <definedName name="Home_Pets_Collars_Leads">Lookups!#REF!</definedName>
    <definedName name="Home_Pets_Feeding_Bowls">Lookups!#REF!</definedName>
    <definedName name="Home_Pets_Groom">Lookups!#REF!</definedName>
    <definedName name="Home_Pets_Play">Lookups!#REF!</definedName>
    <definedName name="Home_Pets_Sleep">Lookups!#REF!</definedName>
    <definedName name="Home_Pets_Treats">Lookups!#REF!</definedName>
    <definedName name="Home_Small_Appliances">Lookups!#REF!</definedName>
    <definedName name="Home_Small_Appliances_Capacity_Range">Lookups!#REF!</definedName>
    <definedName name="Home_Small_Appliances_Coffee">Lookups!#REF!</definedName>
    <definedName name="Home_Small_Appliances_Cookware">Lookups!#REF!</definedName>
    <definedName name="Home_Small_Appliances_Dental_Healthcare">Lookups!#REF!</definedName>
    <definedName name="Home_Small_Appliances_Floorcare">Lookups!#REF!</definedName>
    <definedName name="Home_Small_Appliances_Food_Preparation">Lookups!#REF!</definedName>
    <definedName name="Home_Small_Appliances_Garment_Care">Lookups!#REF!</definedName>
    <definedName name="Home_Small_Appliances_Heating_Cooling_Seasonal">Lookups!#REF!</definedName>
    <definedName name="Home_Small_Appliances_Kettles">Lookups!#REF!</definedName>
    <definedName name="Home_Small_Appliances_Personal_Grooming">Lookups!#REF!</definedName>
    <definedName name="Home_Small_Appliances_Toasters">Lookups!#REF!</definedName>
    <definedName name="Home_Stationery">Lookups!#REF!</definedName>
    <definedName name="Home_Stationery_Calendars_Diaries_Journals">Lookups!#REF!</definedName>
    <definedName name="Home_Stationery_Cards_Wrap">Lookups!#REF!</definedName>
    <definedName name="Home_Stationery_Decorative_Objects">Lookups!#REF!</definedName>
    <definedName name="Home_Stationery_Desk_Accessories">Lookups!#REF!</definedName>
    <definedName name="Home_Stationery_Gifting_Games_Puzzles">Lookups!#REF!</definedName>
    <definedName name="Home_Stationery_Stationery_Accessories">Lookups!#REF!</definedName>
    <definedName name="Home_Stationery_Writing_Instruments">Lookups!#REF!</definedName>
    <definedName name="Home_Tabletop_Picnic">Lookups!#REF!</definedName>
    <definedName name="Home_Tabletop_Picnic_Barware_Bar_Accessories">Lookups!#REF!</definedName>
    <definedName name="Home_Tabletop_Picnic_Cutlery">Lookups!#REF!</definedName>
    <definedName name="Home_Tabletop_Picnic_Decorative_Objects">Lookups!#REF!</definedName>
    <definedName name="Home_Tabletop_Picnic_Dinnerware">Lookups!#REF!</definedName>
    <definedName name="Home_Tabletop_Picnic_Drinkware_Glassware">Lookups!#REF!</definedName>
    <definedName name="Home_Tabletop_Picnic_Outdoor">Lookups!#REF!</definedName>
    <definedName name="Home_Tabletop_Picnic_Serveware">Lookups!#REF!</definedName>
    <definedName name="Home_Tabletop_Picnic_Table_Linen">Lookups!#REF!</definedName>
    <definedName name="Home_Tabletop_Picnic_Tabletop_Accessories">Lookups!#REF!</definedName>
    <definedName name="Home_Technology">Lookups!#REF!</definedName>
    <definedName name="Home_Technology_Audio">Lookups!#REF!</definedName>
    <definedName name="Home_Technology_Computers_Tablets">Lookups!#REF!</definedName>
    <definedName name="Home_Technology_Connected_Home">Lookups!#REF!</definedName>
    <definedName name="Home_Technology_Gaming">Lookups!#REF!</definedName>
    <definedName name="Home_Technology_Image">Lookups!#REF!</definedName>
    <definedName name="Home_Technology_Phones">Lookups!#REF!</definedName>
    <definedName name="Home_Technology_Scooters">Lookups!#REF!</definedName>
    <definedName name="Home_Technology_Tech_Accessories">Lookups!#REF!</definedName>
    <definedName name="Home_Technology_Tech_Gadgets">Lookups!#REF!</definedName>
    <definedName name="Home_Technology_TV">Lookups!#REF!</definedName>
    <definedName name="Home_Technology_Wearables">Lookups!#REF!</definedName>
    <definedName name="Ingredients_Preference">Lookups!#REF!</definedName>
    <definedName name="Lifestage">Lookups!#REF!</definedName>
    <definedName name="Mattress_Feel">Lookups!#REF!</definedName>
    <definedName name="Meets_Cabin_Size_Requirements">Lookups!#REF!</definedName>
    <definedName name="Mens_Apparel">Lookups!#REF!</definedName>
    <definedName name="Mens_Apparel_Casual_Shirts">Lookups!#REF!</definedName>
    <definedName name="Mens_Apparel_Dress_Shirts">Lookups!#REF!</definedName>
    <definedName name="Mens_Apparel_Jackets_Coats">Lookups!#REF!</definedName>
    <definedName name="Mens_Apparel_Jeans">Lookups!#REF!</definedName>
    <definedName name="Mens_Apparel_Jeans_Product_Style">Lookups!#REF!</definedName>
    <definedName name="Mens_Apparel_Joggers_Sweat_Pants">Lookups!#REF!</definedName>
    <definedName name="Mens_Apparel_Knitwear">Lookups!#REF!</definedName>
    <definedName name="Mens_Apparel_Mens_Apparel_Gift_Sets_Other">Lookups!#REF!</definedName>
    <definedName name="Mens_Apparel_Neckline">Lookups!#REF!</definedName>
    <definedName name="Mens_Apparel_Pants">Lookups!#REF!</definedName>
    <definedName name="Mens_Apparel_Pants_Product_Style">Lookups!#REF!</definedName>
    <definedName name="Mens_Apparel_Polos">Lookups!#REF!</definedName>
    <definedName name="Mens_Apparel_Shorts">Lookups!#REF!</definedName>
    <definedName name="Mens_Apparel_Sleep">Lookups!#REF!</definedName>
    <definedName name="Mens_Apparel_Sleeve_Length">Lookups!#REF!</definedName>
    <definedName name="Mens_Apparel_Socks_Underwear">Lookups!#REF!</definedName>
    <definedName name="Mens_Apparel_Suit_Jackets">Lookups!#REF!</definedName>
    <definedName name="Mens_Apparel_Suit_Sets">Lookups!#REF!</definedName>
    <definedName name="Mens_Apparel_Suit_Trousers">Lookups!#REF!</definedName>
    <definedName name="Mens_Apparel_Suit_Trousers_Product_Style">Lookups!#REF!</definedName>
    <definedName name="Mens_Apparel_Suit_Vests">Lookups!#REF!</definedName>
    <definedName name="Mens_Apparel_Sweaters_Hoodies">Lookups!#REF!</definedName>
    <definedName name="Mens_Apparel_Swimwear">Lookups!#REF!</definedName>
    <definedName name="Mens_Apparel_TShirts">Lookups!#REF!</definedName>
    <definedName name="Mens_Apparel_Under_Shirts_Singlets">Lookups!#REF!</definedName>
    <definedName name="Mens_Bags_Accessories">Lookups!#REF!</definedName>
    <definedName name="Mens_Bags_Accessories_Belts">Lookups!#REF!</definedName>
    <definedName name="Mens_Bags_Accessories_Facemasks">Lookups!#REF!</definedName>
    <definedName name="Mens_Bags_Accessories_Gift_Sets_Other">Lookups!#REF!</definedName>
    <definedName name="Mens_Bags_Accessories_Gloves">Lookups!#REF!</definedName>
    <definedName name="Mens_Bags_Accessories_Hats_Beanies">Lookups!#REF!</definedName>
    <definedName name="Mens_Bags_Accessories_Mens_Bags">Lookups!#REF!</definedName>
    <definedName name="Mens_Bags_Accessories_Scarves">Lookups!#REF!</definedName>
    <definedName name="Mens_Bags_Accessories_Tech_Accessories">Lookups!#REF!</definedName>
    <definedName name="Mens_Bags_Accessories_Ties_Pocket_Squares">Lookups!#REF!</definedName>
    <definedName name="Mens_Bags_Accessories_Umbrellas">Lookups!#REF!</definedName>
    <definedName name="Mens_Shoes">Lookups!#REF!</definedName>
    <definedName name="Mens_Shoes_Boots">Lookups!#REF!</definedName>
    <definedName name="Mens_Shoes_Dress_Shoes">Lookups!#REF!</definedName>
    <definedName name="Mens_Shoes_Loafers_Boat_Shoes_Slip_Ons">Lookups!#REF!</definedName>
    <definedName name="Mens_Shoes_Sandals_Slides_Thongs">Lookups!#REF!</definedName>
    <definedName name="Mens_Shoes_Shoes_Accessories">Lookups!#REF!</definedName>
    <definedName name="Mens_Shoes_Slippers">Lookups!#REF!</definedName>
    <definedName name="Mens_Shoes_Sneakers">Lookups!#REF!</definedName>
    <definedName name="Metal">Lookups!#REF!</definedName>
    <definedName name="_xlnm.Print_Area" localSheetId="14">Lookups!$C$5:$I$77</definedName>
    <definedName name="Recommended_Age_Range">Lookups!#REF!</definedName>
    <definedName name="Scent_Family">Lookups!#REF!</definedName>
    <definedName name="Shoe_Shape">Lookups!#REF!</definedName>
    <definedName name="Skin_Concern">Lookups!#REF!</definedName>
    <definedName name="Skin_Type">Lookups!#REF!</definedName>
    <definedName name="Sun_Protection_Factor_SPF">Lookups!#REF!</definedName>
    <definedName name="TM1REBUILDOPTION">1</definedName>
    <definedName name="Travel_Goods">Lookups!#REF!</definedName>
    <definedName name="Travel_Goods_Business_Travel">Lookups!#REF!</definedName>
    <definedName name="Travel_Goods_Casual_Travel">Lookups!#REF!</definedName>
    <definedName name="Travel_Goods_Kids_Travel">Lookups!#REF!</definedName>
    <definedName name="Travel_Goods_Suitcases">Lookups!#REF!</definedName>
    <definedName name="Travel_Goods_Suitcases_Capacity_Range" localSheetId="2">[1]Lookups!#REF!</definedName>
    <definedName name="Travel_Goods_Suitcases_Capacity_Range">Lookups!#REF!</definedName>
    <definedName name="Travel_Goods_Travel_Accessories">Lookups!#REF!</definedName>
    <definedName name="Travel_Size">Lookups!#REF!</definedName>
    <definedName name="Watch_Type">Lookups!#REF!</definedName>
    <definedName name="Wine_Region">Lookups!#REF!</definedName>
    <definedName name="Womens_Apparel">Lookups!#REF!</definedName>
    <definedName name="Womens_Apparel_Active_Bottoms">Lookups!#REF!</definedName>
    <definedName name="Womens_Apparel_Active_One_Piece">Lookups!#REF!</definedName>
    <definedName name="Womens_Apparel_Active_Sports_Jackets">Lookups!#REF!</definedName>
    <definedName name="Womens_Apparel_Active_Tops">Lookups!#REF!</definedName>
    <definedName name="Womens_Apparel_Dresses">Lookups!#REF!</definedName>
    <definedName name="Womens_Apparel_Dresses_Product_Style">Lookups!#REF!</definedName>
    <definedName name="Womens_Apparel_Jackets_Coats">Lookups!#REF!</definedName>
    <definedName name="Womens_Apparel_Jeans">Lookups!#REF!</definedName>
    <definedName name="Womens_Apparel_Jeans_Product_Style">Lookups!#REF!</definedName>
    <definedName name="Womens_Apparel_Knitwear">Lookups!#REF!</definedName>
    <definedName name="Womens_Apparel_Neckline">Lookups!#REF!</definedName>
    <definedName name="Womens_Apparel_Pants">Lookups!#REF!</definedName>
    <definedName name="Womens_Apparel_Pants_Product_Style">Lookups!#REF!</definedName>
    <definedName name="Womens_Apparel_Playsuits_Jumpsuits">Lookups!#REF!</definedName>
    <definedName name="Womens_Apparel_Shorts">Lookups!#REF!</definedName>
    <definedName name="Womens_Apparel_Shorts_Product_Style">Lookups!#REF!</definedName>
    <definedName name="Womens_Apparel_Skirts">Lookups!#REF!</definedName>
    <definedName name="Womens_Apparel_Skirts_Product_Style">Lookups!#REF!</definedName>
    <definedName name="Womens_Apparel_Sleeve_Length">Lookups!#REF!</definedName>
    <definedName name="Womens_Apparel_Sweaters_Hoodies">Lookups!#REF!</definedName>
    <definedName name="Womens_Apparel_Swimwear">Lookups!#REF!</definedName>
    <definedName name="Womens_Apparel_Tops_Shirts">Lookups!#REF!</definedName>
    <definedName name="Womens_Apparel_TShirts">Lookups!#REF!</definedName>
    <definedName name="Womens_Apparel_TShirts_Product_Style">Lookups!#REF!</definedName>
    <definedName name="Womens_Apparel_Womens_Apparel_Gift_Sets_Other">Lookups!#REF!</definedName>
    <definedName name="Womens_Bags_Accessories">Lookups!#REF!</definedName>
    <definedName name="Womens_Bags_Accessories_Belts">Lookups!#REF!</definedName>
    <definedName name="Womens_Bags_Accessories_Fascinators_Hair_Accessories">Lookups!#REF!</definedName>
    <definedName name="Womens_Bags_Accessories_Gift_Sets_Other">Lookups!#REF!</definedName>
    <definedName name="Womens_Bags_Accessories_Gloves">Lookups!#REF!</definedName>
    <definedName name="Womens_Bags_Accessories_Hats_Beanies">Lookups!#REF!</definedName>
    <definedName name="Womens_Bags_Accessories_Scarves">Lookups!#REF!</definedName>
    <definedName name="Womens_Bags_Accessories_Tech_Accessories">Lookups!#REF!</definedName>
    <definedName name="Womens_Bags_Accessories_Umbrellas">Lookups!#REF!</definedName>
    <definedName name="Womens_Bags_Accessories_Womens_Bags">Lookups!#REF!</definedName>
    <definedName name="Womens_Lingerie_Sleepwear">Lookups!#REF!</definedName>
    <definedName name="Womens_Lingerie_Sleepwear_Bodysuits_Suspenders">Lookups!#REF!</definedName>
    <definedName name="Womens_Lingerie_Sleepwear_Bras">Lookups!#REF!</definedName>
    <definedName name="Womens_Lingerie_Sleepwear_Camisoles_Slips">Lookups!#REF!</definedName>
    <definedName name="Womens_Lingerie_Sleepwear_Hosiery">Lookups!#REF!</definedName>
    <definedName name="Womens_Lingerie_Sleepwear_Leisurewear">Lookups!#REF!</definedName>
    <definedName name="Womens_Lingerie_Sleepwear_Lingerie_Accessories">Lookups!#REF!</definedName>
    <definedName name="Womens_Lingerie_Sleepwear_Nightdresses_Nightshirts">Lookups!#REF!</definedName>
    <definedName name="Womens_Lingerie_Sleepwear_Shapewear">Lookups!#REF!</definedName>
    <definedName name="Womens_Lingerie_Sleepwear_Sleep_Bottoms">Lookups!#REF!</definedName>
    <definedName name="Womens_Lingerie_Sleepwear_Sleep_Sets">Lookups!#REF!</definedName>
    <definedName name="Womens_Lingerie_Sleepwear_Sleep_Tops">Lookups!#REF!</definedName>
    <definedName name="Womens_Lingerie_Sleepwear_Sleeve_Length">Lookups!#REF!</definedName>
    <definedName name="Womens_Lingerie_Sleepwear_Socks">Lookups!#REF!</definedName>
    <definedName name="Womens_Lingerie_Sleepwear_Thermals">Lookups!#REF!</definedName>
    <definedName name="Womens_Lingerie_Sleepwear_Underwear">Lookups!#REF!</definedName>
    <definedName name="Womens_Shoes">Lookups!#REF!</definedName>
    <definedName name="Womens_Shoes_Boots">Lookups!#REF!</definedName>
    <definedName name="Womens_Shoes_Boots_Product_Style">Lookups!#REF!</definedName>
    <definedName name="Womens_Shoes_Flats">Lookups!#REF!</definedName>
    <definedName name="Womens_Shoes_Heels">Lookups!#REF!</definedName>
    <definedName name="Womens_Shoes_Sandals_Slides_Thongs">Lookups!#REF!</definedName>
    <definedName name="Womens_Shoes_Shoes_Accessories">Lookups!#REF!</definedName>
    <definedName name="Womens_Shoes_Slippers">Lookups!#REF!</definedName>
    <definedName name="Womens_Shoes_Sneakers">Lookups!#REF!</definedName>
  </definedNames>
  <calcPr calcId="191028" calcOnSave="0" concurrentCalc="0"/>
  <pivotCaches>
    <pivotCache cacheId="15" r:id="rId18"/>
    <pivotCache cacheId="16" r:id="rId19"/>
    <pivotCache cacheId="17" r:id="rId20"/>
    <pivotCache cacheId="18" r:id="rId21"/>
    <pivotCache cacheId="19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13" i="1" l="1"/>
  <c r="A814" i="1"/>
  <c r="A815" i="1"/>
  <c r="A816" i="1"/>
  <c r="A817" i="1"/>
  <c r="A172" i="1"/>
  <c r="A178" i="1"/>
  <c r="A184" i="1"/>
  <c r="A190" i="1"/>
  <c r="A386" i="1"/>
  <c r="A719" i="1"/>
  <c r="O386" i="1"/>
  <c r="L172" i="1"/>
  <c r="L178" i="1"/>
  <c r="L184" i="1"/>
  <c r="L190" i="1"/>
  <c r="L386" i="1"/>
  <c r="L719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57" i="4"/>
  <c r="AT58" i="4"/>
  <c r="AT59" i="4"/>
  <c r="AT60" i="4"/>
  <c r="AT61" i="4"/>
  <c r="AT62" i="4"/>
  <c r="AT63" i="4"/>
  <c r="AT64" i="4"/>
  <c r="AT65" i="4"/>
  <c r="AT66" i="4"/>
  <c r="AT67" i="4"/>
  <c r="AT68" i="4"/>
  <c r="AT69" i="4"/>
  <c r="AT70" i="4"/>
  <c r="AT71" i="4"/>
  <c r="AT72" i="4"/>
  <c r="AT73" i="4"/>
  <c r="AT74" i="4"/>
  <c r="AT75" i="4"/>
  <c r="AT76" i="4"/>
  <c r="AT77" i="4"/>
  <c r="AT9" i="4"/>
  <c r="A75" i="48"/>
  <c r="A74" i="48"/>
  <c r="A73" i="48"/>
  <c r="A72" i="48"/>
  <c r="A71" i="48"/>
  <c r="A70" i="48"/>
  <c r="A69" i="48"/>
  <c r="A68" i="48"/>
  <c r="A67" i="48"/>
  <c r="A58" i="48"/>
  <c r="A57" i="48"/>
  <c r="A56" i="48"/>
  <c r="A55" i="48"/>
  <c r="A54" i="48"/>
  <c r="A53" i="48"/>
  <c r="A52" i="48"/>
  <c r="A51" i="48"/>
  <c r="A50" i="48"/>
  <c r="A49" i="48"/>
  <c r="A48" i="48"/>
  <c r="A47" i="48"/>
  <c r="A46" i="48"/>
  <c r="A45" i="48"/>
  <c r="A44" i="48"/>
  <c r="A43" i="48"/>
  <c r="A42" i="48"/>
  <c r="A41" i="48"/>
  <c r="A40" i="48"/>
  <c r="A39" i="48"/>
  <c r="A38" i="48"/>
  <c r="A37" i="48"/>
  <c r="A36" i="48"/>
  <c r="A35" i="48"/>
  <c r="A34" i="48"/>
  <c r="A33" i="48"/>
  <c r="A32" i="48"/>
  <c r="A31" i="48"/>
  <c r="A30" i="48"/>
  <c r="A29" i="48"/>
  <c r="A28" i="48"/>
  <c r="A27" i="48"/>
  <c r="A26" i="48"/>
  <c r="A25" i="48"/>
  <c r="A24" i="48"/>
  <c r="A23" i="48"/>
  <c r="A22" i="48"/>
  <c r="A21" i="48"/>
  <c r="A20" i="48"/>
  <c r="A19" i="48"/>
  <c r="A18" i="48"/>
  <c r="A17" i="48"/>
  <c r="A16" i="48"/>
  <c r="A15" i="48"/>
  <c r="A14" i="48"/>
  <c r="A13" i="48"/>
  <c r="A12" i="48"/>
  <c r="A11" i="48"/>
  <c r="A10" i="48"/>
  <c r="A9" i="48"/>
  <c r="A8" i="48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L17" i="1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M6" i="4"/>
  <c r="AU713" i="1"/>
  <c r="AU387" i="1"/>
  <c r="J1" i="2"/>
  <c r="W4" i="4"/>
  <c r="P4" i="4"/>
  <c r="X4" i="4"/>
  <c r="S4" i="4"/>
  <c r="Z4" i="4"/>
  <c r="AB4" i="4"/>
  <c r="AD4" i="4"/>
  <c r="AE4" i="4"/>
  <c r="AL4" i="4"/>
  <c r="AF4" i="4"/>
  <c r="AG4" i="4"/>
  <c r="O4" i="4"/>
  <c r="U4" i="4"/>
  <c r="V4" i="4"/>
  <c r="M4" i="4"/>
  <c r="T4" i="4"/>
  <c r="N4" i="4"/>
  <c r="Q4" i="4"/>
  <c r="R4" i="4"/>
  <c r="AA4" i="4"/>
  <c r="Y4" i="4"/>
  <c r="AC4" i="4"/>
  <c r="AI4" i="4"/>
  <c r="AJ4" i="4"/>
  <c r="AM4" i="4"/>
  <c r="AO4" i="4"/>
  <c r="AH4" i="4"/>
  <c r="AN4" i="4"/>
  <c r="AK4" i="4"/>
  <c r="AP4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M7" i="4"/>
  <c r="AU7" i="1"/>
  <c r="AV7" i="1"/>
  <c r="AU8" i="1"/>
  <c r="AV8" i="1"/>
  <c r="AU9" i="1"/>
  <c r="AV9" i="1"/>
  <c r="AU10" i="1"/>
  <c r="AV10" i="1"/>
  <c r="AU11" i="1"/>
  <c r="AV11" i="1"/>
  <c r="AU12" i="1"/>
  <c r="AV12" i="1"/>
  <c r="AU13" i="1"/>
  <c r="AV13" i="1"/>
  <c r="AU14" i="1"/>
  <c r="AV14" i="1"/>
  <c r="AU15" i="1"/>
  <c r="AV15" i="1"/>
  <c r="AU16" i="1"/>
  <c r="AV16" i="1"/>
  <c r="AU17" i="1"/>
  <c r="AV17" i="1"/>
  <c r="AU18" i="1"/>
  <c r="AV18" i="1"/>
  <c r="AU19" i="1"/>
  <c r="AV19" i="1"/>
  <c r="AU20" i="1"/>
  <c r="AV20" i="1"/>
  <c r="AU21" i="1"/>
  <c r="AV21" i="1"/>
  <c r="AU22" i="1"/>
  <c r="AV22" i="1"/>
  <c r="AU23" i="1"/>
  <c r="AV23" i="1"/>
  <c r="AU24" i="1"/>
  <c r="AV24" i="1"/>
  <c r="AU25" i="1"/>
  <c r="AV25" i="1"/>
  <c r="AU26" i="1"/>
  <c r="AV26" i="1"/>
  <c r="AU27" i="1"/>
  <c r="AV27" i="1"/>
  <c r="AU28" i="1"/>
  <c r="AV28" i="1"/>
  <c r="AU29" i="1"/>
  <c r="AV29" i="1"/>
  <c r="AU30" i="1"/>
  <c r="AV30" i="1"/>
  <c r="AU31" i="1"/>
  <c r="AV31" i="1"/>
  <c r="AU32" i="1"/>
  <c r="AV32" i="1"/>
  <c r="AU33" i="1"/>
  <c r="AV33" i="1"/>
  <c r="AU34" i="1"/>
  <c r="AV34" i="1"/>
  <c r="AU35" i="1"/>
  <c r="AV35" i="1"/>
  <c r="AU36" i="1"/>
  <c r="AV36" i="1"/>
  <c r="AU37" i="1"/>
  <c r="AV37" i="1"/>
  <c r="AU38" i="1"/>
  <c r="AV38" i="1"/>
  <c r="AU39" i="1"/>
  <c r="AV39" i="1"/>
  <c r="AU40" i="1"/>
  <c r="AV40" i="1"/>
  <c r="AU41" i="1"/>
  <c r="AV41" i="1"/>
  <c r="AU42" i="1"/>
  <c r="AV42" i="1"/>
  <c r="AU43" i="1"/>
  <c r="AV43" i="1"/>
  <c r="AU44" i="1"/>
  <c r="AV44" i="1"/>
  <c r="AU45" i="1"/>
  <c r="AV45" i="1"/>
  <c r="AU46" i="1"/>
  <c r="AV46" i="1"/>
  <c r="AU47" i="1"/>
  <c r="AV47" i="1"/>
  <c r="AU48" i="1"/>
  <c r="AV48" i="1"/>
  <c r="AU49" i="1"/>
  <c r="AV49" i="1"/>
  <c r="AU50" i="1"/>
  <c r="AV50" i="1"/>
  <c r="AU51" i="1"/>
  <c r="AV51" i="1"/>
  <c r="AU52" i="1"/>
  <c r="AV52" i="1"/>
  <c r="AU53" i="1"/>
  <c r="AV53" i="1"/>
  <c r="AU54" i="1"/>
  <c r="AV54" i="1"/>
  <c r="AU55" i="1"/>
  <c r="AV55" i="1"/>
  <c r="AU56" i="1"/>
  <c r="AV56" i="1"/>
  <c r="AU57" i="1"/>
  <c r="AV57" i="1"/>
  <c r="AU58" i="1"/>
  <c r="AV58" i="1"/>
  <c r="AU59" i="1"/>
  <c r="AV59" i="1"/>
  <c r="AU60" i="1"/>
  <c r="AV60" i="1"/>
  <c r="AU61" i="1"/>
  <c r="AV61" i="1"/>
  <c r="AU62" i="1"/>
  <c r="AV62" i="1"/>
  <c r="AU63" i="1"/>
  <c r="AV63" i="1"/>
  <c r="AU64" i="1"/>
  <c r="AV64" i="1"/>
  <c r="AU65" i="1"/>
  <c r="AV65" i="1"/>
  <c r="AU66" i="1"/>
  <c r="AV66" i="1"/>
  <c r="AU67" i="1"/>
  <c r="AV67" i="1"/>
  <c r="AU68" i="1"/>
  <c r="AV68" i="1"/>
  <c r="AU69" i="1"/>
  <c r="AV69" i="1"/>
  <c r="AU70" i="1"/>
  <c r="AV70" i="1"/>
  <c r="AU71" i="1"/>
  <c r="AV71" i="1"/>
  <c r="AU72" i="1"/>
  <c r="AV72" i="1"/>
  <c r="AU73" i="1"/>
  <c r="AV73" i="1"/>
  <c r="AU74" i="1"/>
  <c r="AV74" i="1"/>
  <c r="AU75" i="1"/>
  <c r="AV75" i="1"/>
  <c r="AU76" i="1"/>
  <c r="AV76" i="1"/>
  <c r="AU77" i="1"/>
  <c r="AV77" i="1"/>
  <c r="AU78" i="1"/>
  <c r="AV78" i="1"/>
  <c r="AU79" i="1"/>
  <c r="AV79" i="1"/>
  <c r="AU80" i="1"/>
  <c r="AV80" i="1"/>
  <c r="AU81" i="1"/>
  <c r="AV81" i="1"/>
  <c r="AU82" i="1"/>
  <c r="AV82" i="1"/>
  <c r="AU83" i="1"/>
  <c r="AV83" i="1"/>
  <c r="AU84" i="1"/>
  <c r="AV84" i="1"/>
  <c r="AU85" i="1"/>
  <c r="AV85" i="1"/>
  <c r="AU86" i="1"/>
  <c r="AV86" i="1"/>
  <c r="AU87" i="1"/>
  <c r="AV87" i="1"/>
  <c r="AU88" i="1"/>
  <c r="AV88" i="1"/>
  <c r="AU89" i="1"/>
  <c r="AV89" i="1"/>
  <c r="AU90" i="1"/>
  <c r="AV90" i="1"/>
  <c r="AU91" i="1"/>
  <c r="AV91" i="1"/>
  <c r="AU92" i="1"/>
  <c r="AV92" i="1"/>
  <c r="AU93" i="1"/>
  <c r="AV93" i="1"/>
  <c r="AU94" i="1"/>
  <c r="AV94" i="1"/>
  <c r="AU95" i="1"/>
  <c r="AV95" i="1"/>
  <c r="AU96" i="1"/>
  <c r="AV96" i="1"/>
  <c r="AU97" i="1"/>
  <c r="AV97" i="1"/>
  <c r="AU98" i="1"/>
  <c r="AV98" i="1"/>
  <c r="AU99" i="1"/>
  <c r="AV99" i="1"/>
  <c r="AU100" i="1"/>
  <c r="AV100" i="1"/>
  <c r="AU101" i="1"/>
  <c r="AV101" i="1"/>
  <c r="AU102" i="1"/>
  <c r="AV102" i="1"/>
  <c r="AU103" i="1"/>
  <c r="AV103" i="1"/>
  <c r="AU104" i="1"/>
  <c r="AV104" i="1"/>
  <c r="AU105" i="1"/>
  <c r="AV105" i="1"/>
  <c r="AU106" i="1"/>
  <c r="AV106" i="1"/>
  <c r="AU107" i="1"/>
  <c r="AV107" i="1"/>
  <c r="AU108" i="1"/>
  <c r="AV108" i="1"/>
  <c r="AU109" i="1"/>
  <c r="AV109" i="1"/>
  <c r="AU110" i="1"/>
  <c r="AV110" i="1"/>
  <c r="AU111" i="1"/>
  <c r="AV111" i="1"/>
  <c r="AU112" i="1"/>
  <c r="AV112" i="1"/>
  <c r="AU113" i="1"/>
  <c r="AV113" i="1"/>
  <c r="AU114" i="1"/>
  <c r="AV114" i="1"/>
  <c r="AU115" i="1"/>
  <c r="AV115" i="1"/>
  <c r="AU116" i="1"/>
  <c r="AV116" i="1"/>
  <c r="AU117" i="1"/>
  <c r="AV117" i="1"/>
  <c r="AU118" i="1"/>
  <c r="AV118" i="1"/>
  <c r="AU119" i="1"/>
  <c r="AV119" i="1"/>
  <c r="AU120" i="1"/>
  <c r="AV120" i="1"/>
  <c r="AU121" i="1"/>
  <c r="AV121" i="1"/>
  <c r="AU122" i="1"/>
  <c r="AV122" i="1"/>
  <c r="AU123" i="1"/>
  <c r="AV123" i="1"/>
  <c r="AU124" i="1"/>
  <c r="AV124" i="1"/>
  <c r="AU125" i="1"/>
  <c r="AV125" i="1"/>
  <c r="AU126" i="1"/>
  <c r="AV126" i="1"/>
  <c r="AU127" i="1"/>
  <c r="AV127" i="1"/>
  <c r="AU128" i="1"/>
  <c r="AV128" i="1"/>
  <c r="AU129" i="1"/>
  <c r="AV129" i="1"/>
  <c r="AU130" i="1"/>
  <c r="AV130" i="1"/>
  <c r="AU131" i="1"/>
  <c r="AV131" i="1"/>
  <c r="AU132" i="1"/>
  <c r="AV132" i="1"/>
  <c r="AU133" i="1"/>
  <c r="AV133" i="1"/>
  <c r="AU134" i="1"/>
  <c r="AV134" i="1"/>
  <c r="AU135" i="1"/>
  <c r="AV135" i="1"/>
  <c r="AU136" i="1"/>
  <c r="AV136" i="1"/>
  <c r="AU137" i="1"/>
  <c r="AV137" i="1"/>
  <c r="AU138" i="1"/>
  <c r="AV138" i="1"/>
  <c r="AU139" i="1"/>
  <c r="AV139" i="1"/>
  <c r="AU140" i="1"/>
  <c r="AV140" i="1"/>
  <c r="AU141" i="1"/>
  <c r="AV141" i="1"/>
  <c r="AU142" i="1"/>
  <c r="AV142" i="1"/>
  <c r="AU143" i="1"/>
  <c r="AV143" i="1"/>
  <c r="AU144" i="1"/>
  <c r="AV144" i="1"/>
  <c r="AU145" i="1"/>
  <c r="AV145" i="1"/>
  <c r="AU146" i="1"/>
  <c r="AV146" i="1"/>
  <c r="AU147" i="1"/>
  <c r="AV147" i="1"/>
  <c r="AU148" i="1"/>
  <c r="AV148" i="1"/>
  <c r="AU149" i="1"/>
  <c r="AV149" i="1"/>
  <c r="AU150" i="1"/>
  <c r="AV150" i="1"/>
  <c r="AU151" i="1"/>
  <c r="AV151" i="1"/>
  <c r="AU152" i="1"/>
  <c r="AV152" i="1"/>
  <c r="AU153" i="1"/>
  <c r="AV153" i="1"/>
  <c r="AU154" i="1"/>
  <c r="AV154" i="1"/>
  <c r="AU155" i="1"/>
  <c r="AV155" i="1"/>
  <c r="AU156" i="1"/>
  <c r="AV156" i="1"/>
  <c r="AU157" i="1"/>
  <c r="AV157" i="1"/>
  <c r="AU158" i="1"/>
  <c r="AV158" i="1"/>
  <c r="AU159" i="1"/>
  <c r="AV159" i="1"/>
  <c r="AU160" i="1"/>
  <c r="AV160" i="1"/>
  <c r="AU161" i="1"/>
  <c r="AV161" i="1"/>
  <c r="AU162" i="1"/>
  <c r="AV162" i="1"/>
  <c r="AU163" i="1"/>
  <c r="AV163" i="1"/>
  <c r="AU164" i="1"/>
  <c r="AV164" i="1"/>
  <c r="AU165" i="1"/>
  <c r="AV165" i="1"/>
  <c r="AU166" i="1"/>
  <c r="AV166" i="1"/>
  <c r="AU167" i="1"/>
  <c r="AV167" i="1"/>
  <c r="AU168" i="1"/>
  <c r="AV168" i="1"/>
  <c r="AU169" i="1"/>
  <c r="AV169" i="1"/>
  <c r="AU170" i="1"/>
  <c r="AV170" i="1"/>
  <c r="AU171" i="1"/>
  <c r="AV171" i="1"/>
  <c r="AU173" i="1"/>
  <c r="AV173" i="1"/>
  <c r="AU174" i="1"/>
  <c r="AV174" i="1"/>
  <c r="AU175" i="1"/>
  <c r="AV175" i="1"/>
  <c r="AU176" i="1"/>
  <c r="AV176" i="1"/>
  <c r="AU177" i="1"/>
  <c r="AV177" i="1"/>
  <c r="AU179" i="1"/>
  <c r="AV179" i="1"/>
  <c r="AU180" i="1"/>
  <c r="AV180" i="1"/>
  <c r="AU181" i="1"/>
  <c r="AV181" i="1"/>
  <c r="AU182" i="1"/>
  <c r="AV182" i="1"/>
  <c r="AU183" i="1"/>
  <c r="AV183" i="1"/>
  <c r="AU185" i="1"/>
  <c r="AV185" i="1"/>
  <c r="AU186" i="1"/>
  <c r="AV186" i="1"/>
  <c r="AU187" i="1"/>
  <c r="AV187" i="1"/>
  <c r="AU188" i="1"/>
  <c r="AV188" i="1"/>
  <c r="AU189" i="1"/>
  <c r="AV189" i="1"/>
  <c r="AU191" i="1"/>
  <c r="AV191" i="1"/>
  <c r="AU192" i="1"/>
  <c r="AV192" i="1"/>
  <c r="AU193" i="1"/>
  <c r="AV193" i="1"/>
  <c r="AU194" i="1"/>
  <c r="AV194" i="1"/>
  <c r="AU195" i="1"/>
  <c r="AV195" i="1"/>
  <c r="AU196" i="1"/>
  <c r="AV196" i="1"/>
  <c r="AU197" i="1"/>
  <c r="AV197" i="1"/>
  <c r="AU198" i="1"/>
  <c r="AV198" i="1"/>
  <c r="AU199" i="1"/>
  <c r="AV199" i="1"/>
  <c r="AU200" i="1"/>
  <c r="AV200" i="1"/>
  <c r="AU201" i="1"/>
  <c r="AV201" i="1"/>
  <c r="AU202" i="1"/>
  <c r="AV202" i="1"/>
  <c r="AU203" i="1"/>
  <c r="AV203" i="1"/>
  <c r="AU204" i="1"/>
  <c r="AV204" i="1"/>
  <c r="AU205" i="1"/>
  <c r="AV205" i="1"/>
  <c r="AU206" i="1"/>
  <c r="AV206" i="1"/>
  <c r="AU207" i="1"/>
  <c r="AV207" i="1"/>
  <c r="AU208" i="1"/>
  <c r="AV208" i="1"/>
  <c r="AU209" i="1"/>
  <c r="AV209" i="1"/>
  <c r="AU210" i="1"/>
  <c r="AV210" i="1"/>
  <c r="AU211" i="1"/>
  <c r="AV211" i="1"/>
  <c r="AU212" i="1"/>
  <c r="AV212" i="1"/>
  <c r="AU213" i="1"/>
  <c r="AV213" i="1"/>
  <c r="AU214" i="1"/>
  <c r="AV214" i="1"/>
  <c r="AU215" i="1"/>
  <c r="AV215" i="1"/>
  <c r="AU216" i="1"/>
  <c r="AV216" i="1"/>
  <c r="AU217" i="1"/>
  <c r="AV217" i="1"/>
  <c r="AU218" i="1"/>
  <c r="AV218" i="1"/>
  <c r="AV387" i="1"/>
  <c r="AU388" i="1"/>
  <c r="AV388" i="1"/>
  <c r="AU389" i="1"/>
  <c r="AV389" i="1"/>
  <c r="AU390" i="1"/>
  <c r="AV390" i="1"/>
  <c r="AU391" i="1"/>
  <c r="AV391" i="1"/>
  <c r="AU660" i="1"/>
  <c r="AV660" i="1"/>
  <c r="AU661" i="1"/>
  <c r="AV661" i="1"/>
  <c r="AU662" i="1"/>
  <c r="AV662" i="1"/>
  <c r="AU663" i="1"/>
  <c r="AV663" i="1"/>
  <c r="AU664" i="1"/>
  <c r="AV664" i="1"/>
  <c r="AU665" i="1"/>
  <c r="AV665" i="1"/>
  <c r="AU666" i="1"/>
  <c r="AV666" i="1"/>
  <c r="AU667" i="1"/>
  <c r="AV667" i="1"/>
  <c r="AU509" i="1"/>
  <c r="AV509" i="1"/>
  <c r="AU510" i="1"/>
  <c r="AV510" i="1"/>
  <c r="AU511" i="1"/>
  <c r="AV511" i="1"/>
  <c r="AU512" i="1"/>
  <c r="AV512" i="1"/>
  <c r="AU513" i="1"/>
  <c r="AV513" i="1"/>
  <c r="AU514" i="1"/>
  <c r="AV514" i="1"/>
  <c r="AU515" i="1"/>
  <c r="AV515" i="1"/>
  <c r="AU516" i="1"/>
  <c r="AV516" i="1"/>
  <c r="AU517" i="1"/>
  <c r="AV517" i="1"/>
  <c r="AU518" i="1"/>
  <c r="AV518" i="1"/>
  <c r="AU519" i="1"/>
  <c r="AV519" i="1"/>
  <c r="AU520" i="1"/>
  <c r="AV520" i="1"/>
  <c r="AU521" i="1"/>
  <c r="AV521" i="1"/>
  <c r="AU450" i="1"/>
  <c r="AV450" i="1"/>
  <c r="AU451" i="1"/>
  <c r="AV451" i="1"/>
  <c r="AU432" i="1"/>
  <c r="AV432" i="1"/>
  <c r="AU433" i="1"/>
  <c r="AV433" i="1"/>
  <c r="AU434" i="1"/>
  <c r="AV434" i="1"/>
  <c r="AU435" i="1"/>
  <c r="AV435" i="1"/>
  <c r="AU436" i="1"/>
  <c r="AV436" i="1"/>
  <c r="AU314" i="1"/>
  <c r="AV314" i="1"/>
  <c r="AU315" i="1"/>
  <c r="AV315" i="1"/>
  <c r="AU316" i="1"/>
  <c r="AV316" i="1"/>
  <c r="AU317" i="1"/>
  <c r="AV317" i="1"/>
  <c r="AU318" i="1"/>
  <c r="AV318" i="1"/>
  <c r="AU319" i="1"/>
  <c r="AV319" i="1"/>
  <c r="AU320" i="1"/>
  <c r="AV320" i="1"/>
  <c r="AU231" i="1"/>
  <c r="AV231" i="1"/>
  <c r="AU232" i="1"/>
  <c r="AV232" i="1"/>
  <c r="AU233" i="1"/>
  <c r="AV233" i="1"/>
  <c r="AU234" i="1"/>
  <c r="AV234" i="1"/>
  <c r="AU235" i="1"/>
  <c r="AV235" i="1"/>
  <c r="AU236" i="1"/>
  <c r="AV236" i="1"/>
  <c r="AU237" i="1"/>
  <c r="AV237" i="1"/>
  <c r="AU238" i="1"/>
  <c r="AV238" i="1"/>
  <c r="AU239" i="1"/>
  <c r="AV239" i="1"/>
  <c r="AU240" i="1"/>
  <c r="AV240" i="1"/>
  <c r="AU241" i="1"/>
  <c r="AV241" i="1"/>
  <c r="AU242" i="1"/>
  <c r="AV242" i="1"/>
  <c r="AU243" i="1"/>
  <c r="AV243" i="1"/>
  <c r="AU244" i="1"/>
  <c r="AV244" i="1"/>
  <c r="AU245" i="1"/>
  <c r="AV245" i="1"/>
  <c r="AU246" i="1"/>
  <c r="AV246" i="1"/>
  <c r="AU247" i="1"/>
  <c r="AV247" i="1"/>
  <c r="AU248" i="1"/>
  <c r="AV248" i="1"/>
  <c r="AU249" i="1"/>
  <c r="AV249" i="1"/>
  <c r="AU250" i="1"/>
  <c r="AV250" i="1"/>
  <c r="AU251" i="1"/>
  <c r="AV251" i="1"/>
  <c r="AU252" i="1"/>
  <c r="AV252" i="1"/>
  <c r="AU437" i="1"/>
  <c r="AV437" i="1"/>
  <c r="AU438" i="1"/>
  <c r="AV438" i="1"/>
  <c r="AU439" i="1"/>
  <c r="AV439" i="1"/>
  <c r="AU440" i="1"/>
  <c r="AV440" i="1"/>
  <c r="AU441" i="1"/>
  <c r="AV441" i="1"/>
  <c r="AU442" i="1"/>
  <c r="AV442" i="1"/>
  <c r="AU421" i="1"/>
  <c r="AV421" i="1"/>
  <c r="AU422" i="1"/>
  <c r="AV422" i="1"/>
  <c r="AU423" i="1"/>
  <c r="AV423" i="1"/>
  <c r="AU424" i="1"/>
  <c r="AV424" i="1"/>
  <c r="AU425" i="1"/>
  <c r="AV425" i="1"/>
  <c r="AU426" i="1"/>
  <c r="AV426" i="1"/>
  <c r="AU427" i="1"/>
  <c r="AV427" i="1"/>
  <c r="AU428" i="1"/>
  <c r="AV428" i="1"/>
  <c r="AU429" i="1"/>
  <c r="AV429" i="1"/>
  <c r="AU430" i="1"/>
  <c r="AV430" i="1"/>
  <c r="AU431" i="1"/>
  <c r="AV431" i="1"/>
  <c r="AU522" i="1"/>
  <c r="AV522" i="1"/>
  <c r="AU523" i="1"/>
  <c r="AV523" i="1"/>
  <c r="AU524" i="1"/>
  <c r="AV524" i="1"/>
  <c r="AU525" i="1"/>
  <c r="AV525" i="1"/>
  <c r="AU526" i="1"/>
  <c r="AV526" i="1"/>
  <c r="AU527" i="1"/>
  <c r="AV527" i="1"/>
  <c r="AU528" i="1"/>
  <c r="AV528" i="1"/>
  <c r="AU529" i="1"/>
  <c r="AV529" i="1"/>
  <c r="AU530" i="1"/>
  <c r="AV530" i="1"/>
  <c r="AU531" i="1"/>
  <c r="AV531" i="1"/>
  <c r="AU532" i="1"/>
  <c r="AV532" i="1"/>
  <c r="AU533" i="1"/>
  <c r="AV533" i="1"/>
  <c r="AU534" i="1"/>
  <c r="AV534" i="1"/>
  <c r="AU535" i="1"/>
  <c r="AV535" i="1"/>
  <c r="AU536" i="1"/>
  <c r="AV536" i="1"/>
  <c r="AU537" i="1"/>
  <c r="AV537" i="1"/>
  <c r="AU538" i="1"/>
  <c r="AV538" i="1"/>
  <c r="AU539" i="1"/>
  <c r="AV539" i="1"/>
  <c r="AU540" i="1"/>
  <c r="AV540" i="1"/>
  <c r="AU541" i="1"/>
  <c r="AV541" i="1"/>
  <c r="AU542" i="1"/>
  <c r="AV542" i="1"/>
  <c r="AU543" i="1"/>
  <c r="AV543" i="1"/>
  <c r="AU544" i="1"/>
  <c r="AV544" i="1"/>
  <c r="AU545" i="1"/>
  <c r="AV545" i="1"/>
  <c r="AU546" i="1"/>
  <c r="AV546" i="1"/>
  <c r="AU547" i="1"/>
  <c r="AV547" i="1"/>
  <c r="AU548" i="1"/>
  <c r="AV548" i="1"/>
  <c r="AU549" i="1"/>
  <c r="AV549" i="1"/>
  <c r="AU550" i="1"/>
  <c r="AV550" i="1"/>
  <c r="AU551" i="1"/>
  <c r="AV551" i="1"/>
  <c r="AU552" i="1"/>
  <c r="AV552" i="1"/>
  <c r="AU553" i="1"/>
  <c r="AV553" i="1"/>
  <c r="AU554" i="1"/>
  <c r="AV554" i="1"/>
  <c r="AU555" i="1"/>
  <c r="AV555" i="1"/>
  <c r="AU556" i="1"/>
  <c r="AV556" i="1"/>
  <c r="AU557" i="1"/>
  <c r="AV557" i="1"/>
  <c r="AU558" i="1"/>
  <c r="AV558" i="1"/>
  <c r="AU559" i="1"/>
  <c r="AV559" i="1"/>
  <c r="AU560" i="1"/>
  <c r="AV560" i="1"/>
  <c r="AU561" i="1"/>
  <c r="AV561" i="1"/>
  <c r="AU562" i="1"/>
  <c r="AV562" i="1"/>
  <c r="AU563" i="1"/>
  <c r="AV563" i="1"/>
  <c r="AU564" i="1"/>
  <c r="AV564" i="1"/>
  <c r="AU565" i="1"/>
  <c r="AV565" i="1"/>
  <c r="AU566" i="1"/>
  <c r="AV566" i="1"/>
  <c r="AU567" i="1"/>
  <c r="AV567" i="1"/>
  <c r="AU568" i="1"/>
  <c r="AV568" i="1"/>
  <c r="AU569" i="1"/>
  <c r="AV569" i="1"/>
  <c r="AU570" i="1"/>
  <c r="AV570" i="1"/>
  <c r="AU571" i="1"/>
  <c r="AV571" i="1"/>
  <c r="AU572" i="1"/>
  <c r="AV572" i="1"/>
  <c r="AU573" i="1"/>
  <c r="AV573" i="1"/>
  <c r="AU574" i="1"/>
  <c r="AV574" i="1"/>
  <c r="AU575" i="1"/>
  <c r="AV575" i="1"/>
  <c r="AU576" i="1"/>
  <c r="AV576" i="1"/>
  <c r="AU577" i="1"/>
  <c r="AV577" i="1"/>
  <c r="AU578" i="1"/>
  <c r="AV578" i="1"/>
  <c r="AU579" i="1"/>
  <c r="AV579" i="1"/>
  <c r="AU580" i="1"/>
  <c r="AV580" i="1"/>
  <c r="AU581" i="1"/>
  <c r="AV581" i="1"/>
  <c r="AU582" i="1"/>
  <c r="AV582" i="1"/>
  <c r="AU583" i="1"/>
  <c r="AV583" i="1"/>
  <c r="AU584" i="1"/>
  <c r="AV584" i="1"/>
  <c r="AU585" i="1"/>
  <c r="AV585" i="1"/>
  <c r="AU586" i="1"/>
  <c r="AV586" i="1"/>
  <c r="AU587" i="1"/>
  <c r="AV587" i="1"/>
  <c r="AU588" i="1"/>
  <c r="AV588" i="1"/>
  <c r="AU589" i="1"/>
  <c r="AV589" i="1"/>
  <c r="AU590" i="1"/>
  <c r="AV590" i="1"/>
  <c r="AU591" i="1"/>
  <c r="AV591" i="1"/>
  <c r="AU592" i="1"/>
  <c r="AV592" i="1"/>
  <c r="AU593" i="1"/>
  <c r="AV593" i="1"/>
  <c r="AU594" i="1"/>
  <c r="AV594" i="1"/>
  <c r="AU595" i="1"/>
  <c r="AV595" i="1"/>
  <c r="AU596" i="1"/>
  <c r="AV596" i="1"/>
  <c r="AU597" i="1"/>
  <c r="AV597" i="1"/>
  <c r="AU598" i="1"/>
  <c r="AV598" i="1"/>
  <c r="AU599" i="1"/>
  <c r="AV599" i="1"/>
  <c r="AU600" i="1"/>
  <c r="AV600" i="1"/>
  <c r="AU601" i="1"/>
  <c r="AV601" i="1"/>
  <c r="AU602" i="1"/>
  <c r="AV602" i="1"/>
  <c r="AU603" i="1"/>
  <c r="AV603" i="1"/>
  <c r="AU604" i="1"/>
  <c r="AV604" i="1"/>
  <c r="AU605" i="1"/>
  <c r="AV605" i="1"/>
  <c r="AU606" i="1"/>
  <c r="AV606" i="1"/>
  <c r="AU607" i="1"/>
  <c r="AV607" i="1"/>
  <c r="AU608" i="1"/>
  <c r="AV608" i="1"/>
  <c r="AU609" i="1"/>
  <c r="AV609" i="1"/>
  <c r="AU610" i="1"/>
  <c r="AV610" i="1"/>
  <c r="AU611" i="1"/>
  <c r="AV611" i="1"/>
  <c r="AU612" i="1"/>
  <c r="AV612" i="1"/>
  <c r="AU613" i="1"/>
  <c r="AV613" i="1"/>
  <c r="AU614" i="1"/>
  <c r="AV614" i="1"/>
  <c r="AU615" i="1"/>
  <c r="AV615" i="1"/>
  <c r="AU616" i="1"/>
  <c r="AV616" i="1"/>
  <c r="AU617" i="1"/>
  <c r="AV617" i="1"/>
  <c r="AU618" i="1"/>
  <c r="AV618" i="1"/>
  <c r="AU619" i="1"/>
  <c r="AV619" i="1"/>
  <c r="AU620" i="1"/>
  <c r="AV620" i="1"/>
  <c r="AU621" i="1"/>
  <c r="AV621" i="1"/>
  <c r="AU622" i="1"/>
  <c r="AV622" i="1"/>
  <c r="AU623" i="1"/>
  <c r="AV623" i="1"/>
  <c r="AU624" i="1"/>
  <c r="AV624" i="1"/>
  <c r="AU625" i="1"/>
  <c r="AV625" i="1"/>
  <c r="AU626" i="1"/>
  <c r="AV626" i="1"/>
  <c r="AU627" i="1"/>
  <c r="AV627" i="1"/>
  <c r="AU628" i="1"/>
  <c r="AV628" i="1"/>
  <c r="AU629" i="1"/>
  <c r="AV629" i="1"/>
  <c r="AU630" i="1"/>
  <c r="AV630" i="1"/>
  <c r="AU631" i="1"/>
  <c r="AV631" i="1"/>
  <c r="AU632" i="1"/>
  <c r="AV632" i="1"/>
  <c r="AU633" i="1"/>
  <c r="AV633" i="1"/>
  <c r="AU634" i="1"/>
  <c r="AV634" i="1"/>
  <c r="AU644" i="1"/>
  <c r="AV644" i="1"/>
  <c r="AU645" i="1"/>
  <c r="AV645" i="1"/>
  <c r="AU646" i="1"/>
  <c r="AV646" i="1"/>
  <c r="AU647" i="1"/>
  <c r="AV647" i="1"/>
  <c r="AU648" i="1"/>
  <c r="AV648" i="1"/>
  <c r="AU649" i="1"/>
  <c r="AV649" i="1"/>
  <c r="AU650" i="1"/>
  <c r="AV650" i="1"/>
  <c r="AU651" i="1"/>
  <c r="AV651" i="1"/>
  <c r="AU652" i="1"/>
  <c r="AV652" i="1"/>
  <c r="AU653" i="1"/>
  <c r="AV653" i="1"/>
  <c r="AU654" i="1"/>
  <c r="AV654" i="1"/>
  <c r="AU655" i="1"/>
  <c r="AV655" i="1"/>
  <c r="AU656" i="1"/>
  <c r="AV656" i="1"/>
  <c r="AU657" i="1"/>
  <c r="AV657" i="1"/>
  <c r="AU658" i="1"/>
  <c r="AV658" i="1"/>
  <c r="AU659" i="1"/>
  <c r="AV659" i="1"/>
  <c r="AU635" i="1"/>
  <c r="AV635" i="1"/>
  <c r="AU636" i="1"/>
  <c r="AV636" i="1"/>
  <c r="AU637" i="1"/>
  <c r="AV637" i="1"/>
  <c r="AU638" i="1"/>
  <c r="AV638" i="1"/>
  <c r="AU639" i="1"/>
  <c r="AV639" i="1"/>
  <c r="AU640" i="1"/>
  <c r="AV640" i="1"/>
  <c r="AU641" i="1"/>
  <c r="AV641" i="1"/>
  <c r="AU642" i="1"/>
  <c r="AV642" i="1"/>
  <c r="AU643" i="1"/>
  <c r="AV643" i="1"/>
  <c r="AU481" i="1"/>
  <c r="AV481" i="1"/>
  <c r="AU482" i="1"/>
  <c r="AV482" i="1"/>
  <c r="AU443" i="1"/>
  <c r="AV443" i="1"/>
  <c r="AU444" i="1"/>
  <c r="AV444" i="1"/>
  <c r="AU445" i="1"/>
  <c r="AV445" i="1"/>
  <c r="AU446" i="1"/>
  <c r="AV446" i="1"/>
  <c r="AU447" i="1"/>
  <c r="AV447" i="1"/>
  <c r="AU448" i="1"/>
  <c r="AV448" i="1"/>
  <c r="AU449" i="1"/>
  <c r="AV449" i="1"/>
  <c r="AU327" i="1"/>
  <c r="AV327" i="1"/>
  <c r="AU328" i="1"/>
  <c r="AV328" i="1"/>
  <c r="AU329" i="1"/>
  <c r="AV329" i="1"/>
  <c r="AU330" i="1"/>
  <c r="AV330" i="1"/>
  <c r="AU331" i="1"/>
  <c r="AV331" i="1"/>
  <c r="AU332" i="1"/>
  <c r="AV332" i="1"/>
  <c r="AU333" i="1"/>
  <c r="AV333" i="1"/>
  <c r="AU334" i="1"/>
  <c r="AV334" i="1"/>
  <c r="AU335" i="1"/>
  <c r="AV335" i="1"/>
  <c r="AU336" i="1"/>
  <c r="AV336" i="1"/>
  <c r="AU337" i="1"/>
  <c r="AV337" i="1"/>
  <c r="AU338" i="1"/>
  <c r="AV338" i="1"/>
  <c r="AU339" i="1"/>
  <c r="AV339" i="1"/>
  <c r="AU340" i="1"/>
  <c r="AV340" i="1"/>
  <c r="AU341" i="1"/>
  <c r="AV341" i="1"/>
  <c r="AU342" i="1"/>
  <c r="AV342" i="1"/>
  <c r="AU343" i="1"/>
  <c r="AV343" i="1"/>
  <c r="AU344" i="1"/>
  <c r="AV344" i="1"/>
  <c r="AU345" i="1"/>
  <c r="AV345" i="1"/>
  <c r="AU346" i="1"/>
  <c r="AV346" i="1"/>
  <c r="AU347" i="1"/>
  <c r="AV347" i="1"/>
  <c r="AU348" i="1"/>
  <c r="AV348" i="1"/>
  <c r="AU349" i="1"/>
  <c r="AV349" i="1"/>
  <c r="AU350" i="1"/>
  <c r="AV350" i="1"/>
  <c r="AU351" i="1"/>
  <c r="AV351" i="1"/>
  <c r="AU352" i="1"/>
  <c r="AV352" i="1"/>
  <c r="AU353" i="1"/>
  <c r="AV353" i="1"/>
  <c r="AU354" i="1"/>
  <c r="AV354" i="1"/>
  <c r="AU355" i="1"/>
  <c r="AV355" i="1"/>
  <c r="AU356" i="1"/>
  <c r="AV356" i="1"/>
  <c r="AU357" i="1"/>
  <c r="AV357" i="1"/>
  <c r="AU358" i="1"/>
  <c r="AV358" i="1"/>
  <c r="AU359" i="1"/>
  <c r="AV359" i="1"/>
  <c r="AU360" i="1"/>
  <c r="AV360" i="1"/>
  <c r="AU361" i="1"/>
  <c r="AV361" i="1"/>
  <c r="AU362" i="1"/>
  <c r="AV362" i="1"/>
  <c r="AU363" i="1"/>
  <c r="AV363" i="1"/>
  <c r="AU364" i="1"/>
  <c r="AV364" i="1"/>
  <c r="AU365" i="1"/>
  <c r="AV365" i="1"/>
  <c r="AU366" i="1"/>
  <c r="AV366" i="1"/>
  <c r="AU367" i="1"/>
  <c r="AV367" i="1"/>
  <c r="AU368" i="1"/>
  <c r="AV368" i="1"/>
  <c r="AU369" i="1"/>
  <c r="AV369" i="1"/>
  <c r="AU370" i="1"/>
  <c r="AV370" i="1"/>
  <c r="AU371" i="1"/>
  <c r="AV371" i="1"/>
  <c r="AU372" i="1"/>
  <c r="AV372" i="1"/>
  <c r="AU373" i="1"/>
  <c r="AV373" i="1"/>
  <c r="AU374" i="1"/>
  <c r="AV374" i="1"/>
  <c r="AU375" i="1"/>
  <c r="AV375" i="1"/>
  <c r="AU376" i="1"/>
  <c r="AV376" i="1"/>
  <c r="AU377" i="1"/>
  <c r="AV377" i="1"/>
  <c r="AU378" i="1"/>
  <c r="AV378" i="1"/>
  <c r="AU379" i="1"/>
  <c r="AV379" i="1"/>
  <c r="AU380" i="1"/>
  <c r="AV380" i="1"/>
  <c r="AU381" i="1"/>
  <c r="AV381" i="1"/>
  <c r="AU382" i="1"/>
  <c r="AV382" i="1"/>
  <c r="AU383" i="1"/>
  <c r="AV383" i="1"/>
  <c r="AU384" i="1"/>
  <c r="AV384" i="1"/>
  <c r="AU385" i="1"/>
  <c r="AV385" i="1"/>
  <c r="AU503" i="1"/>
  <c r="AV503" i="1"/>
  <c r="AU504" i="1"/>
  <c r="AV504" i="1"/>
  <c r="AU505" i="1"/>
  <c r="AV505" i="1"/>
  <c r="AU506" i="1"/>
  <c r="AV506" i="1"/>
  <c r="AU507" i="1"/>
  <c r="AV507" i="1"/>
  <c r="AU508" i="1"/>
  <c r="AV508" i="1"/>
  <c r="AU483" i="1"/>
  <c r="AV483" i="1"/>
  <c r="AU484" i="1"/>
  <c r="AV484" i="1"/>
  <c r="AU485" i="1"/>
  <c r="AV485" i="1"/>
  <c r="AU486" i="1"/>
  <c r="AV486" i="1"/>
  <c r="AU487" i="1"/>
  <c r="AV487" i="1"/>
  <c r="AU488" i="1"/>
  <c r="AV488" i="1"/>
  <c r="AU489" i="1"/>
  <c r="AV489" i="1"/>
  <c r="AU490" i="1"/>
  <c r="AV490" i="1"/>
  <c r="AU491" i="1"/>
  <c r="AV491" i="1"/>
  <c r="AU492" i="1"/>
  <c r="AV492" i="1"/>
  <c r="AU493" i="1"/>
  <c r="AV493" i="1"/>
  <c r="AU494" i="1"/>
  <c r="AV494" i="1"/>
  <c r="AU495" i="1"/>
  <c r="AV495" i="1"/>
  <c r="AU496" i="1"/>
  <c r="AV496" i="1"/>
  <c r="AU497" i="1"/>
  <c r="AV497" i="1"/>
  <c r="AU498" i="1"/>
  <c r="AV498" i="1"/>
  <c r="AU499" i="1"/>
  <c r="AV499" i="1"/>
  <c r="AU500" i="1"/>
  <c r="AV500" i="1"/>
  <c r="AU501" i="1"/>
  <c r="AV501" i="1"/>
  <c r="AU502" i="1"/>
  <c r="AV502" i="1"/>
  <c r="AU412" i="1"/>
  <c r="AV412" i="1"/>
  <c r="AU413" i="1"/>
  <c r="AV413" i="1"/>
  <c r="AU414" i="1"/>
  <c r="AV414" i="1"/>
  <c r="AU415" i="1"/>
  <c r="AV415" i="1"/>
  <c r="AU416" i="1"/>
  <c r="AV416" i="1"/>
  <c r="AU417" i="1"/>
  <c r="AV417" i="1"/>
  <c r="AU418" i="1"/>
  <c r="AV418" i="1"/>
  <c r="AU419" i="1"/>
  <c r="AV419" i="1"/>
  <c r="AU420" i="1"/>
  <c r="AV420" i="1"/>
  <c r="AU296" i="1"/>
  <c r="AV296" i="1"/>
  <c r="AU297" i="1"/>
  <c r="AV297" i="1"/>
  <c r="AU298" i="1"/>
  <c r="AV298" i="1"/>
  <c r="AU299" i="1"/>
  <c r="AV299" i="1"/>
  <c r="AU300" i="1"/>
  <c r="AV300" i="1"/>
  <c r="AU301" i="1"/>
  <c r="AV301" i="1"/>
  <c r="AU302" i="1"/>
  <c r="AV302" i="1"/>
  <c r="AU303" i="1"/>
  <c r="AV303" i="1"/>
  <c r="AU304" i="1"/>
  <c r="AV304" i="1"/>
  <c r="AU305" i="1"/>
  <c r="AV305" i="1"/>
  <c r="AU306" i="1"/>
  <c r="AV306" i="1"/>
  <c r="AU307" i="1"/>
  <c r="AV307" i="1"/>
  <c r="AU308" i="1"/>
  <c r="AV308" i="1"/>
  <c r="AU309" i="1"/>
  <c r="AV309" i="1"/>
  <c r="AU310" i="1"/>
  <c r="AV310" i="1"/>
  <c r="AU311" i="1"/>
  <c r="AV311" i="1"/>
  <c r="AU312" i="1"/>
  <c r="AV312" i="1"/>
  <c r="AU313" i="1"/>
  <c r="AV313" i="1"/>
  <c r="AU325" i="1"/>
  <c r="AV325" i="1"/>
  <c r="AU326" i="1"/>
  <c r="AV326" i="1"/>
  <c r="AU253" i="1"/>
  <c r="AV253" i="1"/>
  <c r="AU254" i="1"/>
  <c r="AV254" i="1"/>
  <c r="AU255" i="1"/>
  <c r="AV255" i="1"/>
  <c r="AU256" i="1"/>
  <c r="AV256" i="1"/>
  <c r="AU257" i="1"/>
  <c r="AV257" i="1"/>
  <c r="AU258" i="1"/>
  <c r="AV258" i="1"/>
  <c r="AU259" i="1"/>
  <c r="AV259" i="1"/>
  <c r="AU260" i="1"/>
  <c r="AV260" i="1"/>
  <c r="AU261" i="1"/>
  <c r="AV261" i="1"/>
  <c r="AU262" i="1"/>
  <c r="AV262" i="1"/>
  <c r="AU263" i="1"/>
  <c r="AV263" i="1"/>
  <c r="AU264" i="1"/>
  <c r="AV264" i="1"/>
  <c r="AU265" i="1"/>
  <c r="AV265" i="1"/>
  <c r="AU266" i="1"/>
  <c r="AV266" i="1"/>
  <c r="AU267" i="1"/>
  <c r="AV267" i="1"/>
  <c r="AU268" i="1"/>
  <c r="AV268" i="1"/>
  <c r="AU269" i="1"/>
  <c r="AV269" i="1"/>
  <c r="AU270" i="1"/>
  <c r="AV270" i="1"/>
  <c r="AU271" i="1"/>
  <c r="AV271" i="1"/>
  <c r="AU272" i="1"/>
  <c r="AV272" i="1"/>
  <c r="AU273" i="1"/>
  <c r="AV273" i="1"/>
  <c r="AU274" i="1"/>
  <c r="AV274" i="1"/>
  <c r="AU275" i="1"/>
  <c r="AV275" i="1"/>
  <c r="AU276" i="1"/>
  <c r="AV276" i="1"/>
  <c r="AU277" i="1"/>
  <c r="AV277" i="1"/>
  <c r="AU278" i="1"/>
  <c r="AV278" i="1"/>
  <c r="AU279" i="1"/>
  <c r="AV279" i="1"/>
  <c r="AU280" i="1"/>
  <c r="AV280" i="1"/>
  <c r="AU281" i="1"/>
  <c r="AV281" i="1"/>
  <c r="AU282" i="1"/>
  <c r="AV282" i="1"/>
  <c r="AU283" i="1"/>
  <c r="AV283" i="1"/>
  <c r="AU284" i="1"/>
  <c r="AV284" i="1"/>
  <c r="AU285" i="1"/>
  <c r="AV285" i="1"/>
  <c r="AU286" i="1"/>
  <c r="AV286" i="1"/>
  <c r="AU321" i="1"/>
  <c r="AV321" i="1"/>
  <c r="AU322" i="1"/>
  <c r="AV322" i="1"/>
  <c r="AU323" i="1"/>
  <c r="AV323" i="1"/>
  <c r="AU324" i="1"/>
  <c r="AV324" i="1"/>
  <c r="AU287" i="1"/>
  <c r="AV287" i="1"/>
  <c r="AU288" i="1"/>
  <c r="AV288" i="1"/>
  <c r="AU289" i="1"/>
  <c r="AV289" i="1"/>
  <c r="AU290" i="1"/>
  <c r="AV290" i="1"/>
  <c r="AU291" i="1"/>
  <c r="AV291" i="1"/>
  <c r="AU292" i="1"/>
  <c r="AV292" i="1"/>
  <c r="AU293" i="1"/>
  <c r="AV293" i="1"/>
  <c r="AU294" i="1"/>
  <c r="AV294" i="1"/>
  <c r="AU295" i="1"/>
  <c r="AV295" i="1"/>
  <c r="AU219" i="1"/>
  <c r="AV219" i="1"/>
  <c r="AU220" i="1"/>
  <c r="AV220" i="1"/>
  <c r="AU221" i="1"/>
  <c r="AV221" i="1"/>
  <c r="AU222" i="1"/>
  <c r="AV222" i="1"/>
  <c r="AU223" i="1"/>
  <c r="AV223" i="1"/>
  <c r="AU224" i="1"/>
  <c r="AV224" i="1"/>
  <c r="AU225" i="1"/>
  <c r="AV225" i="1"/>
  <c r="AU226" i="1"/>
  <c r="AV226" i="1"/>
  <c r="AU227" i="1"/>
  <c r="AV227" i="1"/>
  <c r="AU228" i="1"/>
  <c r="AV228" i="1"/>
  <c r="AU229" i="1"/>
  <c r="AV229" i="1"/>
  <c r="AU230" i="1"/>
  <c r="AV230" i="1"/>
  <c r="AU452" i="1"/>
  <c r="AV452" i="1"/>
  <c r="AU453" i="1"/>
  <c r="AV453" i="1"/>
  <c r="AU454" i="1"/>
  <c r="AV454" i="1"/>
  <c r="AU455" i="1"/>
  <c r="AV455" i="1"/>
  <c r="AU456" i="1"/>
  <c r="AV456" i="1"/>
  <c r="AU457" i="1"/>
  <c r="AV457" i="1"/>
  <c r="AU458" i="1"/>
  <c r="AV458" i="1"/>
  <c r="AU459" i="1"/>
  <c r="AV459" i="1"/>
  <c r="AU460" i="1"/>
  <c r="AV460" i="1"/>
  <c r="AU461" i="1"/>
  <c r="AV461" i="1"/>
  <c r="AU462" i="1"/>
  <c r="AV462" i="1"/>
  <c r="AU463" i="1"/>
  <c r="AV463" i="1"/>
  <c r="AU464" i="1"/>
  <c r="AV464" i="1"/>
  <c r="AU465" i="1"/>
  <c r="AV465" i="1"/>
  <c r="AU466" i="1"/>
  <c r="AV466" i="1"/>
  <c r="AU467" i="1"/>
  <c r="AV467" i="1"/>
  <c r="AU468" i="1"/>
  <c r="AV468" i="1"/>
  <c r="AU469" i="1"/>
  <c r="AV469" i="1"/>
  <c r="AU470" i="1"/>
  <c r="AV470" i="1"/>
  <c r="AU471" i="1"/>
  <c r="AV471" i="1"/>
  <c r="AU472" i="1"/>
  <c r="AV472" i="1"/>
  <c r="AU473" i="1"/>
  <c r="AV473" i="1"/>
  <c r="AU474" i="1"/>
  <c r="AV474" i="1"/>
  <c r="AU475" i="1"/>
  <c r="AV475" i="1"/>
  <c r="AU476" i="1"/>
  <c r="AV476" i="1"/>
  <c r="AU477" i="1"/>
  <c r="AV477" i="1"/>
  <c r="AU478" i="1"/>
  <c r="AV478" i="1"/>
  <c r="AU479" i="1"/>
  <c r="AV479" i="1"/>
  <c r="AU480" i="1"/>
  <c r="AV480" i="1"/>
  <c r="AU392" i="1"/>
  <c r="AV392" i="1"/>
  <c r="AU393" i="1"/>
  <c r="AV393" i="1"/>
  <c r="AU394" i="1"/>
  <c r="AV394" i="1"/>
  <c r="AU395" i="1"/>
  <c r="AV395" i="1"/>
  <c r="AU396" i="1"/>
  <c r="AV396" i="1"/>
  <c r="AU397" i="1"/>
  <c r="AV397" i="1"/>
  <c r="AU398" i="1"/>
  <c r="AV398" i="1"/>
  <c r="AU399" i="1"/>
  <c r="AV399" i="1"/>
  <c r="AU400" i="1"/>
  <c r="AV400" i="1"/>
  <c r="AU401" i="1"/>
  <c r="AV401" i="1"/>
  <c r="AU402" i="1"/>
  <c r="AV402" i="1"/>
  <c r="AU403" i="1"/>
  <c r="AV403" i="1"/>
  <c r="AU404" i="1"/>
  <c r="AV404" i="1"/>
  <c r="AU405" i="1"/>
  <c r="AV405" i="1"/>
  <c r="AU406" i="1"/>
  <c r="AV406" i="1"/>
  <c r="AU407" i="1"/>
  <c r="AV407" i="1"/>
  <c r="AU408" i="1"/>
  <c r="AV408" i="1"/>
  <c r="AU409" i="1"/>
  <c r="AV409" i="1"/>
  <c r="AU410" i="1"/>
  <c r="AV410" i="1"/>
  <c r="AU411" i="1"/>
  <c r="AV411" i="1"/>
  <c r="AU668" i="1"/>
  <c r="AV668" i="1"/>
  <c r="AU669" i="1"/>
  <c r="AV669" i="1"/>
  <c r="AU670" i="1"/>
  <c r="AV670" i="1"/>
  <c r="AU671" i="1"/>
  <c r="AV671" i="1"/>
  <c r="AU672" i="1"/>
  <c r="AV672" i="1"/>
  <c r="AU673" i="1"/>
  <c r="AV673" i="1"/>
  <c r="AU674" i="1"/>
  <c r="AV674" i="1"/>
  <c r="AU675" i="1"/>
  <c r="AV675" i="1"/>
  <c r="AU676" i="1"/>
  <c r="AV676" i="1"/>
  <c r="AU677" i="1"/>
  <c r="AV677" i="1"/>
  <c r="AU678" i="1"/>
  <c r="AV678" i="1"/>
  <c r="AU679" i="1"/>
  <c r="AV679" i="1"/>
  <c r="AU680" i="1"/>
  <c r="AV680" i="1"/>
  <c r="AU681" i="1"/>
  <c r="AV681" i="1"/>
  <c r="AU682" i="1"/>
  <c r="AV682" i="1"/>
  <c r="AU683" i="1"/>
  <c r="AV683" i="1"/>
  <c r="AU684" i="1"/>
  <c r="AV684" i="1"/>
  <c r="AU685" i="1"/>
  <c r="AV685" i="1"/>
  <c r="AU686" i="1"/>
  <c r="AV686" i="1"/>
  <c r="AU687" i="1"/>
  <c r="AV687" i="1"/>
  <c r="AU688" i="1"/>
  <c r="AV688" i="1"/>
  <c r="AU689" i="1"/>
  <c r="AV689" i="1"/>
  <c r="AU690" i="1"/>
  <c r="AV690" i="1"/>
  <c r="AU691" i="1"/>
  <c r="AV691" i="1"/>
  <c r="AU692" i="1"/>
  <c r="AV692" i="1"/>
  <c r="AU693" i="1"/>
  <c r="AV693" i="1"/>
  <c r="AU694" i="1"/>
  <c r="AV694" i="1"/>
  <c r="AU695" i="1"/>
  <c r="AV695" i="1"/>
  <c r="AU696" i="1"/>
  <c r="AV696" i="1"/>
  <c r="AU697" i="1"/>
  <c r="AV697" i="1"/>
  <c r="AU698" i="1"/>
  <c r="AV698" i="1"/>
  <c r="AU699" i="1"/>
  <c r="AV699" i="1"/>
  <c r="AU700" i="1"/>
  <c r="AV700" i="1"/>
  <c r="AU701" i="1"/>
  <c r="AV701" i="1"/>
  <c r="AU702" i="1"/>
  <c r="AV702" i="1"/>
  <c r="AU703" i="1"/>
  <c r="AV703" i="1"/>
  <c r="AU704" i="1"/>
  <c r="AV704" i="1"/>
  <c r="AU705" i="1"/>
  <c r="AV705" i="1"/>
  <c r="AU706" i="1"/>
  <c r="AV706" i="1"/>
  <c r="AU707" i="1"/>
  <c r="AV707" i="1"/>
  <c r="AU708" i="1"/>
  <c r="AV708" i="1"/>
  <c r="AU709" i="1"/>
  <c r="AV709" i="1"/>
  <c r="AU710" i="1"/>
  <c r="AV710" i="1"/>
  <c r="AU711" i="1"/>
  <c r="AV711" i="1"/>
  <c r="AU712" i="1"/>
  <c r="AV712" i="1"/>
  <c r="AV713" i="1"/>
  <c r="AU714" i="1"/>
  <c r="AV714" i="1"/>
  <c r="AU715" i="1"/>
  <c r="AV715" i="1"/>
  <c r="AU716" i="1"/>
  <c r="AV716" i="1"/>
  <c r="AU717" i="1"/>
  <c r="AV717" i="1"/>
  <c r="AU718" i="1"/>
  <c r="AV718" i="1"/>
  <c r="AU720" i="1"/>
  <c r="AV720" i="1"/>
  <c r="AU721" i="1"/>
  <c r="AV721" i="1"/>
  <c r="AU722" i="1"/>
  <c r="AV722" i="1"/>
  <c r="AU723" i="1"/>
  <c r="AV723" i="1"/>
  <c r="AU724" i="1"/>
  <c r="AV724" i="1"/>
  <c r="AU725" i="1"/>
  <c r="AV725" i="1"/>
  <c r="AU726" i="1"/>
  <c r="AV726" i="1"/>
  <c r="AU727" i="1"/>
  <c r="AV727" i="1"/>
  <c r="AU728" i="1"/>
  <c r="AV728" i="1"/>
  <c r="AU729" i="1"/>
  <c r="AV729" i="1"/>
  <c r="AU730" i="1"/>
  <c r="AV730" i="1"/>
  <c r="AU731" i="1"/>
  <c r="AV731" i="1"/>
  <c r="AU732" i="1"/>
  <c r="AV732" i="1"/>
  <c r="AU733" i="1"/>
  <c r="AV733" i="1"/>
  <c r="AU734" i="1"/>
  <c r="AV734" i="1"/>
  <c r="AU735" i="1"/>
  <c r="AV735" i="1"/>
  <c r="AU736" i="1"/>
  <c r="AV736" i="1"/>
  <c r="AU737" i="1"/>
  <c r="AV737" i="1"/>
  <c r="AU738" i="1"/>
  <c r="AV738" i="1"/>
  <c r="AU739" i="1"/>
  <c r="AV739" i="1"/>
  <c r="AU740" i="1"/>
  <c r="AV740" i="1"/>
  <c r="AU741" i="1"/>
  <c r="AV741" i="1"/>
  <c r="AU742" i="1"/>
  <c r="AV742" i="1"/>
  <c r="AU743" i="1"/>
  <c r="AV743" i="1"/>
  <c r="AU744" i="1"/>
  <c r="AV744" i="1"/>
  <c r="AU745" i="1"/>
  <c r="AV745" i="1"/>
  <c r="AU746" i="1"/>
  <c r="AV746" i="1"/>
  <c r="AU747" i="1"/>
  <c r="AV747" i="1"/>
  <c r="AU748" i="1"/>
  <c r="AV748" i="1"/>
  <c r="AU749" i="1"/>
  <c r="AV749" i="1"/>
  <c r="AU750" i="1"/>
  <c r="AV750" i="1"/>
  <c r="AU751" i="1"/>
  <c r="AV751" i="1"/>
  <c r="AU752" i="1"/>
  <c r="AV752" i="1"/>
  <c r="AU753" i="1"/>
  <c r="AV753" i="1"/>
  <c r="AU754" i="1"/>
  <c r="AV754" i="1"/>
  <c r="AU755" i="1"/>
  <c r="AV755" i="1"/>
  <c r="AU756" i="1"/>
  <c r="AV756" i="1"/>
  <c r="AU757" i="1"/>
  <c r="AV757" i="1"/>
  <c r="AU758" i="1"/>
  <c r="AV758" i="1"/>
  <c r="AU759" i="1"/>
  <c r="AV759" i="1"/>
  <c r="AU760" i="1"/>
  <c r="AV760" i="1"/>
  <c r="AU761" i="1"/>
  <c r="AV761" i="1"/>
  <c r="AU762" i="1"/>
  <c r="AV762" i="1"/>
  <c r="AU763" i="1"/>
  <c r="AV763" i="1"/>
  <c r="AU764" i="1"/>
  <c r="AV764" i="1"/>
  <c r="AU765" i="1"/>
  <c r="AV765" i="1"/>
  <c r="AU766" i="1"/>
  <c r="AV766" i="1"/>
  <c r="AU767" i="1"/>
  <c r="AV767" i="1"/>
  <c r="AU768" i="1"/>
  <c r="AV768" i="1"/>
  <c r="AU769" i="1"/>
  <c r="AV769" i="1"/>
  <c r="AU770" i="1"/>
  <c r="AV770" i="1"/>
  <c r="AU771" i="1"/>
  <c r="AV771" i="1"/>
  <c r="AU772" i="1"/>
  <c r="AV772" i="1"/>
  <c r="AU773" i="1"/>
  <c r="AV773" i="1"/>
  <c r="AU774" i="1"/>
  <c r="AV774" i="1"/>
  <c r="AU775" i="1"/>
  <c r="AV775" i="1"/>
  <c r="AU776" i="1"/>
  <c r="AV776" i="1"/>
  <c r="AU777" i="1"/>
  <c r="AV777" i="1"/>
  <c r="AU778" i="1"/>
  <c r="AV778" i="1"/>
  <c r="AU779" i="1"/>
  <c r="AV779" i="1"/>
  <c r="AU780" i="1"/>
  <c r="AV780" i="1"/>
  <c r="AU781" i="1"/>
  <c r="AV781" i="1"/>
  <c r="AU782" i="1"/>
  <c r="AV782" i="1"/>
  <c r="AU783" i="1"/>
  <c r="AV783" i="1"/>
  <c r="AU784" i="1"/>
  <c r="AV784" i="1"/>
  <c r="AU785" i="1"/>
  <c r="AV785" i="1"/>
  <c r="AU786" i="1"/>
  <c r="AV786" i="1"/>
  <c r="AU787" i="1"/>
  <c r="AV787" i="1"/>
  <c r="AU788" i="1"/>
  <c r="AV788" i="1"/>
  <c r="AU789" i="1"/>
  <c r="AV789" i="1"/>
  <c r="AU790" i="1"/>
  <c r="AV790" i="1"/>
  <c r="AU791" i="1"/>
  <c r="AV791" i="1"/>
  <c r="AU792" i="1"/>
  <c r="AV792" i="1"/>
  <c r="AU793" i="1"/>
  <c r="AV793" i="1"/>
  <c r="AU794" i="1"/>
  <c r="AV794" i="1"/>
  <c r="AU795" i="1"/>
  <c r="AV795" i="1"/>
  <c r="AU796" i="1"/>
  <c r="AV796" i="1"/>
  <c r="AU797" i="1"/>
  <c r="AV797" i="1"/>
  <c r="AU798" i="1"/>
  <c r="AV798" i="1"/>
  <c r="AU799" i="1"/>
  <c r="AV799" i="1"/>
  <c r="AU800" i="1"/>
  <c r="AV800" i="1"/>
  <c r="AU801" i="1"/>
  <c r="AV801" i="1"/>
  <c r="AU802" i="1"/>
  <c r="AV802" i="1"/>
  <c r="AU803" i="1"/>
  <c r="AV803" i="1"/>
  <c r="AU804" i="1"/>
  <c r="AV804" i="1"/>
  <c r="AU805" i="1"/>
  <c r="AV805" i="1"/>
  <c r="AU806" i="1"/>
  <c r="AV806" i="1"/>
  <c r="AU807" i="1"/>
  <c r="AV807" i="1"/>
  <c r="AU808" i="1"/>
  <c r="AV808" i="1"/>
  <c r="AU809" i="1"/>
  <c r="AV809" i="1"/>
  <c r="AU810" i="1"/>
  <c r="AV810" i="1"/>
  <c r="AU811" i="1"/>
  <c r="AV811" i="1"/>
  <c r="AU812" i="1"/>
  <c r="AV812" i="1"/>
  <c r="AU813" i="1"/>
  <c r="AV813" i="1"/>
  <c r="AU814" i="1"/>
  <c r="AV814" i="1"/>
  <c r="AU815" i="1"/>
  <c r="AV815" i="1"/>
  <c r="AU816" i="1"/>
  <c r="AV816" i="1"/>
  <c r="AU817" i="1"/>
  <c r="AV817" i="1"/>
  <c r="AU172" i="1"/>
  <c r="AV172" i="1"/>
  <c r="AU178" i="1"/>
  <c r="AV178" i="1"/>
  <c r="AU184" i="1"/>
  <c r="AV184" i="1"/>
  <c r="AU190" i="1"/>
  <c r="AV190" i="1"/>
  <c r="AU386" i="1"/>
  <c r="AV386" i="1"/>
  <c r="AU719" i="1"/>
  <c r="AV719" i="1"/>
  <c r="AU818" i="1"/>
  <c r="AV818" i="1"/>
  <c r="AU819" i="1"/>
  <c r="AV819" i="1"/>
  <c r="AU820" i="1"/>
  <c r="AV820" i="1"/>
  <c r="AU821" i="1"/>
  <c r="AV821" i="1"/>
  <c r="AU822" i="1"/>
  <c r="AV822" i="1"/>
  <c r="AU823" i="1"/>
  <c r="AV823" i="1"/>
  <c r="AU824" i="1"/>
  <c r="AV824" i="1"/>
  <c r="AU825" i="1"/>
  <c r="AV825" i="1"/>
  <c r="AU826" i="1"/>
  <c r="AV826" i="1"/>
  <c r="AU827" i="1"/>
  <c r="AV827" i="1"/>
  <c r="AU828" i="1"/>
  <c r="AV828" i="1"/>
  <c r="AU829" i="1"/>
  <c r="AV829" i="1"/>
  <c r="AU830" i="1"/>
  <c r="AV830" i="1"/>
  <c r="AU831" i="1"/>
  <c r="AV831" i="1"/>
  <c r="AU6" i="1"/>
  <c r="AV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3" i="1"/>
  <c r="O174" i="1"/>
  <c r="O175" i="1"/>
  <c r="O176" i="1"/>
  <c r="O177" i="1"/>
  <c r="O179" i="1"/>
  <c r="O180" i="1"/>
  <c r="O181" i="1"/>
  <c r="O182" i="1"/>
  <c r="O183" i="1"/>
  <c r="O185" i="1"/>
  <c r="O186" i="1"/>
  <c r="O187" i="1"/>
  <c r="O188" i="1"/>
  <c r="O189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387" i="1"/>
  <c r="O388" i="1"/>
  <c r="O389" i="1"/>
  <c r="O390" i="1"/>
  <c r="O391" i="1"/>
  <c r="O660" i="1"/>
  <c r="O661" i="1"/>
  <c r="O662" i="1"/>
  <c r="O663" i="1"/>
  <c r="O664" i="1"/>
  <c r="O665" i="1"/>
  <c r="O666" i="1"/>
  <c r="O667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450" i="1"/>
  <c r="O451" i="1"/>
  <c r="O432" i="1"/>
  <c r="O433" i="1"/>
  <c r="O434" i="1"/>
  <c r="O435" i="1"/>
  <c r="O436" i="1"/>
  <c r="O314" i="1"/>
  <c r="O315" i="1"/>
  <c r="O316" i="1"/>
  <c r="O317" i="1"/>
  <c r="O318" i="1"/>
  <c r="O319" i="1"/>
  <c r="O32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437" i="1"/>
  <c r="O438" i="1"/>
  <c r="O439" i="1"/>
  <c r="O440" i="1"/>
  <c r="O441" i="1"/>
  <c r="O442" i="1"/>
  <c r="O421" i="1"/>
  <c r="O422" i="1"/>
  <c r="O423" i="1"/>
  <c r="O424" i="1"/>
  <c r="O425" i="1"/>
  <c r="O426" i="1"/>
  <c r="O427" i="1"/>
  <c r="O428" i="1"/>
  <c r="O429" i="1"/>
  <c r="O430" i="1"/>
  <c r="O43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35" i="1"/>
  <c r="O636" i="1"/>
  <c r="O637" i="1"/>
  <c r="O638" i="1"/>
  <c r="O639" i="1"/>
  <c r="O640" i="1"/>
  <c r="O641" i="1"/>
  <c r="O642" i="1"/>
  <c r="O643" i="1"/>
  <c r="O481" i="1"/>
  <c r="O482" i="1"/>
  <c r="O443" i="1"/>
  <c r="O444" i="1"/>
  <c r="O445" i="1"/>
  <c r="O446" i="1"/>
  <c r="O447" i="1"/>
  <c r="O448" i="1"/>
  <c r="O449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503" i="1"/>
  <c r="O504" i="1"/>
  <c r="O505" i="1"/>
  <c r="O506" i="1"/>
  <c r="O507" i="1"/>
  <c r="O508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412" i="1"/>
  <c r="O413" i="1"/>
  <c r="O414" i="1"/>
  <c r="O415" i="1"/>
  <c r="O416" i="1"/>
  <c r="O417" i="1"/>
  <c r="O418" i="1"/>
  <c r="O419" i="1"/>
  <c r="O420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25" i="1"/>
  <c r="O326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321" i="1"/>
  <c r="O322" i="1"/>
  <c r="O323" i="1"/>
  <c r="O324" i="1"/>
  <c r="O287" i="1"/>
  <c r="O288" i="1"/>
  <c r="O289" i="1"/>
  <c r="O290" i="1"/>
  <c r="O291" i="1"/>
  <c r="O292" i="1"/>
  <c r="O293" i="1"/>
  <c r="O294" i="1"/>
  <c r="O295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172" i="1"/>
  <c r="O178" i="1"/>
  <c r="O184" i="1"/>
  <c r="O190" i="1"/>
  <c r="O719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6" i="1"/>
  <c r="L8" i="1"/>
  <c r="K8" i="1"/>
  <c r="K7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3" i="1"/>
  <c r="K174" i="1"/>
  <c r="K175" i="1"/>
  <c r="K176" i="1"/>
  <c r="K177" i="1"/>
  <c r="K179" i="1"/>
  <c r="K180" i="1"/>
  <c r="K181" i="1"/>
  <c r="K182" i="1"/>
  <c r="K183" i="1"/>
  <c r="K185" i="1"/>
  <c r="K186" i="1"/>
  <c r="K187" i="1"/>
  <c r="K188" i="1"/>
  <c r="K189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387" i="1"/>
  <c r="K388" i="1"/>
  <c r="K389" i="1"/>
  <c r="K390" i="1"/>
  <c r="K391" i="1"/>
  <c r="K660" i="1"/>
  <c r="K661" i="1"/>
  <c r="K662" i="1"/>
  <c r="K663" i="1"/>
  <c r="K664" i="1"/>
  <c r="K665" i="1"/>
  <c r="K666" i="1"/>
  <c r="K667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450" i="1"/>
  <c r="K451" i="1"/>
  <c r="K432" i="1"/>
  <c r="K433" i="1"/>
  <c r="K434" i="1"/>
  <c r="K435" i="1"/>
  <c r="K436" i="1"/>
  <c r="K314" i="1"/>
  <c r="K315" i="1"/>
  <c r="K316" i="1"/>
  <c r="K317" i="1"/>
  <c r="K318" i="1"/>
  <c r="K319" i="1"/>
  <c r="K32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437" i="1"/>
  <c r="K438" i="1"/>
  <c r="K439" i="1"/>
  <c r="K440" i="1"/>
  <c r="K441" i="1"/>
  <c r="K442" i="1"/>
  <c r="K421" i="1"/>
  <c r="K422" i="1"/>
  <c r="K423" i="1"/>
  <c r="K424" i="1"/>
  <c r="K425" i="1"/>
  <c r="K426" i="1"/>
  <c r="K427" i="1"/>
  <c r="K428" i="1"/>
  <c r="K429" i="1"/>
  <c r="K430" i="1"/>
  <c r="K43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35" i="1"/>
  <c r="K636" i="1"/>
  <c r="K637" i="1"/>
  <c r="K638" i="1"/>
  <c r="K639" i="1"/>
  <c r="K640" i="1"/>
  <c r="K641" i="1"/>
  <c r="K642" i="1"/>
  <c r="K643" i="1"/>
  <c r="K481" i="1"/>
  <c r="K482" i="1"/>
  <c r="K443" i="1"/>
  <c r="K444" i="1"/>
  <c r="K445" i="1"/>
  <c r="K446" i="1"/>
  <c r="K447" i="1"/>
  <c r="K448" i="1"/>
  <c r="K449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503" i="1"/>
  <c r="K504" i="1"/>
  <c r="K505" i="1"/>
  <c r="K506" i="1"/>
  <c r="K507" i="1"/>
  <c r="K508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412" i="1"/>
  <c r="K413" i="1"/>
  <c r="K414" i="1"/>
  <c r="K415" i="1"/>
  <c r="K416" i="1"/>
  <c r="K417" i="1"/>
  <c r="K418" i="1"/>
  <c r="K419" i="1"/>
  <c r="K420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25" i="1"/>
  <c r="K326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321" i="1"/>
  <c r="K322" i="1"/>
  <c r="K323" i="1"/>
  <c r="K324" i="1"/>
  <c r="K287" i="1"/>
  <c r="K288" i="1"/>
  <c r="K289" i="1"/>
  <c r="K290" i="1"/>
  <c r="K291" i="1"/>
  <c r="K292" i="1"/>
  <c r="K293" i="1"/>
  <c r="K294" i="1"/>
  <c r="K295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172" i="1"/>
  <c r="K178" i="1"/>
  <c r="K184" i="1"/>
  <c r="K190" i="1"/>
  <c r="K386" i="1"/>
  <c r="K719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6" i="1"/>
  <c r="L6" i="1"/>
  <c r="L7" i="1"/>
  <c r="L9" i="1"/>
  <c r="L10" i="1"/>
  <c r="L11" i="1"/>
  <c r="L12" i="1"/>
  <c r="L13" i="1"/>
  <c r="L14" i="1"/>
  <c r="L15" i="1"/>
  <c r="L16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3" i="1"/>
  <c r="L174" i="1"/>
  <c r="L175" i="1"/>
  <c r="L176" i="1"/>
  <c r="L177" i="1"/>
  <c r="L179" i="1"/>
  <c r="L180" i="1"/>
  <c r="L181" i="1"/>
  <c r="L182" i="1"/>
  <c r="L183" i="1"/>
  <c r="L185" i="1"/>
  <c r="L186" i="1"/>
  <c r="L187" i="1"/>
  <c r="L188" i="1"/>
  <c r="L189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387" i="1"/>
  <c r="L388" i="1"/>
  <c r="L389" i="1"/>
  <c r="L390" i="1"/>
  <c r="L391" i="1"/>
  <c r="L660" i="1"/>
  <c r="L661" i="1"/>
  <c r="L662" i="1"/>
  <c r="L663" i="1"/>
  <c r="L664" i="1"/>
  <c r="L665" i="1"/>
  <c r="L666" i="1"/>
  <c r="L667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450" i="1"/>
  <c r="L451" i="1"/>
  <c r="L432" i="1"/>
  <c r="L433" i="1"/>
  <c r="L434" i="1"/>
  <c r="L435" i="1"/>
  <c r="L436" i="1"/>
  <c r="L314" i="1"/>
  <c r="L315" i="1"/>
  <c r="L316" i="1"/>
  <c r="L317" i="1"/>
  <c r="L318" i="1"/>
  <c r="L319" i="1"/>
  <c r="L32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437" i="1"/>
  <c r="L438" i="1"/>
  <c r="L439" i="1"/>
  <c r="L440" i="1"/>
  <c r="L441" i="1"/>
  <c r="L442" i="1"/>
  <c r="L421" i="1"/>
  <c r="L422" i="1"/>
  <c r="L423" i="1"/>
  <c r="L424" i="1"/>
  <c r="L425" i="1"/>
  <c r="L426" i="1"/>
  <c r="L427" i="1"/>
  <c r="L428" i="1"/>
  <c r="L429" i="1"/>
  <c r="L430" i="1"/>
  <c r="L43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35" i="1"/>
  <c r="L636" i="1"/>
  <c r="L637" i="1"/>
  <c r="L638" i="1"/>
  <c r="L639" i="1"/>
  <c r="L640" i="1"/>
  <c r="L641" i="1"/>
  <c r="L642" i="1"/>
  <c r="L643" i="1"/>
  <c r="L481" i="1"/>
  <c r="L482" i="1"/>
  <c r="L443" i="1"/>
  <c r="L444" i="1"/>
  <c r="L445" i="1"/>
  <c r="L446" i="1"/>
  <c r="L447" i="1"/>
  <c r="L448" i="1"/>
  <c r="L449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503" i="1"/>
  <c r="L504" i="1"/>
  <c r="L505" i="1"/>
  <c r="L506" i="1"/>
  <c r="L507" i="1"/>
  <c r="L508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412" i="1"/>
  <c r="L413" i="1"/>
  <c r="L414" i="1"/>
  <c r="L415" i="1"/>
  <c r="L416" i="1"/>
  <c r="L417" i="1"/>
  <c r="L418" i="1"/>
  <c r="L419" i="1"/>
  <c r="L420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25" i="1"/>
  <c r="L326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321" i="1"/>
  <c r="L322" i="1"/>
  <c r="L323" i="1"/>
  <c r="L324" i="1"/>
  <c r="L287" i="1"/>
  <c r="L288" i="1"/>
  <c r="L289" i="1"/>
  <c r="L290" i="1"/>
  <c r="L291" i="1"/>
  <c r="L292" i="1"/>
  <c r="L293" i="1"/>
  <c r="L294" i="1"/>
  <c r="L295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B595" i="1"/>
  <c r="A595" i="1"/>
  <c r="B644" i="1"/>
  <c r="A644" i="1"/>
  <c r="A714" i="1"/>
  <c r="B714" i="1"/>
  <c r="A713" i="1"/>
  <c r="B713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51" i="1"/>
  <c r="B251" i="1"/>
  <c r="A248" i="1"/>
  <c r="B248" i="1"/>
  <c r="A249" i="1"/>
  <c r="B249" i="1"/>
  <c r="A250" i="1"/>
  <c r="B250" i="1"/>
  <c r="A252" i="1"/>
  <c r="B252" i="1"/>
  <c r="A240" i="1"/>
  <c r="B240" i="1"/>
  <c r="A432" i="1"/>
  <c r="B432" i="1"/>
  <c r="A434" i="1"/>
  <c r="B434" i="1"/>
  <c r="A435" i="1"/>
  <c r="B435" i="1"/>
  <c r="A433" i="1"/>
  <c r="B433" i="1"/>
  <c r="A436" i="1"/>
  <c r="B436" i="1"/>
  <c r="A441" i="1"/>
  <c r="B441" i="1"/>
  <c r="A440" i="1"/>
  <c r="B440" i="1"/>
  <c r="A442" i="1"/>
  <c r="B442" i="1"/>
  <c r="A437" i="1"/>
  <c r="B437" i="1"/>
  <c r="A439" i="1"/>
  <c r="B439" i="1"/>
  <c r="A438" i="1"/>
  <c r="B438" i="1"/>
  <c r="A314" i="1"/>
  <c r="B314" i="1"/>
  <c r="A315" i="1"/>
  <c r="B315" i="1"/>
  <c r="A316" i="1"/>
  <c r="B316" i="1"/>
  <c r="A317" i="1"/>
  <c r="B317" i="1"/>
  <c r="A319" i="1"/>
  <c r="B319" i="1"/>
  <c r="A320" i="1"/>
  <c r="B320" i="1"/>
  <c r="A318" i="1"/>
  <c r="B318" i="1"/>
  <c r="A653" i="1"/>
  <c r="B653" i="1"/>
  <c r="A657" i="1"/>
  <c r="B657" i="1"/>
  <c r="A652" i="1"/>
  <c r="B652" i="1"/>
  <c r="A659" i="1"/>
  <c r="B659" i="1"/>
  <c r="A654" i="1"/>
  <c r="B654" i="1"/>
  <c r="A655" i="1"/>
  <c r="B655" i="1"/>
  <c r="A658" i="1"/>
  <c r="B658" i="1"/>
  <c r="A649" i="1"/>
  <c r="B649" i="1"/>
  <c r="A647" i="1"/>
  <c r="B647" i="1"/>
  <c r="A650" i="1"/>
  <c r="B650" i="1"/>
  <c r="A645" i="1"/>
  <c r="B645" i="1"/>
  <c r="A651" i="1"/>
  <c r="B651" i="1"/>
  <c r="A656" i="1"/>
  <c r="B656" i="1"/>
  <c r="A648" i="1"/>
  <c r="B648" i="1"/>
  <c r="A646" i="1"/>
  <c r="B646" i="1"/>
  <c r="A643" i="1"/>
  <c r="B643" i="1"/>
  <c r="A640" i="1"/>
  <c r="B640" i="1"/>
  <c r="A638" i="1"/>
  <c r="B638" i="1"/>
  <c r="A639" i="1"/>
  <c r="B639" i="1"/>
  <c r="A635" i="1"/>
  <c r="B635" i="1"/>
  <c r="A637" i="1"/>
  <c r="B637" i="1"/>
  <c r="A642" i="1"/>
  <c r="B642" i="1"/>
  <c r="A636" i="1"/>
  <c r="B636" i="1"/>
  <c r="A641" i="1"/>
  <c r="B641" i="1"/>
  <c r="A535" i="1"/>
  <c r="B535" i="1"/>
  <c r="A551" i="1"/>
  <c r="B551" i="1"/>
  <c r="A536" i="1"/>
  <c r="B536" i="1"/>
  <c r="A547" i="1"/>
  <c r="B547" i="1"/>
  <c r="A562" i="1"/>
  <c r="B562" i="1"/>
  <c r="A549" i="1"/>
  <c r="B549" i="1"/>
  <c r="A556" i="1"/>
  <c r="B556" i="1"/>
  <c r="A558" i="1"/>
  <c r="B558" i="1"/>
  <c r="A546" i="1"/>
  <c r="B546" i="1"/>
  <c r="A543" i="1"/>
  <c r="B543" i="1"/>
  <c r="A542" i="1"/>
  <c r="B542" i="1"/>
  <c r="A545" i="1"/>
  <c r="B545" i="1"/>
  <c r="A538" i="1"/>
  <c r="B538" i="1"/>
  <c r="A560" i="1"/>
  <c r="B560" i="1"/>
  <c r="A533" i="1"/>
  <c r="B533" i="1"/>
  <c r="A541" i="1"/>
  <c r="B541" i="1"/>
  <c r="A544" i="1"/>
  <c r="B544" i="1"/>
  <c r="A527" i="1"/>
  <c r="B527" i="1"/>
  <c r="A555" i="1"/>
  <c r="B555" i="1"/>
  <c r="A524" i="1"/>
  <c r="B524" i="1"/>
  <c r="A557" i="1"/>
  <c r="B557" i="1"/>
  <c r="A523" i="1"/>
  <c r="B523" i="1"/>
  <c r="A529" i="1"/>
  <c r="B529" i="1"/>
  <c r="A554" i="1"/>
  <c r="B554" i="1"/>
  <c r="A552" i="1"/>
  <c r="B552" i="1"/>
  <c r="A561" i="1"/>
  <c r="B561" i="1"/>
  <c r="A539" i="1"/>
  <c r="B539" i="1"/>
  <c r="A532" i="1"/>
  <c r="B532" i="1"/>
  <c r="A553" i="1"/>
  <c r="B553" i="1"/>
  <c r="A540" i="1"/>
  <c r="B540" i="1"/>
  <c r="A531" i="1"/>
  <c r="B531" i="1"/>
  <c r="A525" i="1"/>
  <c r="B525" i="1"/>
  <c r="A559" i="1"/>
  <c r="B559" i="1"/>
  <c r="A534" i="1"/>
  <c r="B534" i="1"/>
  <c r="A550" i="1"/>
  <c r="B550" i="1"/>
  <c r="A528" i="1"/>
  <c r="B528" i="1"/>
  <c r="A537" i="1"/>
  <c r="B537" i="1"/>
  <c r="A548" i="1"/>
  <c r="B548" i="1"/>
  <c r="A526" i="1"/>
  <c r="B526" i="1"/>
  <c r="A530" i="1"/>
  <c r="B530" i="1"/>
  <c r="A522" i="1"/>
  <c r="B522" i="1"/>
  <c r="A571" i="1"/>
  <c r="B571" i="1"/>
  <c r="A574" i="1"/>
  <c r="B574" i="1"/>
  <c r="A572" i="1"/>
  <c r="B572" i="1"/>
  <c r="A570" i="1"/>
  <c r="B570" i="1"/>
  <c r="A568" i="1"/>
  <c r="B568" i="1"/>
  <c r="A569" i="1"/>
  <c r="B569" i="1"/>
  <c r="A573" i="1"/>
  <c r="B573" i="1"/>
  <c r="A599" i="1"/>
  <c r="B599" i="1"/>
  <c r="A563" i="1"/>
  <c r="B563" i="1"/>
  <c r="A601" i="1"/>
  <c r="B601" i="1"/>
  <c r="A565" i="1"/>
  <c r="B565" i="1"/>
  <c r="A596" i="1"/>
  <c r="B596" i="1"/>
  <c r="A598" i="1"/>
  <c r="B598" i="1"/>
  <c r="A597" i="1"/>
  <c r="B597" i="1"/>
  <c r="A564" i="1"/>
  <c r="B564" i="1"/>
  <c r="A566" i="1"/>
  <c r="B566" i="1"/>
  <c r="A567" i="1"/>
  <c r="B567" i="1"/>
  <c r="A600" i="1"/>
  <c r="B600" i="1"/>
  <c r="A586" i="1"/>
  <c r="B586" i="1"/>
  <c r="A589" i="1"/>
  <c r="B589" i="1"/>
  <c r="A584" i="1"/>
  <c r="B584" i="1"/>
  <c r="A583" i="1"/>
  <c r="B583" i="1"/>
  <c r="A587" i="1"/>
  <c r="B587" i="1"/>
  <c r="A585" i="1"/>
  <c r="B585" i="1"/>
  <c r="A588" i="1"/>
  <c r="B588" i="1"/>
  <c r="A582" i="1"/>
  <c r="B582" i="1"/>
  <c r="A591" i="1"/>
  <c r="B591" i="1"/>
  <c r="A594" i="1"/>
  <c r="B594" i="1"/>
  <c r="A590" i="1"/>
  <c r="B590" i="1"/>
  <c r="A592" i="1"/>
  <c r="B592" i="1"/>
  <c r="A593" i="1"/>
  <c r="B593" i="1"/>
  <c r="A604" i="1"/>
  <c r="B604" i="1"/>
  <c r="A606" i="1"/>
  <c r="B606" i="1"/>
  <c r="A608" i="1"/>
  <c r="B608" i="1"/>
  <c r="A602" i="1"/>
  <c r="B602" i="1"/>
  <c r="A607" i="1"/>
  <c r="B607" i="1"/>
  <c r="A610" i="1"/>
  <c r="B610" i="1"/>
  <c r="A605" i="1"/>
  <c r="B605" i="1"/>
  <c r="A611" i="1"/>
  <c r="B611" i="1"/>
  <c r="A609" i="1"/>
  <c r="B609" i="1"/>
  <c r="A603" i="1"/>
  <c r="B603" i="1"/>
  <c r="A612" i="1"/>
  <c r="B612" i="1"/>
  <c r="A623" i="1"/>
  <c r="B623" i="1"/>
  <c r="A627" i="1"/>
  <c r="B627" i="1"/>
  <c r="A620" i="1"/>
  <c r="B620" i="1"/>
  <c r="A621" i="1"/>
  <c r="B621" i="1"/>
  <c r="A625" i="1"/>
  <c r="B625" i="1"/>
  <c r="A626" i="1"/>
  <c r="B626" i="1"/>
  <c r="A616" i="1"/>
  <c r="B616" i="1"/>
  <c r="A622" i="1"/>
  <c r="B622" i="1"/>
  <c r="A619" i="1"/>
  <c r="B619" i="1"/>
  <c r="A624" i="1"/>
  <c r="B624" i="1"/>
  <c r="A613" i="1"/>
  <c r="B613" i="1"/>
  <c r="A617" i="1"/>
  <c r="B617" i="1"/>
  <c r="A614" i="1"/>
  <c r="B614" i="1"/>
  <c r="A615" i="1"/>
  <c r="B615" i="1"/>
  <c r="A618" i="1"/>
  <c r="B618" i="1"/>
  <c r="A632" i="1"/>
  <c r="B632" i="1"/>
  <c r="A628" i="1"/>
  <c r="B628" i="1"/>
  <c r="A633" i="1"/>
  <c r="B633" i="1"/>
  <c r="A634" i="1"/>
  <c r="B634" i="1"/>
  <c r="A630" i="1"/>
  <c r="B630" i="1"/>
  <c r="A631" i="1"/>
  <c r="B631" i="1"/>
  <c r="A629" i="1"/>
  <c r="B629" i="1"/>
  <c r="A575" i="1"/>
  <c r="B575" i="1"/>
  <c r="A576" i="1"/>
  <c r="B576" i="1"/>
  <c r="A581" i="1"/>
  <c r="B581" i="1"/>
  <c r="A578" i="1"/>
  <c r="B578" i="1"/>
  <c r="A577" i="1"/>
  <c r="B577" i="1"/>
  <c r="A580" i="1"/>
  <c r="B580" i="1"/>
  <c r="A579" i="1"/>
  <c r="B579" i="1"/>
  <c r="A334" i="1"/>
  <c r="B334" i="1"/>
  <c r="A327" i="1"/>
  <c r="B327" i="1"/>
  <c r="A333" i="1"/>
  <c r="B333" i="1"/>
  <c r="A329" i="1"/>
  <c r="B329" i="1"/>
  <c r="A330" i="1"/>
  <c r="B330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7" i="1"/>
  <c r="B347" i="1"/>
  <c r="A346" i="1"/>
  <c r="B346" i="1"/>
  <c r="A344" i="1"/>
  <c r="B344" i="1"/>
  <c r="A345" i="1"/>
  <c r="B345" i="1"/>
  <c r="A351" i="1"/>
  <c r="B351" i="1"/>
  <c r="A350" i="1"/>
  <c r="B350" i="1"/>
  <c r="A349" i="1"/>
  <c r="B349" i="1"/>
  <c r="A348" i="1"/>
  <c r="B348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64" i="1"/>
  <c r="B364" i="1"/>
  <c r="A371" i="1"/>
  <c r="B371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72" i="1"/>
  <c r="B372" i="1"/>
  <c r="A352" i="1"/>
  <c r="B352" i="1"/>
  <c r="A359" i="1"/>
  <c r="B359" i="1"/>
  <c r="A362" i="1"/>
  <c r="B362" i="1"/>
  <c r="A363" i="1"/>
  <c r="B363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60" i="1"/>
  <c r="B360" i="1"/>
  <c r="A361" i="1"/>
  <c r="B361" i="1"/>
  <c r="A382" i="1"/>
  <c r="B382" i="1"/>
  <c r="A385" i="1"/>
  <c r="B385" i="1"/>
  <c r="A384" i="1"/>
  <c r="B384" i="1"/>
  <c r="A383" i="1"/>
  <c r="B383" i="1"/>
  <c r="A381" i="1"/>
  <c r="B381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486" i="1"/>
  <c r="B486" i="1"/>
  <c r="A487" i="1"/>
  <c r="B487" i="1"/>
  <c r="A493" i="1"/>
  <c r="B493" i="1"/>
  <c r="A489" i="1"/>
  <c r="B489" i="1"/>
  <c r="A488" i="1"/>
  <c r="B488" i="1"/>
  <c r="A494" i="1"/>
  <c r="B494" i="1"/>
  <c r="A485" i="1"/>
  <c r="B485" i="1"/>
  <c r="A483" i="1"/>
  <c r="B483" i="1"/>
  <c r="A492" i="1"/>
  <c r="B492" i="1"/>
  <c r="A484" i="1"/>
  <c r="B484" i="1"/>
  <c r="A490" i="1"/>
  <c r="B490" i="1"/>
  <c r="A491" i="1"/>
  <c r="B491" i="1"/>
  <c r="A495" i="1"/>
  <c r="B495" i="1"/>
  <c r="A497" i="1"/>
  <c r="B497" i="1"/>
  <c r="A496" i="1"/>
  <c r="B496" i="1"/>
  <c r="A498" i="1"/>
  <c r="B498" i="1"/>
  <c r="A500" i="1"/>
  <c r="B500" i="1"/>
  <c r="A499" i="1"/>
  <c r="B499" i="1"/>
  <c r="A502" i="1"/>
  <c r="B502" i="1"/>
  <c r="A501" i="1"/>
  <c r="B501" i="1"/>
  <c r="A482" i="1"/>
  <c r="B482" i="1"/>
  <c r="A481" i="1"/>
  <c r="B481" i="1"/>
  <c r="A331" i="1"/>
  <c r="B331" i="1"/>
  <c r="A430" i="1"/>
  <c r="B430" i="1"/>
  <c r="A425" i="1"/>
  <c r="B425" i="1"/>
  <c r="A429" i="1"/>
  <c r="B429" i="1"/>
  <c r="A422" i="1"/>
  <c r="B422" i="1"/>
  <c r="A424" i="1"/>
  <c r="B424" i="1"/>
  <c r="A427" i="1"/>
  <c r="B427" i="1"/>
  <c r="A428" i="1"/>
  <c r="B428" i="1"/>
  <c r="A431" i="1"/>
  <c r="B431" i="1"/>
  <c r="A426" i="1"/>
  <c r="B426" i="1"/>
  <c r="A421" i="1"/>
  <c r="B421" i="1"/>
  <c r="A423" i="1"/>
  <c r="B423" i="1"/>
  <c r="A446" i="1"/>
  <c r="B446" i="1"/>
  <c r="A443" i="1"/>
  <c r="B443" i="1"/>
  <c r="A448" i="1"/>
  <c r="B448" i="1"/>
  <c r="A445" i="1"/>
  <c r="B445" i="1"/>
  <c r="A449" i="1"/>
  <c r="B449" i="1"/>
  <c r="A447" i="1"/>
  <c r="B447" i="1"/>
  <c r="A444" i="1"/>
  <c r="B444" i="1"/>
  <c r="A332" i="1"/>
  <c r="B332" i="1"/>
  <c r="A392" i="1"/>
  <c r="B392" i="1"/>
  <c r="A393" i="1"/>
  <c r="B393" i="1"/>
  <c r="A395" i="1"/>
  <c r="B395" i="1"/>
  <c r="A394" i="1"/>
  <c r="B394" i="1"/>
  <c r="A396" i="1"/>
  <c r="B396" i="1"/>
  <c r="A398" i="1"/>
  <c r="B398" i="1"/>
  <c r="A397" i="1"/>
  <c r="B397" i="1"/>
  <c r="A399" i="1"/>
  <c r="B399" i="1"/>
  <c r="A400" i="1"/>
  <c r="B400" i="1"/>
  <c r="A402" i="1"/>
  <c r="B402" i="1"/>
  <c r="A404" i="1"/>
  <c r="B404" i="1"/>
  <c r="A403" i="1"/>
  <c r="B403" i="1"/>
  <c r="A406" i="1"/>
  <c r="B406" i="1"/>
  <c r="A405" i="1"/>
  <c r="B405" i="1"/>
  <c r="A410" i="1"/>
  <c r="B410" i="1"/>
  <c r="A411" i="1"/>
  <c r="B411" i="1"/>
  <c r="A401" i="1"/>
  <c r="B401" i="1"/>
  <c r="A407" i="1"/>
  <c r="B407" i="1"/>
  <c r="A408" i="1"/>
  <c r="B408" i="1"/>
  <c r="A409" i="1"/>
  <c r="B409" i="1"/>
  <c r="A388" i="1"/>
  <c r="B388" i="1"/>
  <c r="A391" i="1"/>
  <c r="B391" i="1"/>
  <c r="A390" i="1"/>
  <c r="B390" i="1"/>
  <c r="A389" i="1"/>
  <c r="B389" i="1"/>
  <c r="A387" i="1"/>
  <c r="B387" i="1"/>
  <c r="A454" i="1"/>
  <c r="B454" i="1"/>
  <c r="A468" i="1"/>
  <c r="B468" i="1"/>
  <c r="A459" i="1"/>
  <c r="B459" i="1"/>
  <c r="A452" i="1"/>
  <c r="B452" i="1"/>
  <c r="A458" i="1"/>
  <c r="B458" i="1"/>
  <c r="A462" i="1"/>
  <c r="B462" i="1"/>
  <c r="A467" i="1"/>
  <c r="B467" i="1"/>
  <c r="A480" i="1"/>
  <c r="B480" i="1"/>
  <c r="A469" i="1"/>
  <c r="B469" i="1"/>
  <c r="A461" i="1"/>
  <c r="B461" i="1"/>
  <c r="A475" i="1"/>
  <c r="B475" i="1"/>
  <c r="A478" i="1"/>
  <c r="B478" i="1"/>
  <c r="A471" i="1"/>
  <c r="B471" i="1"/>
  <c r="A457" i="1"/>
  <c r="B457" i="1"/>
  <c r="A453" i="1"/>
  <c r="B453" i="1"/>
  <c r="A464" i="1"/>
  <c r="B464" i="1"/>
  <c r="A456" i="1"/>
  <c r="B456" i="1"/>
  <c r="A474" i="1"/>
  <c r="B474" i="1"/>
  <c r="A476" i="1"/>
  <c r="B476" i="1"/>
  <c r="A473" i="1"/>
  <c r="B473" i="1"/>
  <c r="A465" i="1"/>
  <c r="B465" i="1"/>
  <c r="A477" i="1"/>
  <c r="B477" i="1"/>
  <c r="A455" i="1"/>
  <c r="B455" i="1"/>
  <c r="A466" i="1"/>
  <c r="B466" i="1"/>
  <c r="A472" i="1"/>
  <c r="B472" i="1"/>
  <c r="A463" i="1"/>
  <c r="B463" i="1"/>
  <c r="A479" i="1"/>
  <c r="B479" i="1"/>
  <c r="A460" i="1"/>
  <c r="B460" i="1"/>
  <c r="A470" i="1"/>
  <c r="B470" i="1"/>
  <c r="A419" i="1"/>
  <c r="B419" i="1"/>
  <c r="A413" i="1"/>
  <c r="B413" i="1"/>
  <c r="A416" i="1"/>
  <c r="B416" i="1"/>
  <c r="A417" i="1"/>
  <c r="B417" i="1"/>
  <c r="A418" i="1"/>
  <c r="B418" i="1"/>
  <c r="A420" i="1"/>
  <c r="B420" i="1"/>
  <c r="A414" i="1"/>
  <c r="B414" i="1"/>
  <c r="A415" i="1"/>
  <c r="B415" i="1"/>
  <c r="A412" i="1"/>
  <c r="B412" i="1"/>
  <c r="A328" i="1"/>
  <c r="B328" i="1"/>
  <c r="A223" i="1"/>
  <c r="B223" i="1"/>
  <c r="A221" i="1"/>
  <c r="B221" i="1"/>
  <c r="A222" i="1"/>
  <c r="B222" i="1"/>
  <c r="A220" i="1"/>
  <c r="B220" i="1"/>
  <c r="A219" i="1"/>
  <c r="B219" i="1"/>
  <c r="A226" i="1"/>
  <c r="B226" i="1"/>
  <c r="A224" i="1"/>
  <c r="B224" i="1"/>
  <c r="A228" i="1"/>
  <c r="B228" i="1"/>
  <c r="A230" i="1"/>
  <c r="B230" i="1"/>
  <c r="A227" i="1"/>
  <c r="B227" i="1"/>
  <c r="A229" i="1"/>
  <c r="B229" i="1"/>
  <c r="A225" i="1"/>
  <c r="B225" i="1"/>
  <c r="A218" i="1"/>
  <c r="B218" i="1"/>
  <c r="A217" i="1"/>
  <c r="B217" i="1"/>
  <c r="A254" i="1"/>
  <c r="B254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53" i="1"/>
  <c r="B253" i="1"/>
  <c r="A255" i="1"/>
  <c r="B255" i="1"/>
  <c r="A264" i="1"/>
  <c r="B264" i="1"/>
  <c r="A269" i="1"/>
  <c r="B269" i="1"/>
  <c r="A270" i="1"/>
  <c r="B270" i="1"/>
  <c r="A272" i="1"/>
  <c r="B272" i="1"/>
  <c r="A273" i="1"/>
  <c r="B273" i="1"/>
  <c r="A275" i="1"/>
  <c r="B275" i="1"/>
  <c r="A276" i="1"/>
  <c r="B276" i="1"/>
  <c r="A277" i="1"/>
  <c r="B277" i="1"/>
  <c r="A279" i="1"/>
  <c r="B279" i="1"/>
  <c r="A280" i="1"/>
  <c r="B280" i="1"/>
  <c r="A281" i="1"/>
  <c r="B281" i="1"/>
  <c r="A283" i="1"/>
  <c r="B283" i="1"/>
  <c r="A282" i="1"/>
  <c r="B282" i="1"/>
  <c r="A271" i="1"/>
  <c r="B271" i="1"/>
  <c r="A286" i="1"/>
  <c r="B286" i="1"/>
  <c r="A284" i="1"/>
  <c r="B284" i="1"/>
  <c r="A285" i="1"/>
  <c r="B285" i="1"/>
  <c r="A278" i="1"/>
  <c r="B278" i="1"/>
  <c r="A265" i="1"/>
  <c r="B265" i="1"/>
  <c r="A267" i="1"/>
  <c r="B267" i="1"/>
  <c r="A274" i="1"/>
  <c r="B274" i="1"/>
  <c r="A268" i="1"/>
  <c r="B268" i="1"/>
  <c r="A263" i="1"/>
  <c r="B263" i="1"/>
  <c r="A266" i="1"/>
  <c r="B266" i="1"/>
  <c r="A290" i="1"/>
  <c r="B290" i="1"/>
  <c r="A289" i="1"/>
  <c r="B289" i="1"/>
  <c r="A294" i="1"/>
  <c r="B294" i="1"/>
  <c r="A295" i="1"/>
  <c r="B295" i="1"/>
  <c r="A288" i="1"/>
  <c r="B288" i="1"/>
  <c r="A291" i="1"/>
  <c r="B291" i="1"/>
  <c r="A292" i="1"/>
  <c r="B292" i="1"/>
  <c r="A287" i="1"/>
  <c r="B287" i="1"/>
  <c r="A293" i="1"/>
  <c r="B293" i="1"/>
  <c r="A296" i="1"/>
  <c r="B296" i="1"/>
  <c r="A299" i="1"/>
  <c r="B299" i="1"/>
  <c r="A303" i="1"/>
  <c r="B303" i="1"/>
  <c r="A313" i="1"/>
  <c r="B313" i="1"/>
  <c r="A302" i="1"/>
  <c r="B302" i="1"/>
  <c r="A298" i="1"/>
  <c r="B298" i="1"/>
  <c r="A312" i="1"/>
  <c r="B312" i="1"/>
  <c r="A306" i="1"/>
  <c r="B306" i="1"/>
  <c r="A309" i="1"/>
  <c r="B309" i="1"/>
  <c r="A300" i="1"/>
  <c r="B300" i="1"/>
  <c r="A305" i="1"/>
  <c r="B305" i="1"/>
  <c r="A307" i="1"/>
  <c r="B307" i="1"/>
  <c r="A308" i="1"/>
  <c r="B308" i="1"/>
  <c r="A301" i="1"/>
  <c r="B301" i="1"/>
  <c r="A311" i="1"/>
  <c r="B311" i="1"/>
  <c r="A297" i="1"/>
  <c r="B297" i="1"/>
  <c r="A304" i="1"/>
  <c r="B304" i="1"/>
  <c r="A310" i="1"/>
  <c r="B310" i="1"/>
  <c r="A322" i="1"/>
  <c r="B322" i="1"/>
  <c r="A321" i="1"/>
  <c r="B321" i="1"/>
  <c r="A323" i="1"/>
  <c r="B323" i="1"/>
  <c r="A324" i="1"/>
  <c r="B324" i="1"/>
  <c r="A326" i="1"/>
  <c r="B326" i="1"/>
  <c r="A325" i="1"/>
  <c r="B325" i="1"/>
  <c r="A7" i="1"/>
  <c r="B7" i="1"/>
  <c r="A9" i="1"/>
  <c r="B9" i="1"/>
  <c r="A10" i="1"/>
  <c r="B10" i="1"/>
  <c r="A665" i="1"/>
  <c r="B665" i="1"/>
  <c r="A667" i="1"/>
  <c r="B667" i="1"/>
  <c r="A663" i="1"/>
  <c r="B663" i="1"/>
  <c r="A664" i="1"/>
  <c r="B664" i="1"/>
  <c r="A666" i="1"/>
  <c r="B666" i="1"/>
  <c r="A660" i="1"/>
  <c r="B660" i="1"/>
  <c r="A661" i="1"/>
  <c r="B661" i="1"/>
  <c r="A662" i="1"/>
  <c r="B662" i="1"/>
  <c r="A520" i="1"/>
  <c r="B520" i="1"/>
  <c r="A521" i="1"/>
  <c r="B521" i="1"/>
  <c r="A519" i="1"/>
  <c r="B519" i="1"/>
  <c r="A518" i="1"/>
  <c r="B518" i="1"/>
  <c r="A517" i="1"/>
  <c r="B517" i="1"/>
  <c r="A509" i="1"/>
  <c r="B509" i="1"/>
  <c r="A510" i="1"/>
  <c r="B510" i="1"/>
  <c r="A513" i="1"/>
  <c r="B513" i="1"/>
  <c r="A514" i="1"/>
  <c r="B514" i="1"/>
  <c r="A515" i="1"/>
  <c r="B515" i="1"/>
  <c r="A512" i="1"/>
  <c r="B512" i="1"/>
  <c r="A516" i="1"/>
  <c r="B516" i="1"/>
  <c r="A511" i="1"/>
  <c r="B511" i="1"/>
  <c r="A451" i="1"/>
  <c r="B451" i="1"/>
  <c r="A450" i="1"/>
  <c r="B450" i="1"/>
  <c r="A14" i="1"/>
  <c r="B14" i="1"/>
  <c r="A13" i="1"/>
  <c r="B13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0" i="1"/>
  <c r="B110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3" i="1"/>
  <c r="B173" i="1"/>
  <c r="A174" i="1"/>
  <c r="B174" i="1"/>
  <c r="A175" i="1"/>
  <c r="B175" i="1"/>
  <c r="A176" i="1"/>
  <c r="B176" i="1"/>
  <c r="A177" i="1"/>
  <c r="B177" i="1"/>
  <c r="A179" i="1"/>
  <c r="B179" i="1"/>
  <c r="A180" i="1"/>
  <c r="B180" i="1"/>
  <c r="A181" i="1"/>
  <c r="B181" i="1"/>
  <c r="A182" i="1"/>
  <c r="B182" i="1"/>
  <c r="A183" i="1"/>
  <c r="B183" i="1"/>
  <c r="A185" i="1"/>
  <c r="B185" i="1"/>
  <c r="A186" i="1"/>
  <c r="B186" i="1"/>
  <c r="A187" i="1"/>
  <c r="B187" i="1"/>
  <c r="A188" i="1"/>
  <c r="B188" i="1"/>
  <c r="A189" i="1"/>
  <c r="B189" i="1"/>
  <c r="A192" i="1"/>
  <c r="B192" i="1"/>
  <c r="A191" i="1"/>
  <c r="B191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668" i="1"/>
  <c r="B668" i="1"/>
  <c r="A691" i="1"/>
  <c r="B691" i="1"/>
  <c r="A675" i="1"/>
  <c r="B675" i="1"/>
  <c r="A671" i="1"/>
  <c r="B671" i="1"/>
  <c r="A676" i="1"/>
  <c r="B676" i="1"/>
  <c r="A670" i="1"/>
  <c r="B670" i="1"/>
  <c r="A681" i="1"/>
  <c r="B681" i="1"/>
  <c r="A674" i="1"/>
  <c r="B674" i="1"/>
  <c r="A678" i="1"/>
  <c r="B678" i="1"/>
  <c r="A672" i="1"/>
  <c r="B672" i="1"/>
  <c r="A682" i="1"/>
  <c r="B682" i="1"/>
  <c r="A686" i="1"/>
  <c r="B686" i="1"/>
  <c r="A687" i="1"/>
  <c r="B687" i="1"/>
  <c r="A685" i="1"/>
  <c r="B685" i="1"/>
  <c r="A684" i="1"/>
  <c r="B684" i="1"/>
  <c r="A692" i="1"/>
  <c r="B692" i="1"/>
  <c r="A679" i="1"/>
  <c r="B679" i="1"/>
  <c r="A689" i="1"/>
  <c r="B689" i="1"/>
  <c r="A677" i="1"/>
  <c r="B677" i="1"/>
  <c r="A688" i="1"/>
  <c r="B688" i="1"/>
  <c r="A690" i="1"/>
  <c r="B690" i="1"/>
  <c r="A673" i="1"/>
  <c r="B673" i="1"/>
  <c r="A669" i="1"/>
  <c r="B669" i="1"/>
  <c r="A680" i="1"/>
  <c r="B680" i="1"/>
  <c r="A683" i="1"/>
  <c r="B683" i="1"/>
  <c r="A693" i="1"/>
  <c r="B693" i="1"/>
  <c r="A695" i="1"/>
  <c r="B695" i="1"/>
  <c r="A694" i="1"/>
  <c r="B694" i="1"/>
  <c r="A697" i="1"/>
  <c r="B697" i="1"/>
  <c r="A696" i="1"/>
  <c r="B696" i="1"/>
  <c r="A699" i="1"/>
  <c r="B699" i="1"/>
  <c r="A698" i="1"/>
  <c r="B698" i="1"/>
  <c r="A700" i="1"/>
  <c r="B700" i="1"/>
  <c r="A701" i="1"/>
  <c r="B701" i="1"/>
  <c r="A702" i="1"/>
  <c r="B702" i="1"/>
  <c r="A703" i="1"/>
  <c r="B703" i="1"/>
  <c r="A705" i="1"/>
  <c r="B705" i="1"/>
  <c r="A711" i="1"/>
  <c r="B711" i="1"/>
  <c r="A712" i="1"/>
  <c r="B712" i="1"/>
  <c r="A710" i="1"/>
  <c r="B710" i="1"/>
  <c r="A707" i="1"/>
  <c r="B707" i="1"/>
  <c r="A708" i="1"/>
  <c r="B708" i="1"/>
  <c r="A709" i="1"/>
  <c r="B709" i="1"/>
  <c r="A704" i="1"/>
  <c r="B704" i="1"/>
  <c r="A706" i="1"/>
  <c r="B706" i="1"/>
  <c r="A12" i="1"/>
  <c r="B12" i="1"/>
  <c r="A11" i="1"/>
  <c r="B11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54" i="1"/>
  <c r="B754" i="1"/>
  <c r="A768" i="1"/>
  <c r="B768" i="1"/>
  <c r="A764" i="1"/>
  <c r="B764" i="1"/>
  <c r="A765" i="1"/>
  <c r="B765" i="1"/>
  <c r="A766" i="1"/>
  <c r="B766" i="1"/>
  <c r="A767" i="1"/>
  <c r="B767" i="1"/>
  <c r="A753" i="1"/>
  <c r="B753" i="1"/>
  <c r="A773" i="1"/>
  <c r="B773" i="1"/>
  <c r="A757" i="1"/>
  <c r="B757" i="1"/>
  <c r="A774" i="1"/>
  <c r="B774" i="1"/>
  <c r="A748" i="1"/>
  <c r="B748" i="1"/>
  <c r="A739" i="1"/>
  <c r="B739" i="1"/>
  <c r="A740" i="1"/>
  <c r="B740" i="1"/>
  <c r="A762" i="1"/>
  <c r="B762" i="1"/>
  <c r="A747" i="1"/>
  <c r="B747" i="1"/>
  <c r="A749" i="1"/>
  <c r="B749" i="1"/>
  <c r="A744" i="1"/>
  <c r="B744" i="1"/>
  <c r="A746" i="1"/>
  <c r="B746" i="1"/>
  <c r="A752" i="1"/>
  <c r="B752" i="1"/>
  <c r="A769" i="1"/>
  <c r="B769" i="1"/>
  <c r="A770" i="1"/>
  <c r="B770" i="1"/>
  <c r="A772" i="1"/>
  <c r="B772" i="1"/>
  <c r="A742" i="1"/>
  <c r="B742" i="1"/>
  <c r="A741" i="1"/>
  <c r="B741" i="1"/>
  <c r="A756" i="1"/>
  <c r="B756" i="1"/>
  <c r="A743" i="1"/>
  <c r="B743" i="1"/>
  <c r="A755" i="1"/>
  <c r="B755" i="1"/>
  <c r="A759" i="1"/>
  <c r="B759" i="1"/>
  <c r="A745" i="1"/>
  <c r="B745" i="1"/>
  <c r="A751" i="1"/>
  <c r="B751" i="1"/>
  <c r="A750" i="1"/>
  <c r="B750" i="1"/>
  <c r="A758" i="1"/>
  <c r="B758" i="1"/>
  <c r="A760" i="1"/>
  <c r="B760" i="1"/>
  <c r="A761" i="1"/>
  <c r="B761" i="1"/>
  <c r="A763" i="1"/>
  <c r="B763" i="1"/>
  <c r="A771" i="1"/>
  <c r="B771" i="1"/>
  <c r="A738" i="1"/>
  <c r="B738" i="1"/>
  <c r="A791" i="1"/>
  <c r="B791" i="1"/>
  <c r="A805" i="1"/>
  <c r="B805" i="1"/>
  <c r="A801" i="1"/>
  <c r="B801" i="1"/>
  <c r="A802" i="1"/>
  <c r="B802" i="1"/>
  <c r="A803" i="1"/>
  <c r="B803" i="1"/>
  <c r="A804" i="1"/>
  <c r="B804" i="1"/>
  <c r="A790" i="1"/>
  <c r="B790" i="1"/>
  <c r="A810" i="1"/>
  <c r="B810" i="1"/>
  <c r="A794" i="1"/>
  <c r="B794" i="1"/>
  <c r="A811" i="1"/>
  <c r="B811" i="1"/>
  <c r="A785" i="1"/>
  <c r="B785" i="1"/>
  <c r="A776" i="1"/>
  <c r="B776" i="1"/>
  <c r="A777" i="1"/>
  <c r="B777" i="1"/>
  <c r="A799" i="1"/>
  <c r="B799" i="1"/>
  <c r="A784" i="1"/>
  <c r="B784" i="1"/>
  <c r="A786" i="1"/>
  <c r="B786" i="1"/>
  <c r="A781" i="1"/>
  <c r="B781" i="1"/>
  <c r="A783" i="1"/>
  <c r="B783" i="1"/>
  <c r="A789" i="1"/>
  <c r="B789" i="1"/>
  <c r="A806" i="1"/>
  <c r="B806" i="1"/>
  <c r="A807" i="1"/>
  <c r="B807" i="1"/>
  <c r="A809" i="1"/>
  <c r="B809" i="1"/>
  <c r="A779" i="1"/>
  <c r="B779" i="1"/>
  <c r="A778" i="1"/>
  <c r="B778" i="1"/>
  <c r="A793" i="1"/>
  <c r="B793" i="1"/>
  <c r="A780" i="1"/>
  <c r="B780" i="1"/>
  <c r="A792" i="1"/>
  <c r="B792" i="1"/>
  <c r="A796" i="1"/>
  <c r="B796" i="1"/>
  <c r="A782" i="1"/>
  <c r="B782" i="1"/>
  <c r="A788" i="1"/>
  <c r="B788" i="1"/>
  <c r="A787" i="1"/>
  <c r="B787" i="1"/>
  <c r="A795" i="1"/>
  <c r="B795" i="1"/>
  <c r="A797" i="1"/>
  <c r="B797" i="1"/>
  <c r="A798" i="1"/>
  <c r="B798" i="1"/>
  <c r="A800" i="1"/>
  <c r="B800" i="1"/>
  <c r="A808" i="1"/>
  <c r="B808" i="1"/>
  <c r="A775" i="1"/>
  <c r="B775" i="1"/>
  <c r="B813" i="1"/>
  <c r="A812" i="1"/>
  <c r="B812" i="1"/>
  <c r="B815" i="1"/>
  <c r="B814" i="1"/>
  <c r="B817" i="1"/>
  <c r="B816" i="1"/>
  <c r="A715" i="1"/>
  <c r="B715" i="1"/>
  <c r="A717" i="1"/>
  <c r="B717" i="1"/>
  <c r="A718" i="1"/>
  <c r="B718" i="1"/>
  <c r="A716" i="1"/>
  <c r="B716" i="1"/>
  <c r="B6" i="1"/>
  <c r="A6" i="1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M77" i="4"/>
  <c r="AR10" i="4"/>
  <c r="AR12" i="4"/>
  <c r="AR13" i="4"/>
  <c r="AR14" i="4"/>
  <c r="AR15" i="4"/>
  <c r="AR16" i="4"/>
  <c r="AR17" i="4"/>
  <c r="AR18" i="4"/>
  <c r="AR19" i="4"/>
  <c r="AR20" i="4"/>
  <c r="AR21" i="4"/>
  <c r="AR22" i="4"/>
  <c r="AR23" i="4"/>
  <c r="AR24" i="4"/>
  <c r="AR25" i="4"/>
  <c r="AR26" i="4"/>
  <c r="AR27" i="4"/>
  <c r="AR58" i="4"/>
  <c r="AR54" i="4"/>
  <c r="AR48" i="4"/>
  <c r="AR45" i="4"/>
  <c r="AR36" i="4"/>
  <c r="AR31" i="4"/>
  <c r="AR67" i="4"/>
  <c r="AR46" i="4"/>
  <c r="AR11" i="4"/>
  <c r="AR41" i="4"/>
  <c r="AR44" i="4"/>
  <c r="AR55" i="4"/>
  <c r="AR57" i="4"/>
  <c r="AR56" i="4"/>
  <c r="AR50" i="4"/>
  <c r="AR47" i="4"/>
  <c r="AR39" i="4"/>
  <c r="AR53" i="4"/>
  <c r="AR51" i="4"/>
  <c r="AR52" i="4"/>
  <c r="AR43" i="4"/>
  <c r="AR40" i="4"/>
  <c r="AR35" i="4"/>
  <c r="AR38" i="4"/>
  <c r="AR28" i="4"/>
  <c r="AR32" i="4"/>
  <c r="AR33" i="4"/>
  <c r="AR37" i="4"/>
  <c r="AR34" i="4"/>
  <c r="AR29" i="4"/>
  <c r="AR30" i="4"/>
  <c r="AR49" i="4"/>
  <c r="AR42" i="4"/>
  <c r="AR59" i="4"/>
  <c r="AR60" i="4"/>
  <c r="AR61" i="4"/>
  <c r="AR62" i="4"/>
  <c r="AR63" i="4"/>
  <c r="AR64" i="4"/>
  <c r="AR65" i="4"/>
  <c r="AR66" i="4"/>
  <c r="AR68" i="4"/>
  <c r="AR69" i="4"/>
  <c r="AR70" i="4"/>
  <c r="AR71" i="4"/>
  <c r="AR72" i="4"/>
  <c r="AR73" i="4"/>
  <c r="AR74" i="4"/>
  <c r="AR75" i="4"/>
  <c r="AR76" i="4"/>
  <c r="AR9" i="4"/>
  <c r="AQ10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58" i="4"/>
  <c r="AQ54" i="4"/>
  <c r="AQ48" i="4"/>
  <c r="AQ45" i="4"/>
  <c r="AQ36" i="4"/>
  <c r="AQ31" i="4"/>
  <c r="AQ67" i="4"/>
  <c r="AQ46" i="4"/>
  <c r="AQ11" i="4"/>
  <c r="AQ41" i="4"/>
  <c r="AQ44" i="4"/>
  <c r="AQ55" i="4"/>
  <c r="AQ57" i="4"/>
  <c r="AQ56" i="4"/>
  <c r="AQ50" i="4"/>
  <c r="AQ47" i="4"/>
  <c r="AQ39" i="4"/>
  <c r="AQ53" i="4"/>
  <c r="AQ51" i="4"/>
  <c r="AQ52" i="4"/>
  <c r="AQ43" i="4"/>
  <c r="AQ40" i="4"/>
  <c r="AQ35" i="4"/>
  <c r="AQ38" i="4"/>
  <c r="AQ28" i="4"/>
  <c r="AQ32" i="4"/>
  <c r="AQ33" i="4"/>
  <c r="AQ37" i="4"/>
  <c r="AQ34" i="4"/>
  <c r="AQ29" i="4"/>
  <c r="AQ30" i="4"/>
  <c r="AQ49" i="4"/>
  <c r="AQ42" i="4"/>
  <c r="AQ59" i="4"/>
  <c r="AQ60" i="4"/>
  <c r="AQ61" i="4"/>
  <c r="AQ62" i="4"/>
  <c r="AQ63" i="4"/>
  <c r="AQ64" i="4"/>
  <c r="AQ65" i="4"/>
  <c r="AQ66" i="4"/>
  <c r="AQ68" i="4"/>
  <c r="AQ69" i="4"/>
  <c r="AQ70" i="4"/>
  <c r="AQ71" i="4"/>
  <c r="AQ72" i="4"/>
  <c r="AQ73" i="4"/>
  <c r="AQ74" i="4"/>
  <c r="AQ75" i="4"/>
  <c r="AQ76" i="4"/>
  <c r="AQ9" i="4"/>
</calcChain>
</file>

<file path=xl/sharedStrings.xml><?xml version="1.0" encoding="utf-8"?>
<sst xmlns="http://schemas.openxmlformats.org/spreadsheetml/2006/main" count="58473" uniqueCount="3336">
  <si>
    <t>File Contents</t>
  </si>
  <si>
    <t>Tab Colour Code</t>
  </si>
  <si>
    <t>Description</t>
  </si>
  <si>
    <t>Reference Files</t>
  </si>
  <si>
    <r>
      <rPr>
        <b/>
        <sz val="12"/>
        <color theme="1"/>
        <rFont val="Calibri"/>
        <family val="2"/>
        <scheme val="minor"/>
      </rPr>
      <t xml:space="preserve">GUIDE </t>
    </r>
    <r>
      <rPr>
        <sz val="12"/>
        <color theme="1"/>
        <rFont val="Calibri"/>
        <family val="2"/>
        <scheme val="minor"/>
      </rPr>
      <t xml:space="preserve">- Contains guide on how to navigate this file and details on new Tranche 1 attributes (including FAQs and glossary)
</t>
    </r>
    <r>
      <rPr>
        <b/>
        <sz val="12"/>
        <color theme="1"/>
        <rFont val="Calibri"/>
        <family val="2"/>
        <scheme val="minor"/>
      </rPr>
      <t xml:space="preserve">PIM Product Hierarchy </t>
    </r>
    <r>
      <rPr>
        <sz val="12"/>
        <color theme="1"/>
        <rFont val="Calibri"/>
        <family val="2"/>
        <scheme val="minor"/>
      </rPr>
      <t xml:space="preserve">- Summary of the PIM Product Hierachy (Attribute Family&gt; Category&gt; Online Sub-category)
</t>
    </r>
    <r>
      <rPr>
        <b/>
        <sz val="12"/>
        <color theme="1"/>
        <rFont val="Calibri"/>
        <family val="2"/>
        <scheme val="minor"/>
      </rPr>
      <t xml:space="preserve">Attributes Glossary - </t>
    </r>
    <r>
      <rPr>
        <sz val="12"/>
        <color theme="1"/>
        <rFont val="Calibri"/>
        <family val="2"/>
        <scheme val="minor"/>
      </rPr>
      <t>Glossary of all item enrichment attributes.</t>
    </r>
  </si>
  <si>
    <t>PIM Family Type Summary - 
Attributes and related LOVs</t>
  </si>
  <si>
    <r>
      <rPr>
        <b/>
        <sz val="12"/>
        <color theme="1"/>
        <rFont val="Calibri"/>
        <family val="2"/>
        <scheme val="minor"/>
      </rPr>
      <t>There are 3 reference tables on each tab: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1. New Attributes List</t>
    </r>
    <r>
      <rPr>
        <sz val="12"/>
        <color theme="1"/>
        <rFont val="Calibri"/>
        <family val="2"/>
        <scheme val="minor"/>
      </rPr>
      <t xml:space="preserve"> - List of new attributes relevant to the PIM Family Type
</t>
    </r>
    <r>
      <rPr>
        <b/>
        <sz val="12"/>
        <color theme="1"/>
        <rFont val="Calibri"/>
        <family val="2"/>
        <scheme val="minor"/>
      </rPr>
      <t>2. PIM Product Hierarchy</t>
    </r>
    <r>
      <rPr>
        <sz val="12"/>
        <color theme="1"/>
        <rFont val="Calibri"/>
        <family val="2"/>
        <scheme val="minor"/>
      </rPr>
      <t xml:space="preserve"> - List of LOVs for new </t>
    </r>
    <r>
      <rPr>
        <b/>
        <i/>
        <sz val="12"/>
        <color theme="1"/>
        <rFont val="Calibri"/>
        <family val="2"/>
        <scheme val="minor"/>
      </rPr>
      <t>Online Sub-category</t>
    </r>
    <r>
      <rPr>
        <sz val="12"/>
        <color theme="1"/>
        <rFont val="Calibri"/>
        <family val="2"/>
        <scheme val="minor"/>
      </rPr>
      <t xml:space="preserve"> attribute with details on the associated Attribute Family and Category.
</t>
    </r>
    <r>
      <rPr>
        <b/>
        <sz val="12"/>
        <color theme="1"/>
        <rFont val="Calibri"/>
        <family val="2"/>
        <scheme val="minor"/>
      </rPr>
      <t>3. New Attribute LOVs</t>
    </r>
    <r>
      <rPr>
        <sz val="12"/>
        <color theme="1"/>
        <rFont val="Calibri"/>
        <family val="2"/>
        <scheme val="minor"/>
      </rPr>
      <t xml:space="preserve"> - List of LOVs for the new attributes relevant to the PIM Family Type
Please refer to the tab relevant to the PIM Family Type of the products for enrichment</t>
    </r>
  </si>
  <si>
    <t>PIM Product Hierarchy - Online Sub-category Level</t>
  </si>
  <si>
    <t>Lookups</t>
  </si>
  <si>
    <t>PIM Product Hierarchy - Category Level</t>
  </si>
  <si>
    <t>PIM Product Hierarchy - Family Level</t>
  </si>
  <si>
    <t>Family Type - Indicates which summary tab the Family relates to</t>
  </si>
  <si>
    <t>Sort</t>
  </si>
  <si>
    <t>Family Type 
(Reference only - Not visable in PIM)</t>
  </si>
  <si>
    <t>Attribute Family</t>
  </si>
  <si>
    <t>Category</t>
  </si>
  <si>
    <t>Online Sub-category (NEW)</t>
  </si>
  <si>
    <t>Family Look Up</t>
  </si>
  <si>
    <t>Category Look Up</t>
  </si>
  <si>
    <t>Online Sub-category Lookup</t>
  </si>
  <si>
    <t>Fam_Cat lookup</t>
  </si>
  <si>
    <t>Notes</t>
  </si>
  <si>
    <t># of Attributes to be populated on template</t>
  </si>
  <si>
    <t>Beauty</t>
  </si>
  <si>
    <t>Bath Body - Accessories</t>
  </si>
  <si>
    <t>Bath Accessories</t>
  </si>
  <si>
    <t>Bath_Body_Accessories</t>
  </si>
  <si>
    <t>Bath_Accessories</t>
  </si>
  <si>
    <t>Bath Body - Bath &amp; Shower</t>
  </si>
  <si>
    <t>Baby Wash</t>
  </si>
  <si>
    <t>Bath_Body_Bath_Shower</t>
  </si>
  <si>
    <t>Baby_Wash</t>
  </si>
  <si>
    <t>Food</t>
  </si>
  <si>
    <t>Bath &amp; Shower</t>
  </si>
  <si>
    <t>Bath-Shower</t>
  </si>
  <si>
    <t>Bath Body - Deodorants</t>
  </si>
  <si>
    <t>Food Liquor</t>
  </si>
  <si>
    <t>Food_Liquor</t>
  </si>
  <si>
    <t>Roll On Deodorant</t>
  </si>
  <si>
    <t>Bath_Body_Deodorants</t>
  </si>
  <si>
    <t>Roll_On_Deodorant</t>
  </si>
  <si>
    <t>Bath Body - Gift sets</t>
  </si>
  <si>
    <t>Home Electrical</t>
  </si>
  <si>
    <t>Home Fitness Gym Equipment</t>
  </si>
  <si>
    <t>Home_Fitness_Gym_Equipment</t>
  </si>
  <si>
    <t>Spray Deodorant</t>
  </si>
  <si>
    <t>Spray_Deodorant</t>
  </si>
  <si>
    <t>Bath Body - Hand &amp; Foot Care</t>
  </si>
  <si>
    <t>Home Large Appliances</t>
  </si>
  <si>
    <t>Home_Large_Appliances</t>
  </si>
  <si>
    <t>Stick Deodorant</t>
  </si>
  <si>
    <t>Stick_Deodorant</t>
  </si>
  <si>
    <t>Bath Body - Moisturisers</t>
  </si>
  <si>
    <t>Home Small Appliances</t>
  </si>
  <si>
    <t>Home_Small_Appliances</t>
  </si>
  <si>
    <t>Bath &amp; Body Gift Sets</t>
  </si>
  <si>
    <t>Bath_Body_Gift_sets</t>
  </si>
  <si>
    <t>Bath-Body_Gift_Sets</t>
  </si>
  <si>
    <t>Bath Body - Oral Hygiene</t>
  </si>
  <si>
    <t>Home Technology</t>
  </si>
  <si>
    <t>Home_Technology</t>
  </si>
  <si>
    <t>Bath &amp; Body Accessories</t>
  </si>
  <si>
    <t>Bath_Body_Hand_Foot_Care</t>
  </si>
  <si>
    <t>Bath-Body_Accessories</t>
  </si>
  <si>
    <t>Bath Body - Shaving &amp; Hair Removal</t>
  </si>
  <si>
    <t>Home Gen Merch</t>
  </si>
  <si>
    <t>Home Books</t>
  </si>
  <si>
    <t>Home_Books</t>
  </si>
  <si>
    <t>Feet Care</t>
  </si>
  <si>
    <t>Feet_Care</t>
  </si>
  <si>
    <t>Bath Body - Sunscreen</t>
  </si>
  <si>
    <t>Home Christmas</t>
  </si>
  <si>
    <t>Home_Christmas</t>
  </si>
  <si>
    <t>Hand Cream</t>
  </si>
  <si>
    <t>Hand_Cream</t>
  </si>
  <si>
    <t>Bath Body - Tanning</t>
  </si>
  <si>
    <t>Home Pets</t>
  </si>
  <si>
    <t>Home_Pets</t>
  </si>
  <si>
    <t>Hand Sanitiser</t>
  </si>
  <si>
    <t>Hand_Sanitiser</t>
  </si>
  <si>
    <t>Fragrance - Fragrance</t>
  </si>
  <si>
    <t>Home Stationery</t>
  </si>
  <si>
    <t>Home_Stationery</t>
  </si>
  <si>
    <t>Hand Wash</t>
  </si>
  <si>
    <t>Hand_Wash</t>
  </si>
  <si>
    <t>Fragrance - Gift sets</t>
  </si>
  <si>
    <t>Homewares</t>
  </si>
  <si>
    <t>Home Bed and Bath</t>
  </si>
  <si>
    <t>Home_Bed_Bath</t>
  </si>
  <si>
    <t>Moisturisers</t>
  </si>
  <si>
    <t>Bath_Body_Moisturisers</t>
  </si>
  <si>
    <t>Haircare - Brushes &amp; Accessories</t>
  </si>
  <si>
    <t>Home Furnishings</t>
  </si>
  <si>
    <t>Home_Furnishings</t>
  </si>
  <si>
    <t>Dental Accessories</t>
  </si>
  <si>
    <t>Bath_Body_Oral_Hygiene</t>
  </si>
  <si>
    <t>Dental_Accessories</t>
  </si>
  <si>
    <t>Haircare - Gift Sets</t>
  </si>
  <si>
    <t>Home Kitchen &amp; Laundry</t>
  </si>
  <si>
    <t>Home_Kitchen_Laundry</t>
  </si>
  <si>
    <t>Manual Toothbrushes</t>
  </si>
  <si>
    <t>Manual_Toothbrushes</t>
  </si>
  <si>
    <t>Haircare - Hair colour</t>
  </si>
  <si>
    <t>Home Tabletop &amp; Picnic</t>
  </si>
  <si>
    <t>Home_Tabletop_Picnic</t>
  </si>
  <si>
    <t>Mouthwash</t>
  </si>
  <si>
    <t>Haircare - Shampoo &amp; Conditioner</t>
  </si>
  <si>
    <t>Travel Goods</t>
  </si>
  <si>
    <t>Travel_Goods</t>
  </si>
  <si>
    <t>Toothpaste</t>
  </si>
  <si>
    <t>Haircare - Treatments &amp; Styling</t>
  </si>
  <si>
    <t>Kids</t>
  </si>
  <si>
    <t>Childrens Apparel</t>
  </si>
  <si>
    <t>Childrens_Apparel</t>
  </si>
  <si>
    <t>After Shave Care</t>
  </si>
  <si>
    <t>Bath_Body_Shaving_Hair_Removal</t>
  </si>
  <si>
    <t>After_Shave_Care</t>
  </si>
  <si>
    <t>Home Fragrance</t>
  </si>
  <si>
    <t>Childrens Nursery</t>
  </si>
  <si>
    <t>Childrens_Nursery</t>
  </si>
  <si>
    <t>Beard Care</t>
  </si>
  <si>
    <t>Beard_Care</t>
  </si>
  <si>
    <t>Homecare</t>
  </si>
  <si>
    <t>DELETED - Please use Home Kitchen &amp; Laundry &gt; Utility &amp; Cleaning</t>
  </si>
  <si>
    <t>Childrens Shoes</t>
  </si>
  <si>
    <t>Childrens_Shoes</t>
  </si>
  <si>
    <t>Beard Conditioner</t>
  </si>
  <si>
    <t>Beard_Conditioner</t>
  </si>
  <si>
    <t>Makeup - Brows</t>
  </si>
  <si>
    <t>Childrens Toys</t>
  </si>
  <si>
    <t>Childrens_Toys</t>
  </si>
  <si>
    <t>Beard Shampoo</t>
  </si>
  <si>
    <t>Beard_Shampoo</t>
  </si>
  <si>
    <t>Makeup - Brushes &amp; Accessories</t>
  </si>
  <si>
    <t>Mens Accessories</t>
  </si>
  <si>
    <t>Mens Bags and Accessories</t>
  </si>
  <si>
    <t>Mens_Bags_Accessories</t>
  </si>
  <si>
    <t>Shavers</t>
  </si>
  <si>
    <t>Makeup - Cheeks &amp; Contour</t>
  </si>
  <si>
    <t>Mens Apparel</t>
  </si>
  <si>
    <t>Mens_Apparel</t>
  </si>
  <si>
    <t>Shaving Creams</t>
  </si>
  <si>
    <t>Shaving_Creams</t>
  </si>
  <si>
    <t>Makeup - Eyes</t>
  </si>
  <si>
    <t>Mens Shoes</t>
  </si>
  <si>
    <t>Mens_Shoes</t>
  </si>
  <si>
    <t>Body Sunscreen</t>
  </si>
  <si>
    <t>Bath_Body_Sunscreen</t>
  </si>
  <si>
    <t>Body_Sunscreen</t>
  </si>
  <si>
    <t>Makeup - Face &amp; Complexion</t>
  </si>
  <si>
    <t>Womens Accessories</t>
  </si>
  <si>
    <t>Womens Bags and Accessories</t>
  </si>
  <si>
    <t>Womens_Bags_Accessories</t>
  </si>
  <si>
    <t>Body Tanning</t>
  </si>
  <si>
    <t>Bath_Body_Tanning</t>
  </si>
  <si>
    <t>Body_Tanning</t>
  </si>
  <si>
    <t>Makeup - Gift Sets</t>
  </si>
  <si>
    <t>Womens Apparel</t>
  </si>
  <si>
    <t>Womens_Apparel</t>
  </si>
  <si>
    <t>Face</t>
  </si>
  <si>
    <t>Makeup - Lips</t>
  </si>
  <si>
    <t>Womens Lingerie Sleepwear</t>
  </si>
  <si>
    <t>Womens_Lingerie_Sleepwear</t>
  </si>
  <si>
    <t>Eau De Parfum</t>
  </si>
  <si>
    <t>Fragrance_Fragrance</t>
  </si>
  <si>
    <t>Eau_De_Cologne</t>
  </si>
  <si>
    <t>Makeup - Nails</t>
  </si>
  <si>
    <t>Womens Mens Accessories</t>
  </si>
  <si>
    <t>Accessories Jewellery</t>
  </si>
  <si>
    <t>Accessories_Jewellery</t>
  </si>
  <si>
    <t>Eau De Toilette</t>
  </si>
  <si>
    <t>Eau_De_Parfum</t>
  </si>
  <si>
    <t>Skincare - Cleansers, Toners, Essense &amp; Mists</t>
  </si>
  <si>
    <t>Accessories Sunglasses</t>
  </si>
  <si>
    <t>Accessories_Sunglasses</t>
  </si>
  <si>
    <t>Hair &amp; Body Mist</t>
  </si>
  <si>
    <t>Eau_De_Toilette</t>
  </si>
  <si>
    <t>Skincare - Eye Care</t>
  </si>
  <si>
    <t>Accessories Watches</t>
  </si>
  <si>
    <t>Accessories_Watches</t>
  </si>
  <si>
    <t>Trial Sets</t>
  </si>
  <si>
    <t>Hair-Body_Mist</t>
  </si>
  <si>
    <t>Skincare - Face Moisturisers &amp; Oils</t>
  </si>
  <si>
    <t>Womens Shoes</t>
  </si>
  <si>
    <t>Womens_Shoes</t>
  </si>
  <si>
    <t>Fragrance Gift Sets</t>
  </si>
  <si>
    <t>Trial_Sets</t>
  </si>
  <si>
    <t>Skincare - Gift Sets</t>
  </si>
  <si>
    <t>Brushes &amp; Combs</t>
  </si>
  <si>
    <t>Fragrance_Gift_sets</t>
  </si>
  <si>
    <t>Fragrance_Gift_Sets</t>
  </si>
  <si>
    <t>Skincare - Lip Care</t>
  </si>
  <si>
    <t>Haircare Accessories</t>
  </si>
  <si>
    <t>Haircare_Brushes_Accessories</t>
  </si>
  <si>
    <t>Brushes-Combs</t>
  </si>
  <si>
    <t>Skincare - Masks, Exfoliators &amp; Peels</t>
  </si>
  <si>
    <t>Haircare Gift Sets</t>
  </si>
  <si>
    <t>Haircare_Accessories</t>
  </si>
  <si>
    <t>Skincare - Serums &amp; Treatments</t>
  </si>
  <si>
    <t>Colour Maintenance</t>
  </si>
  <si>
    <t>Haircare_Gift_Sets</t>
  </si>
  <si>
    <t>Skincare - Sunscreen</t>
  </si>
  <si>
    <t>Conditioner</t>
  </si>
  <si>
    <t>Haircare_Hair_colour</t>
  </si>
  <si>
    <t>Colour_Maintenance</t>
  </si>
  <si>
    <t>Skincare - Tools &amp; Accessories</t>
  </si>
  <si>
    <t>Dry Shampoo</t>
  </si>
  <si>
    <t>Haircare_Shampoo_Conditioner</t>
  </si>
  <si>
    <t>Wellness - Accessories</t>
  </si>
  <si>
    <t>Leave-in Conditioner</t>
  </si>
  <si>
    <t>Dry_Shampoo</t>
  </si>
  <si>
    <t>Wellness - Gift Sets</t>
  </si>
  <si>
    <t>Pre-Shampoo</t>
  </si>
  <si>
    <t>Leave-in_Conditioner</t>
  </si>
  <si>
    <t>Wellness - Sexual Wellness</t>
  </si>
  <si>
    <t>Shampoo</t>
  </si>
  <si>
    <t>Wellness - Supplements</t>
  </si>
  <si>
    <t>Hair Styling</t>
  </si>
  <si>
    <t>Beverages</t>
  </si>
  <si>
    <t>Hair Treatments</t>
  </si>
  <si>
    <t>Haircare_Treatments_Styling</t>
  </si>
  <si>
    <t>Hair_Styling</t>
  </si>
  <si>
    <t>Confectionery &amp; Snacks</t>
  </si>
  <si>
    <t>Heat Protectants</t>
  </si>
  <si>
    <t>Hair_Treatments</t>
  </si>
  <si>
    <t>Fresh Food</t>
  </si>
  <si>
    <t>Scalp Treatments</t>
  </si>
  <si>
    <t>Heat_Protectants</t>
  </si>
  <si>
    <t>Gifting, Hampers &amp; Accessories</t>
  </si>
  <si>
    <t>Candles</t>
  </si>
  <si>
    <t>Scalp_Treatments</t>
  </si>
  <si>
    <t>Groceries</t>
  </si>
  <si>
    <t>Car Diffuser</t>
  </si>
  <si>
    <t>Home_Fragrance</t>
  </si>
  <si>
    <t>Longlife Food</t>
  </si>
  <si>
    <t>Diffusers</t>
  </si>
  <si>
    <t>Car_Diffuser</t>
  </si>
  <si>
    <t>Beer Cider</t>
  </si>
  <si>
    <t>Incense &amp; Essential Oils</t>
  </si>
  <si>
    <t>Champagne &amp; Sparkling Wine</t>
  </si>
  <si>
    <t>Room &amp; Linen Spray</t>
  </si>
  <si>
    <t>Incense-Essential_Oils</t>
  </si>
  <si>
    <t>Food Liquor Accessories</t>
  </si>
  <si>
    <t>Room-Linen_Spray</t>
  </si>
  <si>
    <t>Non Alcohol</t>
  </si>
  <si>
    <t>Brows</t>
  </si>
  <si>
    <t>Beauty_Homecare</t>
  </si>
  <si>
    <t>Other Wine</t>
  </si>
  <si>
    <t>Brushes</t>
  </si>
  <si>
    <t>Makeup_Brows</t>
  </si>
  <si>
    <t>Premix</t>
  </si>
  <si>
    <t>Eyelash Curlers</t>
  </si>
  <si>
    <t>Makeup_Brushes_Accessories</t>
  </si>
  <si>
    <t>Red Wine</t>
  </si>
  <si>
    <t>Makeup Mirrors</t>
  </si>
  <si>
    <t>Eyelash_Curlers</t>
  </si>
  <si>
    <t>Spirits</t>
  </si>
  <si>
    <t>Makeup Sponges</t>
  </si>
  <si>
    <t>Makeup_Mirrors</t>
  </si>
  <si>
    <t>White Wine</t>
  </si>
  <si>
    <t>Pencil Sharpeners</t>
  </si>
  <si>
    <t>Makeup_Sponges</t>
  </si>
  <si>
    <t>Active Sitting</t>
  </si>
  <si>
    <t>Tweezers &amp; Brows</t>
  </si>
  <si>
    <t>Pencil_Sharpeners</t>
  </si>
  <si>
    <t>Benches</t>
  </si>
  <si>
    <t>Blush</t>
  </si>
  <si>
    <t>Tweezers-Brows</t>
  </si>
  <si>
    <t>Bikes</t>
  </si>
  <si>
    <t>Bronzer &amp; Contour</t>
  </si>
  <si>
    <t>Makeup_Cheeks_Contour</t>
  </si>
  <si>
    <t>Cross Trainers</t>
  </si>
  <si>
    <t>Highlighter &amp; Illuminator</t>
  </si>
  <si>
    <t>Bronzer-Contour</t>
  </si>
  <si>
    <t>Fitness Equipment</t>
  </si>
  <si>
    <t>Eye Makeup Accessories</t>
  </si>
  <si>
    <t>Highlighter-Illuminator</t>
  </si>
  <si>
    <t>Kinesis</t>
  </si>
  <si>
    <t>Eye Primer</t>
  </si>
  <si>
    <t>Makeup_Eyes</t>
  </si>
  <si>
    <t>Eye_Makeup_Accessories</t>
  </si>
  <si>
    <t>Multigym</t>
  </si>
  <si>
    <t>Eyeliner</t>
  </si>
  <si>
    <t>Eye_Primer</t>
  </si>
  <si>
    <t>Racks</t>
  </si>
  <si>
    <t>Eyeshadow</t>
  </si>
  <si>
    <t>Recline</t>
  </si>
  <si>
    <t>False Lashes</t>
  </si>
  <si>
    <t>Sauna</t>
  </si>
  <si>
    <t>Mascara</t>
  </si>
  <si>
    <t>False_Lashes</t>
  </si>
  <si>
    <t>Treadmills</t>
  </si>
  <si>
    <t>Compact Powder</t>
  </si>
  <si>
    <t>BBQs &amp; Outdoor Cooking</t>
  </si>
  <si>
    <t>Concealer</t>
  </si>
  <si>
    <t>Makeup_Face_Complexion</t>
  </si>
  <si>
    <t>Compact_Powder</t>
  </si>
  <si>
    <t>Cooking</t>
  </si>
  <si>
    <t>Foundation</t>
  </si>
  <si>
    <t>Dishwasher</t>
  </si>
  <si>
    <t>Loose Powder</t>
  </si>
  <si>
    <t>Laundry</t>
  </si>
  <si>
    <t>Primers &amp; Base</t>
  </si>
  <si>
    <t>Loose_Powder</t>
  </si>
  <si>
    <t>Refrigerator</t>
  </si>
  <si>
    <t>Setting Powder</t>
  </si>
  <si>
    <t>Primers-Base</t>
  </si>
  <si>
    <t>Coffee</t>
  </si>
  <si>
    <t>Setting Sprays &amp; Mists</t>
  </si>
  <si>
    <t>Setting_Powder</t>
  </si>
  <si>
    <t>Cookware</t>
  </si>
  <si>
    <t>Tinted Moisturiser &amp; BB Cream</t>
  </si>
  <si>
    <t>Setting_Sprays-Mists</t>
  </si>
  <si>
    <t>Dental &amp; Healthcare</t>
  </si>
  <si>
    <t>Makeup Gift Sets</t>
  </si>
  <si>
    <t>Tinted_Moisturiser-BB_Cream</t>
  </si>
  <si>
    <t>Floorcare</t>
  </si>
  <si>
    <t>Lip Gloss</t>
  </si>
  <si>
    <t>Makeup_Gift_Sets</t>
  </si>
  <si>
    <t>Food Preparation</t>
  </si>
  <si>
    <t>Lip Liner</t>
  </si>
  <si>
    <t>Makeup_Lips</t>
  </si>
  <si>
    <t>Lip_Gloss</t>
  </si>
  <si>
    <t>Garment Care</t>
  </si>
  <si>
    <t>Lip Oil</t>
  </si>
  <si>
    <t>Lip_Liner</t>
  </si>
  <si>
    <t>Heating, Cooling &amp; Seasonal</t>
  </si>
  <si>
    <t>Lip Primer</t>
  </si>
  <si>
    <t>Lip_Oil</t>
  </si>
  <si>
    <t>Kettles</t>
  </si>
  <si>
    <t>Lipstick</t>
  </si>
  <si>
    <t>Lip_Primer</t>
  </si>
  <si>
    <t>Personal Grooming</t>
  </si>
  <si>
    <t>Base and Top Coat</t>
  </si>
  <si>
    <t>Toasters</t>
  </si>
  <si>
    <t>Nail Care</t>
  </si>
  <si>
    <t>Makeup_Nails</t>
  </si>
  <si>
    <t>Base_and_Top_Coat</t>
  </si>
  <si>
    <t>Audio</t>
  </si>
  <si>
    <t>Nail Polish</t>
  </si>
  <si>
    <t>Nail_Care</t>
  </si>
  <si>
    <t>Computers &amp; Tablets</t>
  </si>
  <si>
    <t>Nail Polish Remover</t>
  </si>
  <si>
    <t>Nail_Polish</t>
  </si>
  <si>
    <t>Connected Home</t>
  </si>
  <si>
    <t>Nail Tools &amp; Accessories</t>
  </si>
  <si>
    <t>Nail_Polish_Remover</t>
  </si>
  <si>
    <t>Gaming</t>
  </si>
  <si>
    <t>Cleansers</t>
  </si>
  <si>
    <t>Nail_Tools-Accessories</t>
  </si>
  <si>
    <t>Image</t>
  </si>
  <si>
    <t>Face Mists</t>
  </si>
  <si>
    <t>Skincare_Cleansers_Toners_Essense_Mists</t>
  </si>
  <si>
    <t>Phones</t>
  </si>
  <si>
    <t>Makeup Remover</t>
  </si>
  <si>
    <t>Face_Mists</t>
  </si>
  <si>
    <t>Scooters</t>
  </si>
  <si>
    <t>Toners</t>
  </si>
  <si>
    <t>Makeup_Remover</t>
  </si>
  <si>
    <t>Tech Accessories</t>
  </si>
  <si>
    <t>Eye Care</t>
  </si>
  <si>
    <t>Tech Gadgets</t>
  </si>
  <si>
    <t>Day</t>
  </si>
  <si>
    <t>Skincare_Eye_Care</t>
  </si>
  <si>
    <t>Eye_Care</t>
  </si>
  <si>
    <t>TV</t>
  </si>
  <si>
    <t>Neck &amp; Decolletage</t>
  </si>
  <si>
    <t>Skincare_Face_Moisturisers_Oils</t>
  </si>
  <si>
    <t>Wearables</t>
  </si>
  <si>
    <t>Night</t>
  </si>
  <si>
    <t>Neck-Decolletage</t>
  </si>
  <si>
    <t>Biography</t>
  </si>
  <si>
    <t>Skincare Gift Sets</t>
  </si>
  <si>
    <t>Books Accessories</t>
  </si>
  <si>
    <t>Lip care</t>
  </si>
  <si>
    <t>Skincare_Gift_Sets</t>
  </si>
  <si>
    <t>Childrens</t>
  </si>
  <si>
    <t>Kids Activity Books moved to Childrens Toys&gt;Quiet Play</t>
  </si>
  <si>
    <t>Exfoliators</t>
  </si>
  <si>
    <t>Skincare_Lip_Care</t>
  </si>
  <si>
    <t>Lipcare</t>
  </si>
  <si>
    <t>Fiction</t>
  </si>
  <si>
    <t>Eye Masks</t>
  </si>
  <si>
    <t>Skincare_Masks_Exfoliators_Peels</t>
  </si>
  <si>
    <t>Food &amp; Drink</t>
  </si>
  <si>
    <t>Facial Masks</t>
  </si>
  <si>
    <t>Eye_Masks</t>
  </si>
  <si>
    <t>Gifting, Games &amp; Puzzles</t>
  </si>
  <si>
    <t>Peels</t>
  </si>
  <si>
    <t>Facial_Masks</t>
  </si>
  <si>
    <t>Health</t>
  </si>
  <si>
    <t>Serums &amp; Treatments</t>
  </si>
  <si>
    <t>Lifestyle</t>
  </si>
  <si>
    <t>Face Sunscreen</t>
  </si>
  <si>
    <t>Skincare_Serums_Treatments</t>
  </si>
  <si>
    <t>Serums-Treatments</t>
  </si>
  <si>
    <t>Non Fiction</t>
  </si>
  <si>
    <t>Electrical skincare devices</t>
  </si>
  <si>
    <t>Skincare_Sunscreen</t>
  </si>
  <si>
    <t>Face_Sunscreen</t>
  </si>
  <si>
    <t>Travel</t>
  </si>
  <si>
    <t>Manual skincare devices</t>
  </si>
  <si>
    <t>Skincare_Tools_Accessories</t>
  </si>
  <si>
    <t>Electrical_skincare_devices</t>
  </si>
  <si>
    <t>Animation</t>
  </si>
  <si>
    <t>Skincare Tools &amp; Accessories</t>
  </si>
  <si>
    <t>Manual_skincare_devices</t>
  </si>
  <si>
    <t>Home Décor</t>
  </si>
  <si>
    <t>Intimate Care</t>
  </si>
  <si>
    <t>Skincare_Tools-Accessories</t>
  </si>
  <si>
    <t>Lights</t>
  </si>
  <si>
    <t>Menstrual Accessories</t>
  </si>
  <si>
    <t>Wellness_Accessories</t>
  </si>
  <si>
    <t>Intimate_Care</t>
  </si>
  <si>
    <t>Tree Accessories</t>
  </si>
  <si>
    <t>Menstrual Cups</t>
  </si>
  <si>
    <t>Menstrual_Accessories</t>
  </si>
  <si>
    <t>Tree Ornaments</t>
  </si>
  <si>
    <t>Wellness Accessories</t>
  </si>
  <si>
    <t>Menstrual_Cups</t>
  </si>
  <si>
    <t>Trees</t>
  </si>
  <si>
    <t>Wellness Gift Sets</t>
  </si>
  <si>
    <t>Apparel</t>
  </si>
  <si>
    <t>Condoms</t>
  </si>
  <si>
    <t>Wellness_Gift_Sets</t>
  </si>
  <si>
    <t>Collars &amp; Leads</t>
  </si>
  <si>
    <t>Device Accessories</t>
  </si>
  <si>
    <t>Wellness_Sexual_Wellness</t>
  </si>
  <si>
    <t>Feeding &amp; Bowls</t>
  </si>
  <si>
    <t>Devices</t>
  </si>
  <si>
    <t>Device_Accessories</t>
  </si>
  <si>
    <t>Groom</t>
  </si>
  <si>
    <t>Lubricants</t>
  </si>
  <si>
    <t>Play</t>
  </si>
  <si>
    <t>Supplements</t>
  </si>
  <si>
    <t>Sleep</t>
  </si>
  <si>
    <t>Wellness_Supplements</t>
  </si>
  <si>
    <t>Treats</t>
  </si>
  <si>
    <t>Fruits</t>
  </si>
  <si>
    <t>Calendars, Diaries &amp; Journals</t>
  </si>
  <si>
    <t>Milk</t>
  </si>
  <si>
    <t>Cards &amp; Wrap</t>
  </si>
  <si>
    <t>Soft Drinks</t>
  </si>
  <si>
    <t>Decorative Objects</t>
  </si>
  <si>
    <t>Tea</t>
  </si>
  <si>
    <t>Soft_Drinks</t>
  </si>
  <si>
    <t>Desk Accessories</t>
  </si>
  <si>
    <t>Vegetables</t>
  </si>
  <si>
    <t>Water</t>
  </si>
  <si>
    <t>Stationery Accessories</t>
  </si>
  <si>
    <t xml:space="preserve">Biscuits </t>
  </si>
  <si>
    <t>Writing Instruments</t>
  </si>
  <si>
    <t>Cakes &amp; Puddings</t>
  </si>
  <si>
    <t>Confectionery_Snacks</t>
  </si>
  <si>
    <t>Biscuits</t>
  </si>
  <si>
    <t>Bathrobes</t>
  </si>
  <si>
    <t>Chocolate</t>
  </si>
  <si>
    <t>Cakes-Puddings</t>
  </si>
  <si>
    <t>Bathroom Accessories</t>
  </si>
  <si>
    <t>Cookies</t>
  </si>
  <si>
    <t>Bed Linen</t>
  </si>
  <si>
    <t>Lollies</t>
  </si>
  <si>
    <t>Cushions &amp; Accessories</t>
  </si>
  <si>
    <t>Snacks</t>
  </si>
  <si>
    <t>Mattress Toppers &amp; Protectors</t>
  </si>
  <si>
    <t>Caviar</t>
  </si>
  <si>
    <t>Quilts &amp; Pillows</t>
  </si>
  <si>
    <t>Cheese</t>
  </si>
  <si>
    <t>Fresh_Food</t>
  </si>
  <si>
    <t>Throws &amp; Blankets</t>
  </si>
  <si>
    <t>Condiments</t>
  </si>
  <si>
    <t>Towels</t>
  </si>
  <si>
    <t>Food Accessories</t>
  </si>
  <si>
    <t>Gifting_Hampers_Accessories</t>
  </si>
  <si>
    <t>Bedroom Furniture</t>
  </si>
  <si>
    <t>Food Gifting</t>
  </si>
  <si>
    <t>Food_Accessories</t>
  </si>
  <si>
    <t>Dining Furniture</t>
  </si>
  <si>
    <t>Hampers</t>
  </si>
  <si>
    <t>Food_Gifting</t>
  </si>
  <si>
    <t>Furnishing Accessories &amp; Aftercare</t>
  </si>
  <si>
    <t>Shortlife Food</t>
  </si>
  <si>
    <t>Candles Moved to Beauty &gt; Home Fragrance</t>
  </si>
  <si>
    <t>Baking</t>
  </si>
  <si>
    <t>Shortlife_Food</t>
  </si>
  <si>
    <t>Lighting</t>
  </si>
  <si>
    <t>Dressings</t>
  </si>
  <si>
    <t>Longlife_Food</t>
  </si>
  <si>
    <t>Living Furniture</t>
  </si>
  <si>
    <t>Category Name Updated</t>
  </si>
  <si>
    <t>Granola &amp; Muesli</t>
  </si>
  <si>
    <t>Office Furniture</t>
  </si>
  <si>
    <t>Herbs &amp; Spices</t>
  </si>
  <si>
    <t>Granola-Muesli</t>
  </si>
  <si>
    <t>Rugs</t>
  </si>
  <si>
    <t>Jams, Spreads &amp; Honey</t>
  </si>
  <si>
    <t>Herbs-Spices</t>
  </si>
  <si>
    <t>Coffee &amp; Tea Accessories</t>
  </si>
  <si>
    <t>Mustard</t>
  </si>
  <si>
    <t>Jams_Spreads-Honey</t>
  </si>
  <si>
    <t>Cookware &amp; Bakeware</t>
  </si>
  <si>
    <t>Oils</t>
  </si>
  <si>
    <t>Drinkware</t>
  </si>
  <si>
    <t>Pasta &amp; Rice</t>
  </si>
  <si>
    <t>Pasta &amp; Sauce</t>
  </si>
  <si>
    <t>Pasta-Rice</t>
  </si>
  <si>
    <t>Kitchen Accessories</t>
  </si>
  <si>
    <t>Pickles &amp; Chutney</t>
  </si>
  <si>
    <t>Pasta-Sauce</t>
  </si>
  <si>
    <t>Kitchen Linens</t>
  </si>
  <si>
    <t>Salt &amp; Pepper</t>
  </si>
  <si>
    <t>Pickles-Chutney</t>
  </si>
  <si>
    <t>Knives</t>
  </si>
  <si>
    <t>Sauces &amp; Marinades</t>
  </si>
  <si>
    <t>Salt-Pepper</t>
  </si>
  <si>
    <t>Storage &amp; Gadgets</t>
  </si>
  <si>
    <t>Stock &amp; Gravy</t>
  </si>
  <si>
    <t>Sauces-Marinades</t>
  </si>
  <si>
    <t>Utility &amp; Cleaning</t>
  </si>
  <si>
    <t>Sugar</t>
  </si>
  <si>
    <t>Stock-Gravy</t>
  </si>
  <si>
    <t>Barware &amp; Bar Accessories</t>
  </si>
  <si>
    <t>Truffle</t>
  </si>
  <si>
    <t>Cutlery</t>
  </si>
  <si>
    <t>Vinegar</t>
  </si>
  <si>
    <t xml:space="preserve">DELETED - Please use Home Furnishings &gt; Home Décor </t>
  </si>
  <si>
    <t>Beer</t>
  </si>
  <si>
    <t>Dinnerware</t>
  </si>
  <si>
    <t>Cider</t>
  </si>
  <si>
    <t>Beer_Cider</t>
  </si>
  <si>
    <t>Drinkware &amp; Glassware</t>
  </si>
  <si>
    <t>Champagne</t>
  </si>
  <si>
    <t>Outdoor</t>
  </si>
  <si>
    <t>Moscato</t>
  </si>
  <si>
    <t>Champagne_Sparkling_Wine</t>
  </si>
  <si>
    <t>Serveware</t>
  </si>
  <si>
    <t>Prosecco</t>
  </si>
  <si>
    <t>Table Linen</t>
  </si>
  <si>
    <t>Sparking White Wine</t>
  </si>
  <si>
    <t>Tabletop Accessories</t>
  </si>
  <si>
    <t>Sparkling Rose Wine</t>
  </si>
  <si>
    <t>Sparking_White_Wine</t>
  </si>
  <si>
    <t>Business Travel</t>
  </si>
  <si>
    <t>Sparkling Wine</t>
  </si>
  <si>
    <t>Sparkling_Rose_Wine</t>
  </si>
  <si>
    <t>Casual Travel</t>
  </si>
  <si>
    <t>Liquor Accessories</t>
  </si>
  <si>
    <t>Sparkling_Wine</t>
  </si>
  <si>
    <t>Kids Travel</t>
  </si>
  <si>
    <t>Mixers</t>
  </si>
  <si>
    <t>Food_Liquor_Accessories</t>
  </si>
  <si>
    <t>Liquor_Accessories</t>
  </si>
  <si>
    <t>Suitcases</t>
  </si>
  <si>
    <t>Non Alcoholic Beers &amp; Ciders</t>
  </si>
  <si>
    <t>Non_Alcohol</t>
  </si>
  <si>
    <t>Travel Accessories</t>
  </si>
  <si>
    <t>Non Alcoholic Spirits</t>
  </si>
  <si>
    <t>Non_Alcoholic_Beers-Ciders</t>
  </si>
  <si>
    <t>Children's Accessories</t>
  </si>
  <si>
    <t>Non Alcoholic Wine</t>
  </si>
  <si>
    <t>Non_Alcoholic_Spirits</t>
  </si>
  <si>
    <t>Children's Gifting</t>
  </si>
  <si>
    <t>Dessert &amp; Fortified Wine</t>
  </si>
  <si>
    <t>Non_Alcoholic_Wine</t>
  </si>
  <si>
    <t>Christening</t>
  </si>
  <si>
    <t>Mixed Case</t>
  </si>
  <si>
    <t>Other_Wine</t>
  </si>
  <si>
    <t>Dessert-Fortified_Wine</t>
  </si>
  <si>
    <t>Dresses</t>
  </si>
  <si>
    <t>Mixed_Case</t>
  </si>
  <si>
    <t>Jackets &amp; Coats</t>
  </si>
  <si>
    <t>Rose Wine</t>
  </si>
  <si>
    <t>Red_Wine</t>
  </si>
  <si>
    <t>Knitwear</t>
  </si>
  <si>
    <t>Rose_Wine</t>
  </si>
  <si>
    <t>Pants</t>
  </si>
  <si>
    <t>White_Wine</t>
  </si>
  <si>
    <t>Playsuits, Jumpsuits, Rompers, &amp; Overalls</t>
  </si>
  <si>
    <t>Cabernet Sauvignon</t>
  </si>
  <si>
    <t>Sets</t>
  </si>
  <si>
    <t>Merlot</t>
  </si>
  <si>
    <t>Cabernet_Sauvignon</t>
  </si>
  <si>
    <t>Shorts</t>
  </si>
  <si>
    <t>Other Red Wine</t>
  </si>
  <si>
    <t>Skirts</t>
  </si>
  <si>
    <t>Pinot Noir</t>
  </si>
  <si>
    <t>Other_Red_Wine</t>
  </si>
  <si>
    <t>Sleepwear &amp; Robes</t>
  </si>
  <si>
    <t>Red Blends</t>
  </si>
  <si>
    <t>Pinot_Noir</t>
  </si>
  <si>
    <t>Socks &amp; Tights</t>
  </si>
  <si>
    <t>Shiraz</t>
  </si>
  <si>
    <t>Red_Blends</t>
  </si>
  <si>
    <t>Sweaters &amp; Hoodies</t>
  </si>
  <si>
    <t>Aperitif</t>
  </si>
  <si>
    <t>Swimwear</t>
  </si>
  <si>
    <t>Bourbon</t>
  </si>
  <si>
    <t>Tops &amp; Shirts</t>
  </si>
  <si>
    <t>Brandy &amp; Cognac</t>
  </si>
  <si>
    <t>T-Shirts &amp; Polos</t>
  </si>
  <si>
    <t>Gin</t>
  </si>
  <si>
    <t>Brandy-Cognac</t>
  </si>
  <si>
    <t>Underwear</t>
  </si>
  <si>
    <t>Liqueur</t>
  </si>
  <si>
    <t>Baby Bedding, Sleepbags &amp; Swaddles</t>
  </si>
  <si>
    <t>Rum</t>
  </si>
  <si>
    <t>Baby Gifting</t>
  </si>
  <si>
    <t>Sake</t>
  </si>
  <si>
    <t>Baby Nursery</t>
  </si>
  <si>
    <t>Tequila</t>
  </si>
  <si>
    <t>Baby Travel</t>
  </si>
  <si>
    <t>Vodka</t>
  </si>
  <si>
    <t>Bathtime &amp; Skincare</t>
  </si>
  <si>
    <t>Whisky</t>
  </si>
  <si>
    <t>Feeding &amp; Nursing</t>
  </si>
  <si>
    <t>Chardonnay</t>
  </si>
  <si>
    <t>Baby / Toddler</t>
  </si>
  <si>
    <t>Other White Wine</t>
  </si>
  <si>
    <t>Junior</t>
  </si>
  <si>
    <t>Pinot Grigio</t>
  </si>
  <si>
    <t>Other_White_Wine</t>
  </si>
  <si>
    <t>Senior</t>
  </si>
  <si>
    <t>Riesling</t>
  </si>
  <si>
    <t>Pinot_Grigio</t>
  </si>
  <si>
    <t>Action Play</t>
  </si>
  <si>
    <t>Sauvignon Blanc</t>
  </si>
  <si>
    <t>Baby &amp; Pre School</t>
  </si>
  <si>
    <t>Semillon Sauvignon Blanc</t>
  </si>
  <si>
    <t>Sauvignon_Blanc</t>
  </si>
  <si>
    <t>Building</t>
  </si>
  <si>
    <t>White Blends</t>
  </si>
  <si>
    <t>Semillion_Savignon_Blanc</t>
  </si>
  <si>
    <t>Outdoor &amp; Sports</t>
  </si>
  <si>
    <t>Active Sitting Accessories</t>
  </si>
  <si>
    <t>White_Blends</t>
  </si>
  <si>
    <t>Plush</t>
  </si>
  <si>
    <t>Active_Sitting</t>
  </si>
  <si>
    <t>Active_Sitting_Accessories</t>
  </si>
  <si>
    <t>Quiet Play</t>
  </si>
  <si>
    <t>Role Play</t>
  </si>
  <si>
    <t>Toys Accessories</t>
  </si>
  <si>
    <t>Balls</t>
  </si>
  <si>
    <t>Cross_Trainers</t>
  </si>
  <si>
    <t>Belts</t>
  </si>
  <si>
    <t>Gym Towels</t>
  </si>
  <si>
    <t>Fitness_Equipment</t>
  </si>
  <si>
    <t>Facemasks</t>
  </si>
  <si>
    <t>Resistance Bands</t>
  </si>
  <si>
    <t>Gym_Towels</t>
  </si>
  <si>
    <t>Gift Sets &amp; Other</t>
  </si>
  <si>
    <t>Sweat Bands</t>
  </si>
  <si>
    <t>Resitance_Bands</t>
  </si>
  <si>
    <t>Gloves</t>
  </si>
  <si>
    <t>Yoga Accessories</t>
  </si>
  <si>
    <t>Sweat_Bands</t>
  </si>
  <si>
    <t>Hats &amp; Beanies</t>
  </si>
  <si>
    <t>Yoga Mats</t>
  </si>
  <si>
    <t>Yoga_Accessories</t>
  </si>
  <si>
    <t>Mens Bags</t>
  </si>
  <si>
    <t>Yoga_Mats</t>
  </si>
  <si>
    <t>Scarves</t>
  </si>
  <si>
    <t>Ties &amp; Pocket Squares</t>
  </si>
  <si>
    <t>Umbrellas</t>
  </si>
  <si>
    <t>Casual Shirts</t>
  </si>
  <si>
    <t>Dress Shirts</t>
  </si>
  <si>
    <t>Electric</t>
  </si>
  <si>
    <t>Gas</t>
  </si>
  <si>
    <t>BBQs_Outdoor_Cooking</t>
  </si>
  <si>
    <t>Jeans</t>
  </si>
  <si>
    <t>Cooktop</t>
  </si>
  <si>
    <t>Joggers &amp; Sweat Pants</t>
  </si>
  <si>
    <t>Oven</t>
  </si>
  <si>
    <t>Rangehood</t>
  </si>
  <si>
    <t>Mens Apparel Gift Sets &amp; Other</t>
  </si>
  <si>
    <t>Dryer</t>
  </si>
  <si>
    <t>Polos</t>
  </si>
  <si>
    <t xml:space="preserve">Washer Dryer Combos </t>
  </si>
  <si>
    <t>Washing Machine</t>
  </si>
  <si>
    <t>Washer_Dryer_Combos</t>
  </si>
  <si>
    <t>Robes moved to Home Bed &amp; Bath &gt; Bathrobes</t>
  </si>
  <si>
    <t>Bar Fridges</t>
  </si>
  <si>
    <t>Washing_Machine</t>
  </si>
  <si>
    <t>Socks &amp; Underwear</t>
  </si>
  <si>
    <t>Bottom Mount Fridges</t>
  </si>
  <si>
    <t>Bar_Fridges</t>
  </si>
  <si>
    <t>Suit Jackets</t>
  </si>
  <si>
    <t>French Door Fridges</t>
  </si>
  <si>
    <t>Bottom_Mount_Fridges</t>
  </si>
  <si>
    <t>Suit Sets</t>
  </si>
  <si>
    <t>Single Door Fridges</t>
  </si>
  <si>
    <t>French_Door_Fridges</t>
  </si>
  <si>
    <t>Suit Trousers</t>
  </si>
  <si>
    <t>Top Mount Fridges</t>
  </si>
  <si>
    <t>Single_Door_Fridges</t>
  </si>
  <si>
    <t>Suit Vests</t>
  </si>
  <si>
    <t>Vertical Freezers</t>
  </si>
  <si>
    <t>Top_Mount_Fridges</t>
  </si>
  <si>
    <t>Automatic Coffee Machines</t>
  </si>
  <si>
    <t>Vertical_Freezers</t>
  </si>
  <si>
    <t>Capsule Coffee Machines</t>
  </si>
  <si>
    <t>Automatic_Coffee_Machines</t>
  </si>
  <si>
    <t>T-Shirts</t>
  </si>
  <si>
    <t>Coffee Grinder</t>
  </si>
  <si>
    <t>Capsule_Coffee_Machines</t>
  </si>
  <si>
    <t>Under Shirts &amp; Singlets</t>
  </si>
  <si>
    <t>Drip Coffee Machines</t>
  </si>
  <si>
    <t>Coffee_Grinder</t>
  </si>
  <si>
    <t>Boots</t>
  </si>
  <si>
    <t>Manual Coffee Machines</t>
  </si>
  <si>
    <t>Drip_Coffee_Machines</t>
  </si>
  <si>
    <t>Dress Shoes</t>
  </si>
  <si>
    <t>Milk Frother</t>
  </si>
  <si>
    <t>Manual_Coffee_Machines</t>
  </si>
  <si>
    <t>Loafers, Boat Shoes &amp; Slip Ons</t>
  </si>
  <si>
    <t>Air &amp; Deep Fryer</t>
  </si>
  <si>
    <t>Milk_Frother</t>
  </si>
  <si>
    <t>Sandals, Slides, &amp; Thongs</t>
  </si>
  <si>
    <t>Bread Makers</t>
  </si>
  <si>
    <t>Air-Deep_Fryer</t>
  </si>
  <si>
    <t>Shoes Accessories</t>
  </si>
  <si>
    <t>Electric Frypans and Woks</t>
  </si>
  <si>
    <t>Bread_Makers</t>
  </si>
  <si>
    <t>Slippers</t>
  </si>
  <si>
    <t>Microwave</t>
  </si>
  <si>
    <t>Electric_Frypans_and_Woks</t>
  </si>
  <si>
    <t>Sneakers</t>
  </si>
  <si>
    <t>Microwaves</t>
  </si>
  <si>
    <t>Mini Ovens &amp; Grills</t>
  </si>
  <si>
    <t>Fascinators &amp; Hair Accessories</t>
  </si>
  <si>
    <t>Multi Cooker</t>
  </si>
  <si>
    <t>Mini_Ovens-Grills</t>
  </si>
  <si>
    <t>Pressure Cooker</t>
  </si>
  <si>
    <t>Multi_Cooker</t>
  </si>
  <si>
    <t>Rice Cooker</t>
  </si>
  <si>
    <t>Pressure_Cooker</t>
  </si>
  <si>
    <t>Rice Cookers</t>
  </si>
  <si>
    <t>Rice_Cooker</t>
  </si>
  <si>
    <t>Sandwich Press</t>
  </si>
  <si>
    <t>Rice_Cookers</t>
  </si>
  <si>
    <t>Slow Cookers</t>
  </si>
  <si>
    <t>Sandwich_Press</t>
  </si>
  <si>
    <t>Steamers</t>
  </si>
  <si>
    <t>Slow_Cookers</t>
  </si>
  <si>
    <t>Womens Bags</t>
  </si>
  <si>
    <t>Electric Flossers</t>
  </si>
  <si>
    <t>Active Bottoms</t>
  </si>
  <si>
    <t xml:space="preserve">Electric Toothbrush </t>
  </si>
  <si>
    <t>Dental_Healthcare</t>
  </si>
  <si>
    <t>Electric_Flossers</t>
  </si>
  <si>
    <t>Active One Piece</t>
  </si>
  <si>
    <t>Massage Guns</t>
  </si>
  <si>
    <t>Electric_Toothbrush</t>
  </si>
  <si>
    <t>Active Sports Jackets</t>
  </si>
  <si>
    <t>Replacement Heads</t>
  </si>
  <si>
    <t>Massage_Guns</t>
  </si>
  <si>
    <t>Active Tops</t>
  </si>
  <si>
    <t>Therapeutic Devices</t>
  </si>
  <si>
    <t>Replacement_Heads</t>
  </si>
  <si>
    <t xml:space="preserve">Corded Vacuums </t>
  </si>
  <si>
    <t>Therapeutic_Devices</t>
  </si>
  <si>
    <t>Handheld</t>
  </si>
  <si>
    <t>Corded_Vacumns</t>
  </si>
  <si>
    <t>Robot Vacuums</t>
  </si>
  <si>
    <t>Steam Cleaners</t>
  </si>
  <si>
    <t>Robot_Vacumns</t>
  </si>
  <si>
    <t>Stick Vacuums</t>
  </si>
  <si>
    <t>Steam_Cleaners</t>
  </si>
  <si>
    <t>Playsuits &amp; Jumpsuits</t>
  </si>
  <si>
    <t>Wet And Dry Vacs</t>
  </si>
  <si>
    <t>Stick_Vacumns</t>
  </si>
  <si>
    <t>Blenders</t>
  </si>
  <si>
    <t>Wet_And_Dry_Vacs</t>
  </si>
  <si>
    <t>Drink Makers</t>
  </si>
  <si>
    <t>Food_Preparation</t>
  </si>
  <si>
    <t>Food Preparation Accessories</t>
  </si>
  <si>
    <t>Drink_Makers</t>
  </si>
  <si>
    <t xml:space="preserve">Food Processers </t>
  </si>
  <si>
    <t>Food_Preparation_Accessories</t>
  </si>
  <si>
    <t>Hand Mixers</t>
  </si>
  <si>
    <t>Food_Processers</t>
  </si>
  <si>
    <t>Juicers &amp; Cold Presses</t>
  </si>
  <si>
    <t>Hand_Mixers</t>
  </si>
  <si>
    <t>Womens Apparel Gift Sets &amp; Other</t>
  </si>
  <si>
    <t>Stand &amp; Stick Mixers</t>
  </si>
  <si>
    <t>Juicers-Cold_Presses</t>
  </si>
  <si>
    <t>Bodysuits &amp; Suspenders</t>
  </si>
  <si>
    <t>Garment Steamers</t>
  </si>
  <si>
    <t>Stand-Stick_Mixers</t>
  </si>
  <si>
    <t>Bras</t>
  </si>
  <si>
    <t>Irons</t>
  </si>
  <si>
    <t>Garment_Care</t>
  </si>
  <si>
    <t>Garment_Steamers</t>
  </si>
  <si>
    <t>Camisoles &amp; Slips</t>
  </si>
  <si>
    <t>Air Conditioner</t>
  </si>
  <si>
    <t>Hosiery</t>
  </si>
  <si>
    <t>Air Purifiers</t>
  </si>
  <si>
    <t>Heating_Cooling_Seasonal</t>
  </si>
  <si>
    <t>Air_Conditioner</t>
  </si>
  <si>
    <t>Leisurewear</t>
  </si>
  <si>
    <t>Cooling</t>
  </si>
  <si>
    <t>Air_Purifiers</t>
  </si>
  <si>
    <t>Lingerie Accessories</t>
  </si>
  <si>
    <t>Dehumidifiers</t>
  </si>
  <si>
    <t>Nightdresses &amp; Nightshirts</t>
  </si>
  <si>
    <t>Electric Blankets</t>
  </si>
  <si>
    <t>Shapewear</t>
  </si>
  <si>
    <t>Heaters</t>
  </si>
  <si>
    <t>Electric_Blankets</t>
  </si>
  <si>
    <t>Sleep Bottoms</t>
  </si>
  <si>
    <t>Sleep Sets</t>
  </si>
  <si>
    <t>Curling Wands &amp; Rollers</t>
  </si>
  <si>
    <t>Sleep Tops</t>
  </si>
  <si>
    <t>Electric Hair Removal</t>
  </si>
  <si>
    <t>Personal_Grooming</t>
  </si>
  <si>
    <t>Curling_Wands-Rollers</t>
  </si>
  <si>
    <t>Socks</t>
  </si>
  <si>
    <t>Hair Straighteners</t>
  </si>
  <si>
    <t>Electric_Hair_Removal</t>
  </si>
  <si>
    <t>Thermals</t>
  </si>
  <si>
    <t>Hair Stylers</t>
  </si>
  <si>
    <t>Hair_Straighteners</t>
  </si>
  <si>
    <t>Hair Trimmers</t>
  </si>
  <si>
    <t>Hair_Stylers</t>
  </si>
  <si>
    <t>Cuff Links &amp; Tie Bars</t>
  </si>
  <si>
    <t>Hairdryers</t>
  </si>
  <si>
    <t>Hair_Trimmers</t>
  </si>
  <si>
    <t>Gift Sets, Accessories &amp; Other</t>
  </si>
  <si>
    <t>Hot Brushes</t>
  </si>
  <si>
    <t>Jewellery</t>
  </si>
  <si>
    <t>Hot_Brushes</t>
  </si>
  <si>
    <t>Mens Sunglasses</t>
  </si>
  <si>
    <t>Earbuds</t>
  </si>
  <si>
    <t>Unisex Sunglasses</t>
  </si>
  <si>
    <t>Headphones</t>
  </si>
  <si>
    <t>Womens Sunglasses</t>
  </si>
  <si>
    <t xml:space="preserve">Radios </t>
  </si>
  <si>
    <t>Mens Watches</t>
  </si>
  <si>
    <t xml:space="preserve">Record Players </t>
  </si>
  <si>
    <t>Radios</t>
  </si>
  <si>
    <t>Tech Watches</t>
  </si>
  <si>
    <t xml:space="preserve">Soundbars </t>
  </si>
  <si>
    <t>Record_Players</t>
  </si>
  <si>
    <t>Unisex Watches</t>
  </si>
  <si>
    <t>Speakers</t>
  </si>
  <si>
    <t>Soundbars</t>
  </si>
  <si>
    <t>Watches Accessories</t>
  </si>
  <si>
    <t>Desktop Computers</t>
  </si>
  <si>
    <t>Womens Watches</t>
  </si>
  <si>
    <t>Laptops</t>
  </si>
  <si>
    <t>Computers_Tablets</t>
  </si>
  <si>
    <t>Desktop_Computers</t>
  </si>
  <si>
    <t>Tablets</t>
  </si>
  <si>
    <t>Flats</t>
  </si>
  <si>
    <t>Home Gadget</t>
  </si>
  <si>
    <t>Heels</t>
  </si>
  <si>
    <t xml:space="preserve">Smart Hubs </t>
  </si>
  <si>
    <t>Connected_Home</t>
  </si>
  <si>
    <t>Home_Gadget</t>
  </si>
  <si>
    <t>Smart Lighting</t>
  </si>
  <si>
    <t>Smart_Hubs</t>
  </si>
  <si>
    <t>Smart Security</t>
  </si>
  <si>
    <t>Smart_Lighting</t>
  </si>
  <si>
    <t>Consoles</t>
  </si>
  <si>
    <t>Smart_Security</t>
  </si>
  <si>
    <t>Games</t>
  </si>
  <si>
    <t>Gaming Accessories</t>
  </si>
  <si>
    <t>Camera Accessories</t>
  </si>
  <si>
    <t>Gaming_Accessories</t>
  </si>
  <si>
    <t>Camera Bags</t>
  </si>
  <si>
    <t>Camera_Accessories</t>
  </si>
  <si>
    <t xml:space="preserve">Camera Film </t>
  </si>
  <si>
    <t>Camera_Bags</t>
  </si>
  <si>
    <t>Cameras</t>
  </si>
  <si>
    <t>Camera_Film</t>
  </si>
  <si>
    <t>Drones</t>
  </si>
  <si>
    <t>Projectors</t>
  </si>
  <si>
    <t>Phone Accessories</t>
  </si>
  <si>
    <t>Phone Handsets</t>
  </si>
  <si>
    <t>Phone_Accessories</t>
  </si>
  <si>
    <t>E-Scooters</t>
  </si>
  <si>
    <t>Phone_Handsets</t>
  </si>
  <si>
    <t>Gadgets</t>
  </si>
  <si>
    <t>Tech_Accessories</t>
  </si>
  <si>
    <t>Televisions</t>
  </si>
  <si>
    <t>Tech_Gadgets</t>
  </si>
  <si>
    <t>TV Accessories</t>
  </si>
  <si>
    <t>TV_Accessories</t>
  </si>
  <si>
    <t>Arts &amp; Culture</t>
  </si>
  <si>
    <t>Business</t>
  </si>
  <si>
    <t>Arts-Culture</t>
  </si>
  <si>
    <t>General Biography</t>
  </si>
  <si>
    <t>Historical</t>
  </si>
  <si>
    <t>General_Biography</t>
  </si>
  <si>
    <t>Sport</t>
  </si>
  <si>
    <t>Book Ends</t>
  </si>
  <si>
    <t>Book Marks</t>
  </si>
  <si>
    <t>Books_Accessories</t>
  </si>
  <si>
    <t>Book_Ends</t>
  </si>
  <si>
    <t>Reading Light</t>
  </si>
  <si>
    <t>Book_Marks</t>
  </si>
  <si>
    <t>Baby Books</t>
  </si>
  <si>
    <t>Reading_Light</t>
  </si>
  <si>
    <t>Board Books</t>
  </si>
  <si>
    <t>Baby_Books</t>
  </si>
  <si>
    <t>Children's Cooking</t>
  </si>
  <si>
    <t>Board_Books</t>
  </si>
  <si>
    <t>Children's Fiction</t>
  </si>
  <si>
    <t>Childrens_Cooking</t>
  </si>
  <si>
    <t>Children's Non-Fiction</t>
  </si>
  <si>
    <t>Childrens_Fiction</t>
  </si>
  <si>
    <t>Classic Books</t>
  </si>
  <si>
    <t>Childrens_Non-Fiction</t>
  </si>
  <si>
    <t>Gift Sets</t>
  </si>
  <si>
    <t>Classic_Books</t>
  </si>
  <si>
    <t>Hardcover Picture Book</t>
  </si>
  <si>
    <t>Gift_Sets</t>
  </si>
  <si>
    <t>Soft Cover Picture Book</t>
  </si>
  <si>
    <t>Hardcover_Picture_Book</t>
  </si>
  <si>
    <t>Crime, Thriller &amp; Adventure</t>
  </si>
  <si>
    <t>Soft_Cover_Picture_Book</t>
  </si>
  <si>
    <t>Fantasy &amp; Science Fiction</t>
  </si>
  <si>
    <t>Crime_Thriller-Adventure</t>
  </si>
  <si>
    <t>General Fiction</t>
  </si>
  <si>
    <t>Fantasy-Science_Fiction</t>
  </si>
  <si>
    <t>Historical Fiction</t>
  </si>
  <si>
    <t>General_Fiction</t>
  </si>
  <si>
    <t>Literary Fiction</t>
  </si>
  <si>
    <t>Historical_Fiction</t>
  </si>
  <si>
    <t>Poetry &amp; Short Stories</t>
  </si>
  <si>
    <t>Literary_Fiction</t>
  </si>
  <si>
    <t>Romance &amp; Erotica</t>
  </si>
  <si>
    <t>Poetry-Short_Stories</t>
  </si>
  <si>
    <t>Young Adult Fiction</t>
  </si>
  <si>
    <t>Romance-Erotica</t>
  </si>
  <si>
    <t>Baking and Deserts</t>
  </si>
  <si>
    <t>Young_Adult_Fiction</t>
  </si>
  <si>
    <t>Christmas &amp; Seasonal</t>
  </si>
  <si>
    <t>Food_Drink</t>
  </si>
  <si>
    <t>Baking_and_Deserts</t>
  </si>
  <si>
    <t>Dining Guides</t>
  </si>
  <si>
    <t>Christmas-Seasonal</t>
  </si>
  <si>
    <t>General Cooking</t>
  </si>
  <si>
    <t>Dining_Guides</t>
  </si>
  <si>
    <t>Health &amp; Dietary</t>
  </si>
  <si>
    <t>General_Cooking</t>
  </si>
  <si>
    <t>Regional</t>
  </si>
  <si>
    <t>Health-Dietary</t>
  </si>
  <si>
    <t>Wine &amp; Beverage</t>
  </si>
  <si>
    <t>Wine-Beverarge</t>
  </si>
  <si>
    <t>Fitness &amp; Diets</t>
  </si>
  <si>
    <t>Gifting_Games_Puzzles</t>
  </si>
  <si>
    <t>Gifting_Games-Puzzles</t>
  </si>
  <si>
    <t>General Health</t>
  </si>
  <si>
    <t>Fitness-Diets</t>
  </si>
  <si>
    <t>Mind, Body, Spirt</t>
  </si>
  <si>
    <t>General_Health</t>
  </si>
  <si>
    <t>Pregnancy &amp; Parenting</t>
  </si>
  <si>
    <t>Mind_Body_Spirt</t>
  </si>
  <si>
    <t>Craft</t>
  </si>
  <si>
    <t>Pregancy-Parenting</t>
  </si>
  <si>
    <t>Fashion &amp; Beauty</t>
  </si>
  <si>
    <t>Gardening</t>
  </si>
  <si>
    <t>Fashion-Beauty</t>
  </si>
  <si>
    <t>General Lifestyle</t>
  </si>
  <si>
    <t>House &amp; Home</t>
  </si>
  <si>
    <t>General_Lifesyle</t>
  </si>
  <si>
    <t>Music, Arts &amp; Pop Culture</t>
  </si>
  <si>
    <t>House-Home</t>
  </si>
  <si>
    <t>Pets &amp; Animals</t>
  </si>
  <si>
    <t>Music_Arts-Pop_Culture</t>
  </si>
  <si>
    <t>Photography</t>
  </si>
  <si>
    <t>Pets-Animals</t>
  </si>
  <si>
    <t>Transport &amp; Technology</t>
  </si>
  <si>
    <t>Business &amp; Politics</t>
  </si>
  <si>
    <t>Transport-Technology</t>
  </si>
  <si>
    <t>Dictionaries &amp; Grammar</t>
  </si>
  <si>
    <t>Non_Fiction</t>
  </si>
  <si>
    <t>Business-Politics</t>
  </si>
  <si>
    <t>General Non-Fiction</t>
  </si>
  <si>
    <t>Dictionaries-Grammar</t>
  </si>
  <si>
    <t>History &amp; Military</t>
  </si>
  <si>
    <t>General_Non-Fiction</t>
  </si>
  <si>
    <t>Humour &amp; Gifting</t>
  </si>
  <si>
    <t>History-Military</t>
  </si>
  <si>
    <t>Science &amp; Nature</t>
  </si>
  <si>
    <t>Humour-Gifting</t>
  </si>
  <si>
    <t>Science-Nature</t>
  </si>
  <si>
    <t>Trivia &amp; Puzzles</t>
  </si>
  <si>
    <t>True Crime</t>
  </si>
  <si>
    <t>Trivia-Puzzles</t>
  </si>
  <si>
    <t>Travel Guide Books</t>
  </si>
  <si>
    <t>True_Crime</t>
  </si>
  <si>
    <t>Travel Writing &amp; Photography</t>
  </si>
  <si>
    <t>Travel_Guide_Books</t>
  </si>
  <si>
    <t>Travel_Writing-Photography</t>
  </si>
  <si>
    <t>Advent Calendars</t>
  </si>
  <si>
    <t>Figurines</t>
  </si>
  <si>
    <t>Home_Décor</t>
  </si>
  <si>
    <t>Advent_Calendars</t>
  </si>
  <si>
    <t>Garlands &amp; Wreaths</t>
  </si>
  <si>
    <t>Stockings &amp; Sacks</t>
  </si>
  <si>
    <t>Garlands-Wreaths</t>
  </si>
  <si>
    <t>Tabletop</t>
  </si>
  <si>
    <t>Stockings-Sacks</t>
  </si>
  <si>
    <t>Tree_Accessories</t>
  </si>
  <si>
    <t>Tree_Ornaments</t>
  </si>
  <si>
    <t>Pet Accessories</t>
  </si>
  <si>
    <t>Pet Clothing</t>
  </si>
  <si>
    <t>Pet_Accessories</t>
  </si>
  <si>
    <t>Collars</t>
  </si>
  <si>
    <t>Pet_Clothing</t>
  </si>
  <si>
    <t>Dog Waste Bags</t>
  </si>
  <si>
    <t>Collars_Leads</t>
  </si>
  <si>
    <t>Harness</t>
  </si>
  <si>
    <t>Dog_Waste_Bags</t>
  </si>
  <si>
    <t>Leads</t>
  </si>
  <si>
    <t>Pet Strollers</t>
  </si>
  <si>
    <t>Pet_Strollers</t>
  </si>
  <si>
    <t>Lick Mats</t>
  </si>
  <si>
    <t>Feeding_Bowls</t>
  </si>
  <si>
    <t>Pet Bowls</t>
  </si>
  <si>
    <t>Lick_Mats</t>
  </si>
  <si>
    <t>Pet Storage</t>
  </si>
  <si>
    <t>Pet_Bowls</t>
  </si>
  <si>
    <t>Smart Feeders</t>
  </si>
  <si>
    <t>Pet_Storage</t>
  </si>
  <si>
    <t>Travel Bowls</t>
  </si>
  <si>
    <t>Smart_Feeders</t>
  </si>
  <si>
    <t>Water Fountains</t>
  </si>
  <si>
    <t>Travel_Bowls</t>
  </si>
  <si>
    <t>Pet Brushes</t>
  </si>
  <si>
    <t>Water_Fountains</t>
  </si>
  <si>
    <t>Pet Conditioner</t>
  </si>
  <si>
    <t>Pet_Brushes</t>
  </si>
  <si>
    <t>Pet Fragrance</t>
  </si>
  <si>
    <t>Pet_Conditoner</t>
  </si>
  <si>
    <t>Pet Shampoo</t>
  </si>
  <si>
    <t>Pet_Fragrance</t>
  </si>
  <si>
    <t>Pet Wipes</t>
  </si>
  <si>
    <t>Pet_Shampoo</t>
  </si>
  <si>
    <t>Cat Teasers</t>
  </si>
  <si>
    <t>Pet_Wipes</t>
  </si>
  <si>
    <t>Chew Toys</t>
  </si>
  <si>
    <t>Cat_Teasers</t>
  </si>
  <si>
    <t>Fetch Toys</t>
  </si>
  <si>
    <t>Chew_Toys</t>
  </si>
  <si>
    <t>Interactive Toys</t>
  </si>
  <si>
    <t>Fetch_Toys</t>
  </si>
  <si>
    <t>Pet Cameras</t>
  </si>
  <si>
    <t>Interactive_Toys</t>
  </si>
  <si>
    <t>Pet Toys</t>
  </si>
  <si>
    <t>Pet_Cameras</t>
  </si>
  <si>
    <t>Scratching Posts</t>
  </si>
  <si>
    <t>Pet_Toys</t>
  </si>
  <si>
    <t>Smart Toys</t>
  </si>
  <si>
    <t>Scratching_Posts</t>
  </si>
  <si>
    <t>Soft Toys</t>
  </si>
  <si>
    <t>Smart_Toys</t>
  </si>
  <si>
    <t>Tug Toys</t>
  </si>
  <si>
    <t>Soft_Toys</t>
  </si>
  <si>
    <t>Pet Beds</t>
  </si>
  <si>
    <t>Tug_Toys</t>
  </si>
  <si>
    <t>Pet Blankets</t>
  </si>
  <si>
    <t>Pet_Beds</t>
  </si>
  <si>
    <t>Cat Treats</t>
  </si>
  <si>
    <t>Pet_Blankets</t>
  </si>
  <si>
    <t>Dog Treats</t>
  </si>
  <si>
    <t>Cat_Treats</t>
  </si>
  <si>
    <t>Pet Supplements</t>
  </si>
  <si>
    <t>Dog_Treats</t>
  </si>
  <si>
    <t>Calendars</t>
  </si>
  <si>
    <t>Pet_Supplements</t>
  </si>
  <si>
    <t>Diaries</t>
  </si>
  <si>
    <t>Calendars_Diaries_Journals</t>
  </si>
  <si>
    <t>Journals</t>
  </si>
  <si>
    <t>Notebooks</t>
  </si>
  <si>
    <t>Cards</t>
  </si>
  <si>
    <t>Cards &amp; Wrap Accessories</t>
  </si>
  <si>
    <t>Cards_Wrap</t>
  </si>
  <si>
    <t>Gift Boxes &amp; Bags</t>
  </si>
  <si>
    <t>Cards-Wrap_Accessories</t>
  </si>
  <si>
    <t>Gift Tags &amp; Stickers</t>
  </si>
  <si>
    <t>Gift_Boxes-Bags</t>
  </si>
  <si>
    <t>Invitations &amp; Notecards</t>
  </si>
  <si>
    <t>Gift_Tags-Stickers</t>
  </si>
  <si>
    <t>Ribbon</t>
  </si>
  <si>
    <t>Invitations-Notecards</t>
  </si>
  <si>
    <t>Wrap</t>
  </si>
  <si>
    <t>Decorative Accessories</t>
  </si>
  <si>
    <t>Decorative_Objects</t>
  </si>
  <si>
    <t>Decorative_Accessories</t>
  </si>
  <si>
    <t>Folders</t>
  </si>
  <si>
    <t>Desk_Accessories</t>
  </si>
  <si>
    <t>Pen Holders</t>
  </si>
  <si>
    <t>Pencil Case</t>
  </si>
  <si>
    <t>Pen_Holders</t>
  </si>
  <si>
    <t>Board Games</t>
  </si>
  <si>
    <t>Pencil_Case</t>
  </si>
  <si>
    <t>Card Games</t>
  </si>
  <si>
    <t>Board_Games</t>
  </si>
  <si>
    <t>Crafts &amp; Kits</t>
  </si>
  <si>
    <t>Card_Games</t>
  </si>
  <si>
    <t>Gifting</t>
  </si>
  <si>
    <t>Crafts-Kits</t>
  </si>
  <si>
    <t>Gifting Sets</t>
  </si>
  <si>
    <t>Puzzles</t>
  </si>
  <si>
    <t>Gifting_Sets</t>
  </si>
  <si>
    <t>Table Games</t>
  </si>
  <si>
    <t>Scissors</t>
  </si>
  <si>
    <t>Table_Games</t>
  </si>
  <si>
    <t>Writing Paper</t>
  </si>
  <si>
    <t>Stationery_Accessories</t>
  </si>
  <si>
    <t>Art Supplies</t>
  </si>
  <si>
    <t>Writing_Paper</t>
  </si>
  <si>
    <t>Ink &amp; Refills</t>
  </si>
  <si>
    <t>Writing_Instruments</t>
  </si>
  <si>
    <t>Art_Supplies</t>
  </si>
  <si>
    <t>Pencils</t>
  </si>
  <si>
    <t>Ink-Refills</t>
  </si>
  <si>
    <t>Pens</t>
  </si>
  <si>
    <t>Bathroom Scales</t>
  </si>
  <si>
    <t>Bathroom_Accessories</t>
  </si>
  <si>
    <t>Mirrors</t>
  </si>
  <si>
    <t>Bathroom_Scales</t>
  </si>
  <si>
    <t>Organisers &amp; Containers</t>
  </si>
  <si>
    <t>Soap Dispensers &amp; Dishes</t>
  </si>
  <si>
    <t>Organisers-Containers</t>
  </si>
  <si>
    <t>Fitted Sheets</t>
  </si>
  <si>
    <t>Soap_Dispensers-Dishes</t>
  </si>
  <si>
    <t>Flat Sheets</t>
  </si>
  <si>
    <t>Bed_Linen</t>
  </si>
  <si>
    <t>Fitted_Sheets</t>
  </si>
  <si>
    <t>Pillowcases</t>
  </si>
  <si>
    <t>Flat_Sheets</t>
  </si>
  <si>
    <t>Quilt &amp; Doona Covers</t>
  </si>
  <si>
    <t>Sheet Sets</t>
  </si>
  <si>
    <t>Quilt-Doona_Covers</t>
  </si>
  <si>
    <t>Valance</t>
  </si>
  <si>
    <t>Sheet_Sets</t>
  </si>
  <si>
    <t>Cushion Covers</t>
  </si>
  <si>
    <t>Cushions</t>
  </si>
  <si>
    <t>Cushions_Accessories</t>
  </si>
  <si>
    <t>Cushion_Covers</t>
  </si>
  <si>
    <t>Protectors</t>
  </si>
  <si>
    <t>Toppers</t>
  </si>
  <si>
    <t>Mattress_Toppers_Protectors</t>
  </si>
  <si>
    <t>Pillows</t>
  </si>
  <si>
    <t>Quilts</t>
  </si>
  <si>
    <t>Quilts_Pillows</t>
  </si>
  <si>
    <t>Blankets</t>
  </si>
  <si>
    <t>Throws</t>
  </si>
  <si>
    <t>Throws_Blankets</t>
  </si>
  <si>
    <t>Bath Mat</t>
  </si>
  <si>
    <t>Bath Sheet</t>
  </si>
  <si>
    <t>Bath_Mat</t>
  </si>
  <si>
    <t>Bath Towel</t>
  </si>
  <si>
    <t>Bath_Sheet</t>
  </si>
  <si>
    <t>Beach Towels</t>
  </si>
  <si>
    <t>Bath_Towel</t>
  </si>
  <si>
    <t>Face Washer</t>
  </si>
  <si>
    <t>Beach_Towels</t>
  </si>
  <si>
    <t>Hand Towel</t>
  </si>
  <si>
    <t>Face_Washer</t>
  </si>
  <si>
    <t>Towel Sets</t>
  </si>
  <si>
    <t>Hand_Towel</t>
  </si>
  <si>
    <t>Bed Bases</t>
  </si>
  <si>
    <t>Towel_Sets</t>
  </si>
  <si>
    <t>Bed Heads</t>
  </si>
  <si>
    <t>Bedroom_Furniture</t>
  </si>
  <si>
    <t>Bed_Bases</t>
  </si>
  <si>
    <t>Bedframes</t>
  </si>
  <si>
    <t>Bed_Heads</t>
  </si>
  <si>
    <t>Mattresses</t>
  </si>
  <si>
    <t>Side Tables</t>
  </si>
  <si>
    <t>Dining Chairs</t>
  </si>
  <si>
    <t>Side_Tables</t>
  </si>
  <si>
    <t>Dining Tables</t>
  </si>
  <si>
    <t>Dining_Furniture</t>
  </si>
  <si>
    <t>Dining_Chairs</t>
  </si>
  <si>
    <t>Furnishing Accessories</t>
  </si>
  <si>
    <t>Dining_Tables</t>
  </si>
  <si>
    <t>Furnishing Aftercare</t>
  </si>
  <si>
    <t>Furnishing_Accessories_Aftercare</t>
  </si>
  <si>
    <t>Furnishing_Accessories</t>
  </si>
  <si>
    <t>Art</t>
  </si>
  <si>
    <t>Furnishing_Aftercare</t>
  </si>
  <si>
    <t>Candle Holders</t>
  </si>
  <si>
    <t xml:space="preserve">Clocks </t>
  </si>
  <si>
    <t>Candle_Holders</t>
  </si>
  <si>
    <t>Decorative Baskets &amp; Boxes</t>
  </si>
  <si>
    <t>Clocks</t>
  </si>
  <si>
    <t>Decorative Bowls &amp; Objects</t>
  </si>
  <si>
    <t>Decorative_Baskets-Boxes</t>
  </si>
  <si>
    <t xml:space="preserve">Photo Frames &amp; Albums </t>
  </si>
  <si>
    <t>Decorative_Bowls-Objects</t>
  </si>
  <si>
    <t>Plants</t>
  </si>
  <si>
    <t>Photo_Frames-Albums</t>
  </si>
  <si>
    <t>Sculptures &amp; Ornaments</t>
  </si>
  <si>
    <t>Vases</t>
  </si>
  <si>
    <t>Sculptures-Ornaments</t>
  </si>
  <si>
    <t>Floor Lamps</t>
  </si>
  <si>
    <t>Table Lamps</t>
  </si>
  <si>
    <t>Floor_Lamps</t>
  </si>
  <si>
    <t>Arm Chairs</t>
  </si>
  <si>
    <t>Table_Lamps</t>
  </si>
  <si>
    <t>Occasional Chairs</t>
  </si>
  <si>
    <t>Living_Furniture</t>
  </si>
  <si>
    <t>Arm_Chairs</t>
  </si>
  <si>
    <t>Sofas</t>
  </si>
  <si>
    <t>Occasional_Chairs</t>
  </si>
  <si>
    <t>Tables</t>
  </si>
  <si>
    <t>Cabinets</t>
  </si>
  <si>
    <t xml:space="preserve">Desks </t>
  </si>
  <si>
    <t>Office_Furniture</t>
  </si>
  <si>
    <t>Office Chairs</t>
  </si>
  <si>
    <t>Desks</t>
  </si>
  <si>
    <t>Office_Chairs</t>
  </si>
  <si>
    <t>Coffee Maker</t>
  </si>
  <si>
    <t>Coffee Plunger</t>
  </si>
  <si>
    <t>Coffee_Tea_Accessories</t>
  </si>
  <si>
    <t>Coffee_Maker</t>
  </si>
  <si>
    <t>Filters</t>
  </si>
  <si>
    <t>Coffee_Plunger</t>
  </si>
  <si>
    <t xml:space="preserve">Knockbox </t>
  </si>
  <si>
    <t>Milk Jugs</t>
  </si>
  <si>
    <t>Knockbox</t>
  </si>
  <si>
    <t>Tampers</t>
  </si>
  <si>
    <t>Milk_Jugs</t>
  </si>
  <si>
    <t>Tea Pots</t>
  </si>
  <si>
    <t>Baking Trays</t>
  </si>
  <si>
    <t>Tea_Pots</t>
  </si>
  <si>
    <t>Cake Tins &amp; Moulds</t>
  </si>
  <si>
    <t>Cookware_Bakeware</t>
  </si>
  <si>
    <t>Baking_Trays</t>
  </si>
  <si>
    <t>Casseroles &amp; Stockpots</t>
  </si>
  <si>
    <t>Cake_Tins-Moulds</t>
  </si>
  <si>
    <t>Cookware Sets</t>
  </si>
  <si>
    <t>Casseroles-Stockpots</t>
  </si>
  <si>
    <t xml:space="preserve">Frying, Grill &amp; Saute Pans </t>
  </si>
  <si>
    <t>Cookwear_Sets</t>
  </si>
  <si>
    <t>Lids &amp; Accessories</t>
  </si>
  <si>
    <t>Frying_Grill-Saute_Pans</t>
  </si>
  <si>
    <t>Pressure Cookers</t>
  </si>
  <si>
    <t>Lids-Accessories</t>
  </si>
  <si>
    <t>Ramekins</t>
  </si>
  <si>
    <t>Pressure_Cookers</t>
  </si>
  <si>
    <t>Roasting Dishes</t>
  </si>
  <si>
    <t>Saucepans</t>
  </si>
  <si>
    <t>Roasting_Dishes</t>
  </si>
  <si>
    <t>Woks</t>
  </si>
  <si>
    <t>Travel Mugs</t>
  </si>
  <si>
    <t>Water Bottles</t>
  </si>
  <si>
    <t>Travel_Mugs</t>
  </si>
  <si>
    <t>Water Filtration</t>
  </si>
  <si>
    <t>Water_Bottles</t>
  </si>
  <si>
    <t>BBQ Accessories</t>
  </si>
  <si>
    <t>Water_Filtration</t>
  </si>
  <si>
    <t>Chopping Boards</t>
  </si>
  <si>
    <t>BBQ_Accessories</t>
  </si>
  <si>
    <t>Chopping_Boards</t>
  </si>
  <si>
    <t>Cooking Utensils</t>
  </si>
  <si>
    <t>Measuring Cups</t>
  </si>
  <si>
    <t>Cooking_Utensils</t>
  </si>
  <si>
    <t>Measuring Spoons</t>
  </si>
  <si>
    <t>Measuring_Cups</t>
  </si>
  <si>
    <t>Salt &amp; Pepper Grinders</t>
  </si>
  <si>
    <t>Measuring_Spoons</t>
  </si>
  <si>
    <t>Scales</t>
  </si>
  <si>
    <t>Kitchen_Accessories</t>
  </si>
  <si>
    <t>Salt-Pepper_Grinders</t>
  </si>
  <si>
    <t>Shopping Bags</t>
  </si>
  <si>
    <t>Thermometers</t>
  </si>
  <si>
    <t>Shopping_Bags</t>
  </si>
  <si>
    <t>Timers</t>
  </si>
  <si>
    <t>Themometers</t>
  </si>
  <si>
    <t>Aprons</t>
  </si>
  <si>
    <t>Linen Gift Sets</t>
  </si>
  <si>
    <t>Kitchen_Linens</t>
  </si>
  <si>
    <t>Mits</t>
  </si>
  <si>
    <t>Linen_Gift_Sets</t>
  </si>
  <si>
    <t>Pot Holders</t>
  </si>
  <si>
    <t>Tea Towels</t>
  </si>
  <si>
    <t>Pot_Holders</t>
  </si>
  <si>
    <t>Kitchen Knives</t>
  </si>
  <si>
    <t>Teatowels</t>
  </si>
  <si>
    <t>Knife Block</t>
  </si>
  <si>
    <t>Kitchen_Knives</t>
  </si>
  <si>
    <t xml:space="preserve">Knife Sharpener </t>
  </si>
  <si>
    <t>Knife_Block</t>
  </si>
  <si>
    <t>Food Containers</t>
  </si>
  <si>
    <t>Knife_Sharpener</t>
  </si>
  <si>
    <t>Home Organisers</t>
  </si>
  <si>
    <t>Storage_Gadgets</t>
  </si>
  <si>
    <t>Food_Containers</t>
  </si>
  <si>
    <t>Jars</t>
  </si>
  <si>
    <t>Home_Organisers</t>
  </si>
  <si>
    <t>Kitchen Gadgets</t>
  </si>
  <si>
    <t>Kitchen Organisers</t>
  </si>
  <si>
    <t>Kitchen_Gadgets</t>
  </si>
  <si>
    <t>Lunch Boxes</t>
  </si>
  <si>
    <t>Kitchen_Organisers</t>
  </si>
  <si>
    <t>Storage</t>
  </si>
  <si>
    <t>Lunch_Boxes</t>
  </si>
  <si>
    <t>Bins</t>
  </si>
  <si>
    <t>Brooms</t>
  </si>
  <si>
    <t>Utility_Cleaning</t>
  </si>
  <si>
    <t>Cleaning Accessories</t>
  </si>
  <si>
    <t>Cleaning Tools</t>
  </si>
  <si>
    <t>Cleaning_Accessories</t>
  </si>
  <si>
    <t>Dishracks</t>
  </si>
  <si>
    <t>Cleaning_Tools</t>
  </si>
  <si>
    <t>Ironing Accessories</t>
  </si>
  <si>
    <t>Ironing Boards</t>
  </si>
  <si>
    <t>Ironing_Accessories</t>
  </si>
  <si>
    <t>Laundry Baskets</t>
  </si>
  <si>
    <t>Ironing_Boards</t>
  </si>
  <si>
    <t>Laundry Detergents</t>
  </si>
  <si>
    <t>Laundry_Baskets</t>
  </si>
  <si>
    <t>Mops</t>
  </si>
  <si>
    <t>Laundry_Detergents</t>
  </si>
  <si>
    <t>Bar Accessories</t>
  </si>
  <si>
    <t>Cocktail Shakers &amp; Sets</t>
  </si>
  <si>
    <t>Barware_Bar_Accessories</t>
  </si>
  <si>
    <t>Bar_Accessories</t>
  </si>
  <si>
    <t>Coolers</t>
  </si>
  <si>
    <t>Cocktail_Shakers-Sets</t>
  </si>
  <si>
    <t>Ice Buckets</t>
  </si>
  <si>
    <t>Pitchers &amp; Jugs</t>
  </si>
  <si>
    <t>Ice_Buckets</t>
  </si>
  <si>
    <t>Tools</t>
  </si>
  <si>
    <t>Pitchers-Jugs</t>
  </si>
  <si>
    <t>Cheese Knives</t>
  </si>
  <si>
    <t>Cutlery Sets</t>
  </si>
  <si>
    <t>Cheese_Knives</t>
  </si>
  <si>
    <t>Forks</t>
  </si>
  <si>
    <t>Cutlery_Sets</t>
  </si>
  <si>
    <t>Spoons</t>
  </si>
  <si>
    <t>Bowls</t>
  </si>
  <si>
    <t>Home_Tabletop_Picnic_Decorative_Objects</t>
  </si>
  <si>
    <t>Dinner Sets</t>
  </si>
  <si>
    <t>Plates</t>
  </si>
  <si>
    <t>Dinner_Sets</t>
  </si>
  <si>
    <t>Beer Glasses</t>
  </si>
  <si>
    <t>Champagne Flutes</t>
  </si>
  <si>
    <t>Drinkware_Glassware</t>
  </si>
  <si>
    <t>Beer_Glasses</t>
  </si>
  <si>
    <t>Cocktail Glasses</t>
  </si>
  <si>
    <t>Champagne_Flutes</t>
  </si>
  <si>
    <t>Cups</t>
  </si>
  <si>
    <t>Cocktail_Glasses</t>
  </si>
  <si>
    <t>Decanters &amp; Carafes</t>
  </si>
  <si>
    <t>Espresso Cups</t>
  </si>
  <si>
    <t>Decanters-Carafes</t>
  </si>
  <si>
    <t>Goblets</t>
  </si>
  <si>
    <t>Espresso_Cups</t>
  </si>
  <si>
    <t>Highball Glasses</t>
  </si>
  <si>
    <t>Mugs</t>
  </si>
  <si>
    <t>Highball_Glasses</t>
  </si>
  <si>
    <t>Reusable Cups</t>
  </si>
  <si>
    <t>Saucers</t>
  </si>
  <si>
    <t>Reusable_Cups</t>
  </si>
  <si>
    <t>Shot Glasses</t>
  </si>
  <si>
    <t>Spirit Glasses</t>
  </si>
  <si>
    <t>Shot_Glasses</t>
  </si>
  <si>
    <t>Tumblers</t>
  </si>
  <si>
    <t>Spirit_Glasses</t>
  </si>
  <si>
    <t>Wine Glasses</t>
  </si>
  <si>
    <t>Beach Umbrellas</t>
  </si>
  <si>
    <t>Wine_Glasses</t>
  </si>
  <si>
    <t>Chairs</t>
  </si>
  <si>
    <t>Beach_Umbrellas</t>
  </si>
  <si>
    <t>Picnic Baskets</t>
  </si>
  <si>
    <t>Picnic Bowls</t>
  </si>
  <si>
    <t>Picnic_Baskets</t>
  </si>
  <si>
    <t>Picnic Cooler Bags</t>
  </si>
  <si>
    <t>Picnic_Bowls</t>
  </si>
  <si>
    <t>Picnic Cutlery</t>
  </si>
  <si>
    <t>Picnic_Cooler_Bags</t>
  </si>
  <si>
    <t>Picnic Glasses</t>
  </si>
  <si>
    <t>Picnic_Cutlery</t>
  </si>
  <si>
    <t>Picnic Plates</t>
  </si>
  <si>
    <t>Picnic_Glasses</t>
  </si>
  <si>
    <t>Picnic Rugs</t>
  </si>
  <si>
    <t>Picnic_Plates</t>
  </si>
  <si>
    <t>Picnic Serving Accessories</t>
  </si>
  <si>
    <t>Picnic_Rugs</t>
  </si>
  <si>
    <t>Picnic Trays &amp; Boards</t>
  </si>
  <si>
    <t>Picnic_Serving_Accessories</t>
  </si>
  <si>
    <t>Picnic_Trays-Boards</t>
  </si>
  <si>
    <t>Cake Stands &amp; Domes</t>
  </si>
  <si>
    <t>Cheese Boards</t>
  </si>
  <si>
    <t>Cake_Stands-Domes</t>
  </si>
  <si>
    <t>Egg Cups</t>
  </si>
  <si>
    <t>Cheese_Boards</t>
  </si>
  <si>
    <t>Platters</t>
  </si>
  <si>
    <t>Egg_Cups</t>
  </si>
  <si>
    <t>Serving Bowls</t>
  </si>
  <si>
    <t>Serving Utensils</t>
  </si>
  <si>
    <t>Serving_Bowls</t>
  </si>
  <si>
    <t>Tea Pots &amp; Coffee Brewers</t>
  </si>
  <si>
    <t>Serving_Utensils</t>
  </si>
  <si>
    <t>Trays</t>
  </si>
  <si>
    <t>Tea_Pots-Coffee_Brewers</t>
  </si>
  <si>
    <t>Coasters</t>
  </si>
  <si>
    <t>Napkin Rings</t>
  </si>
  <si>
    <t>Table_Linen</t>
  </si>
  <si>
    <t>Napkins</t>
  </si>
  <si>
    <t>Napkin_Rings</t>
  </si>
  <si>
    <t>Placemats</t>
  </si>
  <si>
    <t>Table Cloths</t>
  </si>
  <si>
    <t>Table Runners</t>
  </si>
  <si>
    <t>Table_Cloths</t>
  </si>
  <si>
    <t>Table_Runners</t>
  </si>
  <si>
    <t>Tabletop_Accessories</t>
  </si>
  <si>
    <t>Business_Travel</t>
  </si>
  <si>
    <t>Backpacks</t>
  </si>
  <si>
    <t>Casual_Travel</t>
  </si>
  <si>
    <t>Kids_Travel</t>
  </si>
  <si>
    <t>Hard Shell</t>
  </si>
  <si>
    <t>Soft Shell</t>
  </si>
  <si>
    <t>Hard_Shell</t>
  </si>
  <si>
    <t>Cables &amp; Chargers</t>
  </si>
  <si>
    <t>Soft_Shell</t>
  </si>
  <si>
    <t>Keyrings</t>
  </si>
  <si>
    <t>Travel_Accessories</t>
  </si>
  <si>
    <t>Cables-Chargers</t>
  </si>
  <si>
    <t>Luggage tags</t>
  </si>
  <si>
    <t>Packing Cubes &amp; Organiser Bags</t>
  </si>
  <si>
    <t>Luggage_tags</t>
  </si>
  <si>
    <t>Phone Cases</t>
  </si>
  <si>
    <t>Packing_Cubes-Organiser_Bags</t>
  </si>
  <si>
    <t>Sleeping Eye Masks</t>
  </si>
  <si>
    <t>Phone_Cases</t>
  </si>
  <si>
    <t>Sleeping_Eye_Masks</t>
  </si>
  <si>
    <t>Travel Pillows</t>
  </si>
  <si>
    <t>Travel Wallets</t>
  </si>
  <si>
    <t>Travel_Pillows</t>
  </si>
  <si>
    <t>Bags</t>
  </si>
  <si>
    <t>Travel_Wallets</t>
  </si>
  <si>
    <t>Beanies</t>
  </si>
  <si>
    <t>Childrens_Accessories</t>
  </si>
  <si>
    <t>Children's Belts</t>
  </si>
  <si>
    <t>Children's Gloves</t>
  </si>
  <si>
    <t>Childrens_Belts</t>
  </si>
  <si>
    <t>Children's Scarves</t>
  </si>
  <si>
    <t>Childrens_Gloves</t>
  </si>
  <si>
    <t>Children's Ties</t>
  </si>
  <si>
    <t>Childrens_Scarves</t>
  </si>
  <si>
    <t>Drink Bottles</t>
  </si>
  <si>
    <t>Childrens_Ties</t>
  </si>
  <si>
    <t>Hair Accessories</t>
  </si>
  <si>
    <t>Drink_Bottles</t>
  </si>
  <si>
    <t>Hat</t>
  </si>
  <si>
    <t>Hair_Accessories</t>
  </si>
  <si>
    <t>Lunchboxes</t>
  </si>
  <si>
    <t>Stationery</t>
  </si>
  <si>
    <t>Sunglasses</t>
  </si>
  <si>
    <t>Watches</t>
  </si>
  <si>
    <t>Christening Accessories</t>
  </si>
  <si>
    <t>Childrens_Gifting</t>
  </si>
  <si>
    <t>Christening Dresses &amp; Gowns</t>
  </si>
  <si>
    <t>Christening_Accessories</t>
  </si>
  <si>
    <t>Christening Rompers &amp; Suits</t>
  </si>
  <si>
    <t>Christening_Dresses-Gowns</t>
  </si>
  <si>
    <t>Christening Shoes</t>
  </si>
  <si>
    <t>Christening_Rompers-Suits</t>
  </si>
  <si>
    <t>Christening_Shoes</t>
  </si>
  <si>
    <t>Coats</t>
  </si>
  <si>
    <t>Jackets</t>
  </si>
  <si>
    <t>Jackets_Coats</t>
  </si>
  <si>
    <t>Jumpsuits</t>
  </si>
  <si>
    <t>Overalls</t>
  </si>
  <si>
    <t>Playsuits_Jumpsuits_Rompers_Overalls</t>
  </si>
  <si>
    <t>Playsuits</t>
  </si>
  <si>
    <t>Rompers</t>
  </si>
  <si>
    <t>Pyjamas</t>
  </si>
  <si>
    <t>Robes</t>
  </si>
  <si>
    <t>Sleepwear_Robes</t>
  </si>
  <si>
    <t>Tights</t>
  </si>
  <si>
    <t>Socks_Tights</t>
  </si>
  <si>
    <t>Hoodies</t>
  </si>
  <si>
    <t>Sweaters</t>
  </si>
  <si>
    <t>Sweaters_Hoodies</t>
  </si>
  <si>
    <t>Shirts</t>
  </si>
  <si>
    <t>Tops</t>
  </si>
  <si>
    <t>Tops_Shirts</t>
  </si>
  <si>
    <t>TShirts_Polos</t>
  </si>
  <si>
    <t>Bedding</t>
  </si>
  <si>
    <t>Sleepbags</t>
  </si>
  <si>
    <t>Baby_Bedding_Sleepbags_Swaddles</t>
  </si>
  <si>
    <t>Swaddles</t>
  </si>
  <si>
    <t>Baby_Gifting</t>
  </si>
  <si>
    <t>Change Mats</t>
  </si>
  <si>
    <t>Baby_Nursery</t>
  </si>
  <si>
    <t>Furniture</t>
  </si>
  <si>
    <t>Change_Mats</t>
  </si>
  <si>
    <t>Nursery Accessories</t>
  </si>
  <si>
    <t>Play Mats &amp; Seats</t>
  </si>
  <si>
    <t>Nursery_Accessories</t>
  </si>
  <si>
    <t>Baby Bags</t>
  </si>
  <si>
    <t>Play_Mats-Seats</t>
  </si>
  <si>
    <t>Baby Carriers</t>
  </si>
  <si>
    <t>Baby_Travel</t>
  </si>
  <si>
    <t>Baby_Bags</t>
  </si>
  <si>
    <t>Baby Travel Accessories</t>
  </si>
  <si>
    <t>Baby_Carriers</t>
  </si>
  <si>
    <t>Nappy Bags</t>
  </si>
  <si>
    <t>Baby_Travel_Accessories</t>
  </si>
  <si>
    <t>Prams &amp; Strollers</t>
  </si>
  <si>
    <t>Nappy_Bags</t>
  </si>
  <si>
    <t>Travel Cot</t>
  </si>
  <si>
    <t>Prams-Strollers</t>
  </si>
  <si>
    <t>Bath Toys</t>
  </si>
  <si>
    <t>Travel_Cot</t>
  </si>
  <si>
    <t>Baths</t>
  </si>
  <si>
    <t>Bathtime_Skincare</t>
  </si>
  <si>
    <t>Bath_Toys</t>
  </si>
  <si>
    <t>Bathtime Accessories</t>
  </si>
  <si>
    <t>Face Washers</t>
  </si>
  <si>
    <t>Bathtime_Accessories</t>
  </si>
  <si>
    <t>Face_Washers</t>
  </si>
  <si>
    <t>Baby Bowls</t>
  </si>
  <si>
    <t>Baby Cups</t>
  </si>
  <si>
    <t>Feeding_Nursing</t>
  </si>
  <si>
    <t>Baby_Bowls</t>
  </si>
  <si>
    <t>Baby Cutlery</t>
  </si>
  <si>
    <t>Baby_Cups</t>
  </si>
  <si>
    <t>Baby Meal Sets</t>
  </si>
  <si>
    <t>Baby_Cutlery</t>
  </si>
  <si>
    <t>Baby Plates</t>
  </si>
  <si>
    <t>Baby_Meal_Sets</t>
  </si>
  <si>
    <t>Bib</t>
  </si>
  <si>
    <t>Baby_Plates</t>
  </si>
  <si>
    <t>Cleaning</t>
  </si>
  <si>
    <t>Feeding &amp; Nursing Accessories</t>
  </si>
  <si>
    <t>High Chairs</t>
  </si>
  <si>
    <t>Feeding-Nursing_Accessories</t>
  </si>
  <si>
    <t>Baby &amp; Toddler</t>
  </si>
  <si>
    <t>High_Chairs</t>
  </si>
  <si>
    <t>Sandals</t>
  </si>
  <si>
    <t>Baby_Toddler</t>
  </si>
  <si>
    <t>Action Figures</t>
  </si>
  <si>
    <t>Toy Vehicles</t>
  </si>
  <si>
    <t>Action_Play</t>
  </si>
  <si>
    <t>Action_Figures</t>
  </si>
  <si>
    <t>Early Learning</t>
  </si>
  <si>
    <t>Toy_Vehicles</t>
  </si>
  <si>
    <t>Nursery Toys</t>
  </si>
  <si>
    <t>Baby_Pre_School</t>
  </si>
  <si>
    <t>Early_Learning</t>
  </si>
  <si>
    <t>Playsets</t>
  </si>
  <si>
    <t>Nursery_Toys</t>
  </si>
  <si>
    <t>Walkers &amp; Ride Ons</t>
  </si>
  <si>
    <t>Walkers-Ride_Ons</t>
  </si>
  <si>
    <t>Blasters</t>
  </si>
  <si>
    <t>Children's Bikes</t>
  </si>
  <si>
    <t>Outdoor_Sports</t>
  </si>
  <si>
    <t>Outdoor Accessories</t>
  </si>
  <si>
    <t>Childrens_Bikes</t>
  </si>
  <si>
    <t>Outdoor Toys</t>
  </si>
  <si>
    <t>Outdoor_Accessories</t>
  </si>
  <si>
    <t>Pool Toys</t>
  </si>
  <si>
    <t>Outdoor_Toys</t>
  </si>
  <si>
    <t>Ride Ons</t>
  </si>
  <si>
    <t>Pool_Toys</t>
  </si>
  <si>
    <t>Ride_Ons</t>
  </si>
  <si>
    <t>Animals</t>
  </si>
  <si>
    <t>Battery Operated</t>
  </si>
  <si>
    <t>Disney</t>
  </si>
  <si>
    <t>Battery_Operated</t>
  </si>
  <si>
    <t>Art &amp; Craft</t>
  </si>
  <si>
    <t>Quiet_Play</t>
  </si>
  <si>
    <t>Art-Craft</t>
  </si>
  <si>
    <t>Colouring Books</t>
  </si>
  <si>
    <t>Colouring Sets</t>
  </si>
  <si>
    <t>Colouring_Books</t>
  </si>
  <si>
    <t>Puzzles &amp; Jigsaws</t>
  </si>
  <si>
    <t>Colouring_Sets</t>
  </si>
  <si>
    <t>Science &amp; Education</t>
  </si>
  <si>
    <t>Puzzles-Jigsaws</t>
  </si>
  <si>
    <t>Animals &amp; Pets</t>
  </si>
  <si>
    <t>Science-Education</t>
  </si>
  <si>
    <t>Collectables</t>
  </si>
  <si>
    <t>Role_Play</t>
  </si>
  <si>
    <t>Animals-Pets</t>
  </si>
  <si>
    <t>Costume Accessories</t>
  </si>
  <si>
    <t>Costumes</t>
  </si>
  <si>
    <t>Costume_Accessories</t>
  </si>
  <si>
    <t>Doll Accessories</t>
  </si>
  <si>
    <t>Dolls</t>
  </si>
  <si>
    <t>Doll_Accessories</t>
  </si>
  <si>
    <t>Toys_Accessories</t>
  </si>
  <si>
    <t>Handkerchiefs</t>
  </si>
  <si>
    <t>Gift_Sets_Other</t>
  </si>
  <si>
    <t>Suspenders</t>
  </si>
  <si>
    <t>Bucket Hats</t>
  </si>
  <si>
    <t>Hats_Beanies</t>
  </si>
  <si>
    <t>Caps</t>
  </si>
  <si>
    <t>Bucket_Hats</t>
  </si>
  <si>
    <t>Fedoras</t>
  </si>
  <si>
    <t>Sun Hats</t>
  </si>
  <si>
    <t>Sun_Hats</t>
  </si>
  <si>
    <t>Beach Bags</t>
  </si>
  <si>
    <t>Mens_Bags</t>
  </si>
  <si>
    <t>Briefcases</t>
  </si>
  <si>
    <t>Beach_Bags</t>
  </si>
  <si>
    <t>Cardholders</t>
  </si>
  <si>
    <t>Cross Body Bags</t>
  </si>
  <si>
    <t>Gym Bags</t>
  </si>
  <si>
    <t>Cross_Body_Bags</t>
  </si>
  <si>
    <t>Laptop Bags</t>
  </si>
  <si>
    <t>Gym_Bags</t>
  </si>
  <si>
    <t>Messenger Bags</t>
  </si>
  <si>
    <t>Laptop_Bags</t>
  </si>
  <si>
    <t>Satchels</t>
  </si>
  <si>
    <t>Messenger_Bags</t>
  </si>
  <si>
    <t>Shoulder Bags</t>
  </si>
  <si>
    <t>Toiletry &amp; Cosmetic Bags</t>
  </si>
  <si>
    <t>Shoulder_Bags</t>
  </si>
  <si>
    <t>Totes</t>
  </si>
  <si>
    <t>Toiletry-Cosmetic_Bags</t>
  </si>
  <si>
    <t>Wallets</t>
  </si>
  <si>
    <t>Weekend &amp; Overnight Bags</t>
  </si>
  <si>
    <t>Weekend-Overnight_Bags</t>
  </si>
  <si>
    <t>Bow Ties</t>
  </si>
  <si>
    <t>Braces</t>
  </si>
  <si>
    <t>Ties_Pocket_Squares</t>
  </si>
  <si>
    <t>Bow_Ties</t>
  </si>
  <si>
    <t>Pocket Squares</t>
  </si>
  <si>
    <t>Ties</t>
  </si>
  <si>
    <t>Pocket_Squares</t>
  </si>
  <si>
    <t>Collapsible Umbrellas</t>
  </si>
  <si>
    <t>Straight Umbrellas</t>
  </si>
  <si>
    <t>Collapsible_Umbrellas</t>
  </si>
  <si>
    <t>Straight_Umbrellas</t>
  </si>
  <si>
    <t>French Cuff</t>
  </si>
  <si>
    <t>Casual_Shirts</t>
  </si>
  <si>
    <t>Regular Cuff</t>
  </si>
  <si>
    <t>Dress_Shirts</t>
  </si>
  <si>
    <t>French_Cuff</t>
  </si>
  <si>
    <t>Biker Jackets</t>
  </si>
  <si>
    <t>Regular_Cuff</t>
  </si>
  <si>
    <t>Blazers</t>
  </si>
  <si>
    <t>Biker_Jackets</t>
  </si>
  <si>
    <t>Bomber Jackets</t>
  </si>
  <si>
    <t>Bomber_Jackets</t>
  </si>
  <si>
    <t>Denim Jackets</t>
  </si>
  <si>
    <t>Denim_Jackets</t>
  </si>
  <si>
    <t>Puffer Jackets</t>
  </si>
  <si>
    <t>Sportscoats</t>
  </si>
  <si>
    <t>Puffer_Jackets</t>
  </si>
  <si>
    <t>Vests</t>
  </si>
  <si>
    <t>Joggers</t>
  </si>
  <si>
    <t>Sweat Pants</t>
  </si>
  <si>
    <t>Joggers_Sweat_Pants</t>
  </si>
  <si>
    <t>Cardigan</t>
  </si>
  <si>
    <t>Sweat_Pants</t>
  </si>
  <si>
    <t>Pullovers</t>
  </si>
  <si>
    <t>Cargo Pants</t>
  </si>
  <si>
    <t>Mens_Apparel_Gift_Sets_Other</t>
  </si>
  <si>
    <t>Casual Pants</t>
  </si>
  <si>
    <t>Cargo_Pants</t>
  </si>
  <si>
    <t>Chinos</t>
  </si>
  <si>
    <t>Casual_Pants</t>
  </si>
  <si>
    <t>Dress Pants</t>
  </si>
  <si>
    <t>Dress_Pants</t>
  </si>
  <si>
    <t>Cargo Shorts</t>
  </si>
  <si>
    <t>Chino Shorts</t>
  </si>
  <si>
    <t>Cargo_Shorts</t>
  </si>
  <si>
    <t>Denim Shorts</t>
  </si>
  <si>
    <t>Chino_Shorts</t>
  </si>
  <si>
    <t>Sweat Shorts</t>
  </si>
  <si>
    <t>Denim_Shorts</t>
  </si>
  <si>
    <t>Leisurewear Bottoms</t>
  </si>
  <si>
    <t>Sweat_Shorts</t>
  </si>
  <si>
    <t>Leisurewear Tops</t>
  </si>
  <si>
    <t>Leisurewear_Bottoms</t>
  </si>
  <si>
    <t>Long Sleep Sets</t>
  </si>
  <si>
    <t>Leisurewear_Tops</t>
  </si>
  <si>
    <t>Short Sleep Sets</t>
  </si>
  <si>
    <t>Long_Sleep_Sets</t>
  </si>
  <si>
    <t>Sleep Pants</t>
  </si>
  <si>
    <t>Short_Sleep_Sets</t>
  </si>
  <si>
    <t>Sleep Shirts</t>
  </si>
  <si>
    <t>Sleep_Pants</t>
  </si>
  <si>
    <t>Sleep Shorts</t>
  </si>
  <si>
    <t>Sleep_Shirts</t>
  </si>
  <si>
    <t>Sleep Singlets</t>
  </si>
  <si>
    <t>Sleep_Shorts</t>
  </si>
  <si>
    <t>Sleep T-shirts</t>
  </si>
  <si>
    <t>Sleep_Singlets</t>
  </si>
  <si>
    <t>3/4 Socks</t>
  </si>
  <si>
    <t>Sleep_T-shirts</t>
  </si>
  <si>
    <t>Ankle Socks</t>
  </si>
  <si>
    <t>Socks_Underwear</t>
  </si>
  <si>
    <t>3-4_Socks</t>
  </si>
  <si>
    <t>Boxers</t>
  </si>
  <si>
    <t>Ankle_Socks</t>
  </si>
  <si>
    <t>Briefs</t>
  </si>
  <si>
    <t>Crew Socks</t>
  </si>
  <si>
    <t>G-Strings</t>
  </si>
  <si>
    <t>Crew_Socks</t>
  </si>
  <si>
    <t>Invisible Socks</t>
  </si>
  <si>
    <t>G_Strings</t>
  </si>
  <si>
    <t>Knee High Socks</t>
  </si>
  <si>
    <t>Invisible_Socks</t>
  </si>
  <si>
    <t>Mid Calf Socks</t>
  </si>
  <si>
    <t>Knee_High_Socks</t>
  </si>
  <si>
    <t>Sport Socks</t>
  </si>
  <si>
    <t>Mid_Calf_Socks</t>
  </si>
  <si>
    <t>Trunks</t>
  </si>
  <si>
    <t>Sport_Socks</t>
  </si>
  <si>
    <t>Double Breasted Jackets</t>
  </si>
  <si>
    <t>Single Breasted Jackets</t>
  </si>
  <si>
    <t>Suit_Jackets</t>
  </si>
  <si>
    <t>Double_Breasted_Jackets</t>
  </si>
  <si>
    <t>Tuxedo Jackets</t>
  </si>
  <si>
    <t>Single_Breasted_Jackets</t>
  </si>
  <si>
    <t>Double Breasted Suit</t>
  </si>
  <si>
    <t>Tuxedo_Jackets</t>
  </si>
  <si>
    <t>Single Breasted Suit</t>
  </si>
  <si>
    <t>Suit_Sets</t>
  </si>
  <si>
    <t>Double_Breasted_Suit</t>
  </si>
  <si>
    <t>Tuxedo</t>
  </si>
  <si>
    <t>Single_Breasted_Suit</t>
  </si>
  <si>
    <t>Flat Front Trousers</t>
  </si>
  <si>
    <t>Single Pleat Trousers</t>
  </si>
  <si>
    <t>Suit_Trousers</t>
  </si>
  <si>
    <t>Flat_Front_Trousers</t>
  </si>
  <si>
    <t>Single_Pleat_Trousers</t>
  </si>
  <si>
    <t>Full Zip Sweaters</t>
  </si>
  <si>
    <t>Suit_Vests</t>
  </si>
  <si>
    <t>Half Zip Sweaters</t>
  </si>
  <si>
    <t>Full_Zip_Sweaters</t>
  </si>
  <si>
    <t>Half_Zip_Sweaters</t>
  </si>
  <si>
    <t>Rugby Jumpers</t>
  </si>
  <si>
    <t>Rugby_Jumpers</t>
  </si>
  <si>
    <t>Boardshorts</t>
  </si>
  <si>
    <t>Swim Briefs</t>
  </si>
  <si>
    <t>Swim Rashies</t>
  </si>
  <si>
    <t>Swim_Briefs</t>
  </si>
  <si>
    <t>Swim Trunks</t>
  </si>
  <si>
    <t>Swim_Rashies</t>
  </si>
  <si>
    <t>Basic T-Shirts</t>
  </si>
  <si>
    <t>Swim_Trunks</t>
  </si>
  <si>
    <t>Graphic T-Shirts</t>
  </si>
  <si>
    <t>TShirts</t>
  </si>
  <si>
    <t>Basic_T-Shirts</t>
  </si>
  <si>
    <t>Henley T-Shirts</t>
  </si>
  <si>
    <t>Graphic_T-Shirts</t>
  </si>
  <si>
    <t>Logo T-Shirts</t>
  </si>
  <si>
    <t>Henley_T-Shirts</t>
  </si>
  <si>
    <t>Oversized T-Shirts</t>
  </si>
  <si>
    <t>Logo_T-Shirts</t>
  </si>
  <si>
    <t>Singlets</t>
  </si>
  <si>
    <t>Oversized_T-Shirts</t>
  </si>
  <si>
    <t>Undershirts</t>
  </si>
  <si>
    <t>Under_Shirts_Singlets</t>
  </si>
  <si>
    <t>Chelsea Boots</t>
  </si>
  <si>
    <t>Desert Boots</t>
  </si>
  <si>
    <t>Chelsea_Boots</t>
  </si>
  <si>
    <t>Gum Boots</t>
  </si>
  <si>
    <t>Desert_Boots</t>
  </si>
  <si>
    <t>Lace Up Boots</t>
  </si>
  <si>
    <t>Gum_Boots</t>
  </si>
  <si>
    <t>Work Boots</t>
  </si>
  <si>
    <t>Lace_Up_Boots</t>
  </si>
  <si>
    <t>Zip Boot</t>
  </si>
  <si>
    <t>Work_Boots</t>
  </si>
  <si>
    <t>Brogue Shoes</t>
  </si>
  <si>
    <t>Zip_Boot</t>
  </si>
  <si>
    <t>Cap-toe Shoes</t>
  </si>
  <si>
    <t>Dress_Shoes</t>
  </si>
  <si>
    <t>Brogue_Shoes</t>
  </si>
  <si>
    <t>Derby Shoes</t>
  </si>
  <si>
    <t>Cap-toe_Shoes</t>
  </si>
  <si>
    <t>Dress Boots</t>
  </si>
  <si>
    <t>Derby_Shoes</t>
  </si>
  <si>
    <t>Dress Loafers</t>
  </si>
  <si>
    <t>Dress_Boots</t>
  </si>
  <si>
    <t>Monk Strap Shoes</t>
  </si>
  <si>
    <t>Dress_Loafers</t>
  </si>
  <si>
    <t>Oxford Shoes</t>
  </si>
  <si>
    <t>Monk_Strap_Shoes</t>
  </si>
  <si>
    <t>Wingtip Shoes</t>
  </si>
  <si>
    <t>Oxford_Shoes</t>
  </si>
  <si>
    <t>Boat Shoes</t>
  </si>
  <si>
    <t>Wingtip_Shoes</t>
  </si>
  <si>
    <t>Casual Loafers</t>
  </si>
  <si>
    <t>Loafers_Boat_Shoes_Slip_Ons</t>
  </si>
  <si>
    <t>Boat_Shoes</t>
  </si>
  <si>
    <t>Slip Ons</t>
  </si>
  <si>
    <t>Casual_Loafers</t>
  </si>
  <si>
    <t>Slip_Ons</t>
  </si>
  <si>
    <t>Slides</t>
  </si>
  <si>
    <t>Sandals_Slides_Thongs</t>
  </si>
  <si>
    <t>Thongs</t>
  </si>
  <si>
    <t>Fabric Care</t>
  </si>
  <si>
    <t>Heel Cushion</t>
  </si>
  <si>
    <t>Shoes_Accessories</t>
  </si>
  <si>
    <t>Fabric_Care</t>
  </si>
  <si>
    <t>Heel Grips</t>
  </si>
  <si>
    <t>Heel_Cushion</t>
  </si>
  <si>
    <t>Insoles</t>
  </si>
  <si>
    <t>Heel_Grips</t>
  </si>
  <si>
    <t>Leather Care</t>
  </si>
  <si>
    <t>Shoe Accessories</t>
  </si>
  <si>
    <t>Leather_Care</t>
  </si>
  <si>
    <t>Shoe Horn</t>
  </si>
  <si>
    <t>Shoe_Accessories</t>
  </si>
  <si>
    <t>Shoe_Horn</t>
  </si>
  <si>
    <t>Active Sneakers</t>
  </si>
  <si>
    <t>Casual Sneakers</t>
  </si>
  <si>
    <t>Active_Sneakers</t>
  </si>
  <si>
    <t>Casual_Sneakers</t>
  </si>
  <si>
    <t>Fascinators</t>
  </si>
  <si>
    <t>Hair Clips</t>
  </si>
  <si>
    <t>Fascinators_Hair_Accessories</t>
  </si>
  <si>
    <t>Hair Pins</t>
  </si>
  <si>
    <t>Hair_Clips</t>
  </si>
  <si>
    <t>Hair Ties</t>
  </si>
  <si>
    <t>Hair_Pins</t>
  </si>
  <si>
    <t>Headbands</t>
  </si>
  <si>
    <t>Hair_Ties</t>
  </si>
  <si>
    <t>Headscarf</t>
  </si>
  <si>
    <t>Scrunchies</t>
  </si>
  <si>
    <t>Bag Charms</t>
  </si>
  <si>
    <t>Face Masks</t>
  </si>
  <si>
    <t>Bag_Charms</t>
  </si>
  <si>
    <t>Face_Masks</t>
  </si>
  <si>
    <t>Key Rings</t>
  </si>
  <si>
    <t>Key_Rings</t>
  </si>
  <si>
    <t>Berets</t>
  </si>
  <si>
    <t>Visors</t>
  </si>
  <si>
    <t>Ponchos</t>
  </si>
  <si>
    <t>Wraps</t>
  </si>
  <si>
    <t>Bag Straps</t>
  </si>
  <si>
    <t>Womens_Bags</t>
  </si>
  <si>
    <t>Bag_Straps</t>
  </si>
  <si>
    <t>Clutches</t>
  </si>
  <si>
    <t>Evening Bags</t>
  </si>
  <si>
    <t>Evening_Bags</t>
  </si>
  <si>
    <t>Product Care</t>
  </si>
  <si>
    <t>Product_Care</t>
  </si>
  <si>
    <t>Leggings</t>
  </si>
  <si>
    <t>Active_Bottoms</t>
  </si>
  <si>
    <t>Track Pants</t>
  </si>
  <si>
    <t>Bodysuits</t>
  </si>
  <si>
    <t>Track_Pants</t>
  </si>
  <si>
    <t>Active_One_Piece</t>
  </si>
  <si>
    <t>Sports Jackets</t>
  </si>
  <si>
    <t>Crop Tops</t>
  </si>
  <si>
    <t>Active_Sports_Jackets</t>
  </si>
  <si>
    <t>Sports_Jackets</t>
  </si>
  <si>
    <t>Jumpers &amp; Hoodies</t>
  </si>
  <si>
    <t>Active_Tops</t>
  </si>
  <si>
    <t>Crop_Tops</t>
  </si>
  <si>
    <t>Sports T-Shirts</t>
  </si>
  <si>
    <t>Jumpers-Hoodies</t>
  </si>
  <si>
    <t>Tanks &amp; Singlets</t>
  </si>
  <si>
    <t>Sports_T-Shirts</t>
  </si>
  <si>
    <t>Casual Dresses</t>
  </si>
  <si>
    <t>Tanks-Singlets</t>
  </si>
  <si>
    <t>Cocktail Dresses</t>
  </si>
  <si>
    <t>Casual_Dresses</t>
  </si>
  <si>
    <t>Formal &amp; Wedding Dresses</t>
  </si>
  <si>
    <t>Cocktail_Dresses</t>
  </si>
  <si>
    <t>Maternity Dresses</t>
  </si>
  <si>
    <t>Formal-Wedding_Dresses</t>
  </si>
  <si>
    <t>Party Dresses</t>
  </si>
  <si>
    <t>Maternity_Dresses</t>
  </si>
  <si>
    <t>Summer &amp; Resort Dresses</t>
  </si>
  <si>
    <t>Party_Dresses</t>
  </si>
  <si>
    <t>Workwear Dresses</t>
  </si>
  <si>
    <t>Summer-Resort_Dresses</t>
  </si>
  <si>
    <t>Workwear_Dresses</t>
  </si>
  <si>
    <t>Trench Coats</t>
  </si>
  <si>
    <t>Trench_Coats</t>
  </si>
  <si>
    <t>Cardigans</t>
  </si>
  <si>
    <t>Tunics</t>
  </si>
  <si>
    <t>Joggers-Sweat_Pants</t>
  </si>
  <si>
    <t>Playsuits_Jumpsuits</t>
  </si>
  <si>
    <t>Bikini Bottoms</t>
  </si>
  <si>
    <t>Bikini Sets</t>
  </si>
  <si>
    <t>Bikini_Bottoms</t>
  </si>
  <si>
    <t>Bikini Tops</t>
  </si>
  <si>
    <t>Bikini_Sets</t>
  </si>
  <si>
    <t>Kaftans &amp; Cover Ups</t>
  </si>
  <si>
    <t>Bikini_Tops</t>
  </si>
  <si>
    <t>One-Piece Suits</t>
  </si>
  <si>
    <t>Kaftans-Cover_Ups</t>
  </si>
  <si>
    <t>Rash Vests &amp; Paddle Suites</t>
  </si>
  <si>
    <t>One-Piece_Suits</t>
  </si>
  <si>
    <t>Blouses</t>
  </si>
  <si>
    <t>Rash_Vests-Paddle_Suites</t>
  </si>
  <si>
    <t>Tanks &amp; Camisoles</t>
  </si>
  <si>
    <t>Tanks-Camisoles</t>
  </si>
  <si>
    <t>T-shirts</t>
  </si>
  <si>
    <t>Womens_Apparel_Gift_Sets_Other</t>
  </si>
  <si>
    <t>Bodysuits_Suspenders</t>
  </si>
  <si>
    <t>Bralettes</t>
  </si>
  <si>
    <t>Lingerie</t>
  </si>
  <si>
    <t>Maternity</t>
  </si>
  <si>
    <t>Push-up Bras</t>
  </si>
  <si>
    <t>Sports Bras</t>
  </si>
  <si>
    <t>Push-up_Bras</t>
  </si>
  <si>
    <t>Strapless Bras</t>
  </si>
  <si>
    <t>Sports_Bras</t>
  </si>
  <si>
    <t>T-shirt Bras</t>
  </si>
  <si>
    <t>Strapless_Bras</t>
  </si>
  <si>
    <t>Underwire Bras</t>
  </si>
  <si>
    <t>T-shirt_Bras</t>
  </si>
  <si>
    <t>Wirefree Bras</t>
  </si>
  <si>
    <t>Underwire_Bras</t>
  </si>
  <si>
    <t>Camisoles</t>
  </si>
  <si>
    <t>Wirefree_Bras</t>
  </si>
  <si>
    <t>Slips</t>
  </si>
  <si>
    <t>Camisoles_Slips</t>
  </si>
  <si>
    <t>Knee High</t>
  </si>
  <si>
    <t>Stockings</t>
  </si>
  <si>
    <t>Knee_High</t>
  </si>
  <si>
    <t>Bottoms</t>
  </si>
  <si>
    <t>One-Piece</t>
  </si>
  <si>
    <t>Accessories</t>
  </si>
  <si>
    <t>Boob Tape</t>
  </si>
  <si>
    <t>Lingerie_Accessories</t>
  </si>
  <si>
    <t>Cup Inserts</t>
  </si>
  <si>
    <t>Boob_Tape</t>
  </si>
  <si>
    <t>Mastectomy Products</t>
  </si>
  <si>
    <t>Cup_Inserts</t>
  </si>
  <si>
    <t>Nipple Covers</t>
  </si>
  <si>
    <t>Mastectomy_Products</t>
  </si>
  <si>
    <t>Nursing Pads</t>
  </si>
  <si>
    <t>Nipple_Covers</t>
  </si>
  <si>
    <t>Sleep Masks</t>
  </si>
  <si>
    <t>Nursing_Pads</t>
  </si>
  <si>
    <t>Stick On Bras</t>
  </si>
  <si>
    <t>Sleep_Masks</t>
  </si>
  <si>
    <t>Nightdresses</t>
  </si>
  <si>
    <t>Stick_On_Bras</t>
  </si>
  <si>
    <t>Nightshirts</t>
  </si>
  <si>
    <t>Nightdresses_Nightshirts</t>
  </si>
  <si>
    <t>Corsets</t>
  </si>
  <si>
    <t>Shaping Body Suits</t>
  </si>
  <si>
    <t>Shaping Bottoms</t>
  </si>
  <si>
    <t>Shaping_Body_Suits</t>
  </si>
  <si>
    <t>Shaping Briefs</t>
  </si>
  <si>
    <t>Shaping_Bottoms</t>
  </si>
  <si>
    <t>Shaping G-Strings</t>
  </si>
  <si>
    <t>Shaping_Briefs</t>
  </si>
  <si>
    <t>Shaping Slips</t>
  </si>
  <si>
    <t>Shaping_G-Strings</t>
  </si>
  <si>
    <t>Shaping Tops</t>
  </si>
  <si>
    <t>Shaping_Slips</t>
  </si>
  <si>
    <t>Waist Trainers</t>
  </si>
  <si>
    <t>Shaping_Tops</t>
  </si>
  <si>
    <t>Waist_Trainers</t>
  </si>
  <si>
    <t>Sleep_Bottoms</t>
  </si>
  <si>
    <t>Onesie</t>
  </si>
  <si>
    <t>Sleep_Sets</t>
  </si>
  <si>
    <t>Sleep_Tops</t>
  </si>
  <si>
    <t>Thermal Pants</t>
  </si>
  <si>
    <t>Thermal Tops</t>
  </si>
  <si>
    <t>Thermal_Pants</t>
  </si>
  <si>
    <t>Bikini</t>
  </si>
  <si>
    <t>Thermal_Tops</t>
  </si>
  <si>
    <t>Boyleg</t>
  </si>
  <si>
    <t>Full Brief</t>
  </si>
  <si>
    <t>Full_Brief</t>
  </si>
  <si>
    <t>Hi-Cut Brief</t>
  </si>
  <si>
    <t>G-String</t>
  </si>
  <si>
    <t>Hipster</t>
  </si>
  <si>
    <t>Hi-Cut_Brief</t>
  </si>
  <si>
    <t>Midi</t>
  </si>
  <si>
    <t>Period Underwear</t>
  </si>
  <si>
    <t>Period_Underwear</t>
  </si>
  <si>
    <t>Cuff Links</t>
  </si>
  <si>
    <t>Sleeve Armbands</t>
  </si>
  <si>
    <t>Cuff_Links_Tie_Bars</t>
  </si>
  <si>
    <t>Cuff_Links</t>
  </si>
  <si>
    <t>Tie Bars</t>
  </si>
  <si>
    <t>Sleeve_Armbands</t>
  </si>
  <si>
    <t>Jewellery Accessories</t>
  </si>
  <si>
    <t>Tie_Bars</t>
  </si>
  <si>
    <t>Jewellery Gift Sets</t>
  </si>
  <si>
    <t>Gift_Sets_Accessories_Other</t>
  </si>
  <si>
    <t>Jewellery_Accessories</t>
  </si>
  <si>
    <t>Bracelets</t>
  </si>
  <si>
    <t>Jewellery_Gift_Sets</t>
  </si>
  <si>
    <t>Earrings</t>
  </si>
  <si>
    <t>Jewellery Boxes</t>
  </si>
  <si>
    <t>Necklaces</t>
  </si>
  <si>
    <t>Jewellery_Boxes</t>
  </si>
  <si>
    <t>Rings</t>
  </si>
  <si>
    <t>Mens Optical Glasses</t>
  </si>
  <si>
    <t>Mens_Sunglasses</t>
  </si>
  <si>
    <t>Mens_Optical_Glasses</t>
  </si>
  <si>
    <t>Mens Sunglasses Accessories</t>
  </si>
  <si>
    <t>Unisex Optical Glasses</t>
  </si>
  <si>
    <t>Mens_Sunglasses_Accessories</t>
  </si>
  <si>
    <t>Unisex_Sunglasses</t>
  </si>
  <si>
    <t>Unisex_Optical_Glasses</t>
  </si>
  <si>
    <t>Unisex Sunglasses Accessories</t>
  </si>
  <si>
    <t>Womens Optical Glasses</t>
  </si>
  <si>
    <t>Unisex_Sunglasses_Accessories</t>
  </si>
  <si>
    <t>Womens_Sunglasses</t>
  </si>
  <si>
    <t>Womens_Optical_Glasses</t>
  </si>
  <si>
    <t>Womens Sunglasses Accessories</t>
  </si>
  <si>
    <t>Casual Watches</t>
  </si>
  <si>
    <t>Womens_Sunglasses_Accessories</t>
  </si>
  <si>
    <t>Luxury &amp; Formal Watches</t>
  </si>
  <si>
    <t>Mens_Watches</t>
  </si>
  <si>
    <t>Casual_Watches</t>
  </si>
  <si>
    <t>Sport Watches</t>
  </si>
  <si>
    <t>Luxury-Formal_Watches</t>
  </si>
  <si>
    <t>Sport_Watches</t>
  </si>
  <si>
    <t>Tech_Watches</t>
  </si>
  <si>
    <t>Unisex_Watches</t>
  </si>
  <si>
    <t>Watch Accessories</t>
  </si>
  <si>
    <t>Watch Bands</t>
  </si>
  <si>
    <t>Watches_Accessories</t>
  </si>
  <si>
    <t>Watch_Accessories</t>
  </si>
  <si>
    <t>Watch Box</t>
  </si>
  <si>
    <t>Watch_Bands</t>
  </si>
  <si>
    <t>Watch Winder</t>
  </si>
  <si>
    <t>Watch_Box</t>
  </si>
  <si>
    <t>Watch_Winder</t>
  </si>
  <si>
    <t>Womens_Watches</t>
  </si>
  <si>
    <t>Ankle Boots</t>
  </si>
  <si>
    <t>Calf Boots</t>
  </si>
  <si>
    <t>Ankle_Boots</t>
  </si>
  <si>
    <t>Knee High Boots</t>
  </si>
  <si>
    <t>Calf_Boots</t>
  </si>
  <si>
    <t>Thigh High Boots</t>
  </si>
  <si>
    <t>Knee_High_Boots</t>
  </si>
  <si>
    <t>Ballet Flats</t>
  </si>
  <si>
    <t>Thigh_High_Boots</t>
  </si>
  <si>
    <t>Espadrilles</t>
  </si>
  <si>
    <t>Ballet_Flats</t>
  </si>
  <si>
    <t>Flatforms</t>
  </si>
  <si>
    <t>Lace Up</t>
  </si>
  <si>
    <t>Loafers</t>
  </si>
  <si>
    <t>Lace_Up</t>
  </si>
  <si>
    <t>Mules</t>
  </si>
  <si>
    <t xml:space="preserve">Platforms </t>
  </si>
  <si>
    <t>Pumps</t>
  </si>
  <si>
    <t>Platforms</t>
  </si>
  <si>
    <t>Wedges</t>
  </si>
  <si>
    <t>Flat Sandals</t>
  </si>
  <si>
    <t>Heeled Sandals</t>
  </si>
  <si>
    <t>Flat_Sandals</t>
  </si>
  <si>
    <t>Heeled_Sandals</t>
  </si>
  <si>
    <t>Shoe Cleaning</t>
  </si>
  <si>
    <t>Shoe_Cleaning</t>
  </si>
  <si>
    <t>Shoe Laces</t>
  </si>
  <si>
    <t>Shoe Protector</t>
  </si>
  <si>
    <t>Shoe_Laces</t>
  </si>
  <si>
    <t>Shoe_Protector</t>
  </si>
  <si>
    <t>Attributes Glossary</t>
  </si>
  <si>
    <t>New attributes will be used for Web Categories or Online product filters on davidjones.com</t>
  </si>
  <si>
    <t>Attributes will be surfaced online when the dataload for existing products is complete.</t>
  </si>
  <si>
    <t>Optional attributes can be left blank if the attribute is irrelevant for a product. E.g. Ingredients Preference is optional for Beauty</t>
  </si>
  <si>
    <t>sort</t>
  </si>
  <si>
    <t>Enrichment Step</t>
  </si>
  <si>
    <t>Attribute Name</t>
  </si>
  <si>
    <t>Attribute Definition</t>
  </si>
  <si>
    <t>Example LOVs - See reference sheets for full LOV lists</t>
  </si>
  <si>
    <t>Related Attribute Families</t>
  </si>
  <si>
    <t xml:space="preserve">Go Live </t>
  </si>
  <si>
    <t>Mandatory / Optional Rules</t>
  </si>
  <si>
    <t>Attribute Type</t>
  </si>
  <si>
    <t>Attribute Select Type</t>
  </si>
  <si>
    <t>Dataload Req</t>
  </si>
  <si>
    <t>Validate Family - Channel</t>
  </si>
  <si>
    <t>The highest level of the PIM Product Hierarchy.
Attribute Family drives the set of attributes that will be enriched in the Item Enrichment Process.</t>
  </si>
  <si>
    <t>Accessories Jewellery
Womens Apparel
Food Liquor</t>
  </si>
  <si>
    <t>Global - PIM Product Hierarchy</t>
  </si>
  <si>
    <t>Existing Attribute - Update</t>
  </si>
  <si>
    <t>Mandatory</t>
  </si>
  <si>
    <t>LOV</t>
  </si>
  <si>
    <t>Single Select</t>
  </si>
  <si>
    <t>Update</t>
  </si>
  <si>
    <t>The second level of the PIM Product Hierarchy. 
Category drives the rules and LOVs that will be available for Item Enrichment Workflow.</t>
  </si>
  <si>
    <t>Accessories Jewellery&gt; Jewellery
Womens Apparel&gt; Dresses
Food Liquor&gt; Red Wine</t>
  </si>
  <si>
    <t>Online Sub-Category</t>
  </si>
  <si>
    <t>The third and lowest level of the PIM Product Hierarchy. 
Online Sub-Category drives which web catalogue the product will be housed in.</t>
  </si>
  <si>
    <t>Accessories Jewellery&gt; Jewellery&gt; Bracelets
Womens Apparel&gt; Dresses&gt; Cocktail Dresses
Food Liquor&gt; Red Wine&gt; Pinot Noir</t>
  </si>
  <si>
    <t>FRIDAY 18/08/2023 - Mandatory</t>
  </si>
  <si>
    <t>Y</t>
  </si>
  <si>
    <t>Mindfully Made</t>
  </si>
  <si>
    <t>Indicates that the product has Mindfully Made attributes. Supplier must be pre-approved to participate in Mindfully Made Program.</t>
  </si>
  <si>
    <t>TRUE FALSE</t>
  </si>
  <si>
    <t>Global</t>
  </si>
  <si>
    <t>Coming Soon</t>
  </si>
  <si>
    <t>Flag</t>
  </si>
  <si>
    <t>N</t>
  </si>
  <si>
    <t>Enrich Style</t>
  </si>
  <si>
    <t>Button Battery Ind</t>
  </si>
  <si>
    <t>Compliance requirement to indicate if the product contains a button or coin battery.</t>
  </si>
  <si>
    <t>Existing Attribute</t>
  </si>
  <si>
    <t>Customer Facing Product Name</t>
  </si>
  <si>
    <t>The customer facing product name that will appear online.
Defaults from RMS Style Description.</t>
  </si>
  <si>
    <t>Recommended format
[Product] + [Key Selling Point(s)*] + [Category] + [Design Name]</t>
  </si>
  <si>
    <t>Free Text</t>
  </si>
  <si>
    <t>Material and Composition</t>
  </si>
  <si>
    <t>The main materials used to construct the product. 
Compliance requirement for Customs documentation.</t>
  </si>
  <si>
    <t>Cotton, Polyester, Wool, Ceramic</t>
  </si>
  <si>
    <t>Multi Select</t>
  </si>
  <si>
    <t>Product in Package - Height - UOM</t>
  </si>
  <si>
    <t>Height measurement unit. 
Value entered in Enrich Style Step will flow down to Enrich Variant Step.</t>
  </si>
  <si>
    <t>Kilograms (KG), Grams (G), Milligrams (MG), Pounds (LB), Ounces (OZ)</t>
  </si>
  <si>
    <t>Product in Package - Height - Value</t>
  </si>
  <si>
    <t>Height value of product in packaging for shipping calculations.</t>
  </si>
  <si>
    <t>20, 40, 60,</t>
  </si>
  <si>
    <t>Number</t>
  </si>
  <si>
    <t>Product in Package - Width - UOM</t>
  </si>
  <si>
    <t>Width measurements unit. 
Value entered in Enrich Style Step will flow down to Enrich Variant Step.</t>
  </si>
  <si>
    <t>Product in Package - Width - Value</t>
  </si>
  <si>
    <t>Width value of product in packaging for shipping calculations.</t>
  </si>
  <si>
    <t>Product in Package - Length - UOM</t>
  </si>
  <si>
    <t>Length measurement unit. 
Value entered in Enrich Style Step will flow down to Enrich Variant Step.</t>
  </si>
  <si>
    <t>Product in Package - Length - Value</t>
  </si>
  <si>
    <t>Length value of product in packaging for shipping calculations.</t>
  </si>
  <si>
    <t>Product in Package - Weight - UOM</t>
  </si>
  <si>
    <t>Weight measurement unit. 
Value entered in Enrich Style Step will flow down to Enrich Variant Step.</t>
  </si>
  <si>
    <t>Product in Package - Weight - Value</t>
  </si>
  <si>
    <t>Weight value of product in packaging for shipping calculations.</t>
  </si>
  <si>
    <t xml:space="preserve">2, 5, 10, </t>
  </si>
  <si>
    <t>Dangerous Goods Flag</t>
  </si>
  <si>
    <t>Compliance requirement to indicate whether the product contains Hazardous Materials or Dangerous Substances.</t>
  </si>
  <si>
    <t>DG Packaging Group</t>
  </si>
  <si>
    <t>Compliance requirement if Dangerous Goods Flag = TRUE. 
Dangerous Goods are assigned to three packing groups in accordance with the degree of danger they present.</t>
  </si>
  <si>
    <t>I (Substances presenting high danger), II (Substances presenting medium danger), III (Substances presenting low danger), NA (no danger)</t>
  </si>
  <si>
    <t>DG UN Code</t>
  </si>
  <si>
    <t>Compliance requirement if Dangerous Goods Flag = TRUE. 
A four-digit number that identifies dangerous goods such as explosives, flammable liquids, oxidizers, and some acutely toxic substances.</t>
  </si>
  <si>
    <t>9999, 3481, 3480, 3468, 3175, 3091, 3082, 2807, 2319, 1993, 1950, 1932, 1266, 1263, 1170, 1169, 1090, 1013, 9, NA</t>
  </si>
  <si>
    <t>Gift With Purchase</t>
  </si>
  <si>
    <t>Indicates the product is a gift with purchase.</t>
  </si>
  <si>
    <t>TRUE, FALSE</t>
  </si>
  <si>
    <t>Late Sept</t>
  </si>
  <si>
    <t>Optional</t>
  </si>
  <si>
    <t>Form</t>
  </si>
  <si>
    <t>The structure, texture or consistency of a Beauty product.</t>
  </si>
  <si>
    <t>Cream, Glitter, Liquid, Lotion</t>
  </si>
  <si>
    <t>FRIDAY 18/08/2023 - OPTIONAL
Late Sept - Mandatory By Category</t>
  </si>
  <si>
    <t>By Category</t>
  </si>
  <si>
    <t>Skin Type</t>
  </si>
  <si>
    <t>The suitability of a beauty product based on skin type.</t>
  </si>
  <si>
    <t>All Skin Types, Combination, Dry, Normal, Oily Sensitive,</t>
  </si>
  <si>
    <t>Skin Concerns</t>
  </si>
  <si>
    <t>The suitability of a beauty product based on skin concerns.</t>
  </si>
  <si>
    <t>Cellulite, Dark Spots, Dryness, Eczema, Fine Lines, Hyperpigmentation</t>
  </si>
  <si>
    <t>Finish</t>
  </si>
  <si>
    <t>The type of finish of a makeup product.</t>
  </si>
  <si>
    <t>Dewy, Luminous, Matte, Metallic, Satin, Sheer or Natural, Shimmer</t>
  </si>
  <si>
    <t>Coverage</t>
  </si>
  <si>
    <t>The level of coverage provided by a makeup product.</t>
  </si>
  <si>
    <t xml:space="preserve">Buildable, Full, Light, Medium, Sheer </t>
  </si>
  <si>
    <t>Hair Type</t>
  </si>
  <si>
    <t>The suitability of a haircare product based on hair type.</t>
  </si>
  <si>
    <t>Coily, Curly, Dry, Fine</t>
  </si>
  <si>
    <t>Ingredients Preference</t>
  </si>
  <si>
    <t>The Ingredients or characteristics of the ingredients that customers would search for when purchasing beauty products.</t>
  </si>
  <si>
    <t>Cruelty-free, Fragrance-free, Gluten-free, Hyaluronic Acid, Hypoallergenic</t>
  </si>
  <si>
    <t>Scent Family</t>
  </si>
  <si>
    <t>The Scent Families a fragrance product belongs to.</t>
  </si>
  <si>
    <t>Aquatic, Chypre, Citrus, Floral, Fruity, Gourmand, Green, Oriental, Woody</t>
  </si>
  <si>
    <t>Sun Protection Factor</t>
  </si>
  <si>
    <t>The Sun Protection Factor (SPF) of sunscreen.</t>
  </si>
  <si>
    <t>SPF 15, SPF 2 to 11, SPF 30 to 40, SPF 50,</t>
  </si>
  <si>
    <t>Travel Size</t>
  </si>
  <si>
    <t>Beauty Product is travel size.</t>
  </si>
  <si>
    <t>Capacity Range</t>
  </si>
  <si>
    <t>The measure of volume the product can hold.</t>
  </si>
  <si>
    <t>Travel Goods&gt; Suitcases: Extra Small (0-29L), Small (30-55L), Medium (56-75L), Large (76-120L), Extra Large (121L+)
Beauty&gt; All Categories: 0-49ml, 50-99ml, 100-149ml, 150-249ml,</t>
  </si>
  <si>
    <t>Beauty, Food, Liquor, Home Kitchen &amp; Laundry, Large Appliances, Small Appliances, Travel Goods</t>
  </si>
  <si>
    <t>LOV by Family/Category</t>
  </si>
  <si>
    <t>Product Range</t>
  </si>
  <si>
    <t>Supplier product range name. This is an optional free text attributes, which will be used to link products within a range.
e.g. in Bedding, it can be used to link a quilt to the matching pillowcases which are sold separately.</t>
  </si>
  <si>
    <t>Beauty: Estee Lauder 'Advance Night Repair' Range
Home Bed and Bath: Harlequin 'Iyanu' Range
Home Kitchen &amp; Laundry: Essteele 'Per Vita' Range
Travel Goods: Antler 'Clifton' Range</t>
  </si>
  <si>
    <t>Beauty, Home Bed and Bath, Kitchen &amp; Laundry, Tabletop &amp; Picnic, Large Appliances, Small Appliances, Technology, Travel Goods</t>
  </si>
  <si>
    <t>Lifestage</t>
  </si>
  <si>
    <t>Indicates what lifestage the product is recommended for.</t>
  </si>
  <si>
    <t>All Ages, Baby 0-2, Toddler 2-4, Little Kid 5-6, Big Kid 7-16,</t>
  </si>
  <si>
    <t>By Family/Category</t>
  </si>
  <si>
    <t>Character</t>
  </si>
  <si>
    <t>The character or theme that is relevant to the product.</t>
  </si>
  <si>
    <t>Barbie, Bluey, Care Bears, Claris the Mouse, Disney, Disney Princess</t>
  </si>
  <si>
    <t>Childrens Apparel, Nursery, Toys, Home Books,</t>
  </si>
  <si>
    <t>Recommended Age Range</t>
  </si>
  <si>
    <t>Indicates what age range the children's product is suitable for.</t>
  </si>
  <si>
    <t>0-6 Months, 6-12 Months, 1-2 Years, 2-3 Years,</t>
  </si>
  <si>
    <t>Childrens Toys, Home Books,</t>
  </si>
  <si>
    <t>Metal</t>
  </si>
  <si>
    <t>The base metal used to construct a piece of jewellery.</t>
  </si>
  <si>
    <t>Platinum, Rose Gold, Sterling Silver,</t>
  </si>
  <si>
    <t>Heel Height</t>
  </si>
  <si>
    <t>The heel height of the Shoe.</t>
  </si>
  <si>
    <t>Flat 0-1cm, Low 2-4cm, Medium 5-7cm, High 8cm or more,</t>
  </si>
  <si>
    <t>Shoe Shape</t>
  </si>
  <si>
    <t>The toe shape of the Shoe.</t>
  </si>
  <si>
    <t>Almond Toe, Open Toe, Peep Toe, Pointed Toe,</t>
  </si>
  <si>
    <t>Watch Type</t>
  </si>
  <si>
    <t>The type of movement or mechanism that powers how a timepiece operates.</t>
  </si>
  <si>
    <t>Automatic Movement, Hybrid Movement, Kinetic Movement, Manual Wind Movement,</t>
  </si>
  <si>
    <t>By Family</t>
  </si>
  <si>
    <t>Is Alcoholic</t>
  </si>
  <si>
    <t>Compliance requirement to indicate a liquor product contains alcohol.</t>
  </si>
  <si>
    <t>Family</t>
  </si>
  <si>
    <t>Wine Region</t>
  </si>
  <si>
    <t>The region where the Wine is produced.</t>
  </si>
  <si>
    <t>Alsace, Barossa Valley, Bordeaux, Burgundy, Champagne</t>
  </si>
  <si>
    <t>Meets Cabin Size Requirements</t>
  </si>
  <si>
    <t>Indicates if a travel bag meets the standard airline requirements to be taken on a plane as hand luggage.</t>
  </si>
  <si>
    <t>Fill Type</t>
  </si>
  <si>
    <t>The materials that a pillow or quilt has been filled with.</t>
  </si>
  <si>
    <t>Bamboo, Buckwheat, Cotton, Down, Feather, Latex,</t>
  </si>
  <si>
    <t>Mattress Feel</t>
  </si>
  <si>
    <t>The firmness of the mattress.</t>
  </si>
  <si>
    <t>Ultra Plush, Plush, Soft, Medium Soft, Medium, Medium Firm</t>
  </si>
  <si>
    <t>Diameter</t>
  </si>
  <si>
    <t>The diameter measurement of cookware or loose dinnerware.</t>
  </si>
  <si>
    <t>0-15cm, 16-20cm, 21-30cm, 31-40cm, 40cm+</t>
  </si>
  <si>
    <t>Home Kitchen &amp; Laundry, Tabletop &amp; Picnic</t>
  </si>
  <si>
    <t>Length</t>
  </si>
  <si>
    <t>Bottom of body length of the garment.</t>
  </si>
  <si>
    <t>Dresses &gt; Maxi, Midi, Mini
Jeans&gt; Ankle, Cropped, Full length</t>
  </si>
  <si>
    <t>Womens Mens Childrens Apparel</t>
  </si>
  <si>
    <t>LOV by Category</t>
  </si>
  <si>
    <t>Product Style</t>
  </si>
  <si>
    <t>The style of a product. Drives web categories for Fashion products.</t>
  </si>
  <si>
    <t>Womens Shoes&gt; Boots: Chelsea Boots, Combat Boots, Gum Boots, 
Womens Apparel&gt; Dresses: Bodycon Dress, Corset Dress, Knit Dress,
Accessories Jewellery&gt; Jewellery: Anklet, Bangle Bracelet, Bar Bracelet,</t>
  </si>
  <si>
    <t>Womens Mens Apparel, Shoes, Accessories Jewellery, Sunglasses</t>
  </si>
  <si>
    <t>Sleeve Length</t>
  </si>
  <si>
    <t>The length of the sleeves on a garment (the part of a garment that covers the arm).</t>
  </si>
  <si>
    <t>Elbow Length Sleeve, 3/4 Sleeve, Long Sleeve</t>
  </si>
  <si>
    <t>Womens Mens Kids Apparel, Womens Lingerie Sleepwear</t>
  </si>
  <si>
    <t>LOV by Family</t>
  </si>
  <si>
    <t>Neckline</t>
  </si>
  <si>
    <t>The edge of a garment at or below the neck, referencing its height or shape.</t>
  </si>
  <si>
    <t>Boat, Henley, High Neck, Mock Neck, Round, Turtleneck, V-Neck</t>
  </si>
  <si>
    <t>Mens Apparel, Womens Apparel,</t>
  </si>
  <si>
    <t>Gender</t>
  </si>
  <si>
    <t>The gender that the product is recommended for.</t>
  </si>
  <si>
    <t>Baby Boys, Baby Girls, Men, Women, Boys, Girls, Unisex</t>
  </si>
  <si>
    <t>Womens Mens Childrens Apparel Shoes Accessories</t>
  </si>
  <si>
    <t>Enrich Variant</t>
  </si>
  <si>
    <t>Customer Facing Colour</t>
  </si>
  <si>
    <t>The customer facing colour that will appear online.
Defaults from RMS Colour Description.</t>
  </si>
  <si>
    <t>Surreal Snake, Hyper Floral, Sunshine,</t>
  </si>
  <si>
    <t>Family Colour</t>
  </si>
  <si>
    <t>Customer facing colour family is used in the online colour filter.
Defaults from RMS Colour Family (BOA only).</t>
  </si>
  <si>
    <t>Black, Beige, Yellow, White, Red, Purple, Pink, No Colour. Multi-Colour</t>
  </si>
  <si>
    <t>Height measurement unit. 
Default from value entered in the Enrich Style step. Cannot be edited in Enrich Variant Step.</t>
  </si>
  <si>
    <t>Mandatory - Defaulted</t>
  </si>
  <si>
    <t>Height value of product in packaging (used for shipping calculations).</t>
  </si>
  <si>
    <t>Width measurements unit. 
Default from value entered in the Enrich Style step. Cannot be edited in Enrich Variant Step.</t>
  </si>
  <si>
    <t>Width value of product in packaging (used for shipping calculations).</t>
  </si>
  <si>
    <t>Length measurement unit. 
Default from value entered in the Enrich Style step. Cannot be edited in Enrich Variant Step.</t>
  </si>
  <si>
    <t>Length value of product in packaging (used for shipping calculations).</t>
  </si>
  <si>
    <t>Weight measurement unit. 
Default from value entered in the Enrich Style step. Cannot be edited in Enrich Variant Step.</t>
  </si>
  <si>
    <t>Weight value of product in packaging (used for shipping calculations).</t>
  </si>
  <si>
    <t>Operational Attributes (INTERNAL ONLY)</t>
  </si>
  <si>
    <t>Customer Facing Brand</t>
  </si>
  <si>
    <t xml:space="preserve">Customer facing brand used to override RMS constraints where special characters cannot be accepted, or for brand collaborations at a lower brand level.  </t>
  </si>
  <si>
    <t>Global - Operational Attribute</t>
  </si>
  <si>
    <t>Product Wrappable</t>
  </si>
  <si>
    <t>Indicates the product can be gift wrapped when purchased online.</t>
  </si>
  <si>
    <t>Initial Online Flag</t>
  </si>
  <si>
    <t>Indicates the product will be sold online upon initial enrichment. 
Changes to Online Flag can only be made by the Digital Trade team in OSM after initial enrichment.</t>
  </si>
  <si>
    <t>Dropship Indicator</t>
  </si>
  <si>
    <t>Indicates the product is available for drop ship.</t>
  </si>
  <si>
    <t>Delivery Classification</t>
  </si>
  <si>
    <t>The product type for delivery options. 
Combines with Delivery Interface to define the online delivery matrix.</t>
  </si>
  <si>
    <t>Standard, Big Ticket,</t>
  </si>
  <si>
    <t>Delivery Interface</t>
  </si>
  <si>
    <t>The delivery options available for the customer online. 
Combines with the Delivery Classification to define the delivery matrix.</t>
  </si>
  <si>
    <t>Click &amp; Collect and 8301 - Own Buy default
Click &amp; Collect and Drop Ship and Standard - Concessions Ship from Pad</t>
  </si>
  <si>
    <t>Designer Flag</t>
  </si>
  <si>
    <t xml:space="preserve">Drives web categories for designer products.
Defaults by Merch Hierarchy. </t>
  </si>
  <si>
    <t>Approval</t>
  </si>
  <si>
    <t>Rejection Reasons</t>
  </si>
  <si>
    <t xml:space="preserve">Identifies which step of the enrichment process has been rejected and requires rework. </t>
  </si>
  <si>
    <t>Step 1 - Family / Category Error, Step 2 - Style Enrichment Error,</t>
  </si>
  <si>
    <t>Rejection Comments</t>
  </si>
  <si>
    <t>Comments provided by the Approver as to why enrichment was rejected.</t>
  </si>
  <si>
    <t>Mindfully Made attributes to be added</t>
  </si>
  <si>
    <t>Attributes Not Editable in PIM</t>
  </si>
  <si>
    <t>Who can edit</t>
  </si>
  <si>
    <t>Where should it be edited</t>
  </si>
  <si>
    <t xml:space="preserve">Read Only Attributes </t>
  </si>
  <si>
    <t>Product Number</t>
  </si>
  <si>
    <t>Not editable</t>
  </si>
  <si>
    <t>Product Name</t>
  </si>
  <si>
    <t>Product Type</t>
  </si>
  <si>
    <t>Style</t>
  </si>
  <si>
    <t>Style Description</t>
  </si>
  <si>
    <t>Merch</t>
  </si>
  <si>
    <t>RMS</t>
  </si>
  <si>
    <t>Dept</t>
  </si>
  <si>
    <t>Merch / Central Planning</t>
  </si>
  <si>
    <t>APEX - Reclass job</t>
  </si>
  <si>
    <t>Dept Description</t>
  </si>
  <si>
    <t>Class</t>
  </si>
  <si>
    <t>Class Description</t>
  </si>
  <si>
    <t>Subclass</t>
  </si>
  <si>
    <t>Subclass Description</t>
  </si>
  <si>
    <t>Modified Date</t>
  </si>
  <si>
    <t>Modified By</t>
  </si>
  <si>
    <t>Primary Supplier</t>
  </si>
  <si>
    <t>Parent Brand Code</t>
  </si>
  <si>
    <t>RMS (Default from Sub Brand Code)</t>
  </si>
  <si>
    <t>Parent Brand Description</t>
  </si>
  <si>
    <t>RMS (Linked to Parent Brand Code)</t>
  </si>
  <si>
    <t>Sub Brand Code</t>
  </si>
  <si>
    <t>Sub Brand Description</t>
  </si>
  <si>
    <t>RMS (linked to Sub Brand Code)</t>
  </si>
  <si>
    <t>Style VPN</t>
  </si>
  <si>
    <t>RMS (Style Level VPN update)</t>
  </si>
  <si>
    <t>Supplier Id</t>
  </si>
  <si>
    <t>Variant VPN</t>
  </si>
  <si>
    <t>RMS (SKU Level VPN update)</t>
  </si>
  <si>
    <t>Season</t>
  </si>
  <si>
    <t>Customer Facing Size</t>
  </si>
  <si>
    <t>Central Planning</t>
  </si>
  <si>
    <t>1. Attributes List - New Attributes</t>
  </si>
  <si>
    <t>2. PIM Product Hierarchy</t>
  </si>
  <si>
    <t>3. Attributes w LOVs - New Attributes</t>
  </si>
  <si>
    <t>Family&gt; Category&gt; Online Sub-category</t>
  </si>
  <si>
    <t>Attribute Family Types</t>
  </si>
  <si>
    <t>(All)</t>
  </si>
  <si>
    <t>Go Live</t>
  </si>
  <si>
    <t>(Multiple Items)</t>
  </si>
  <si>
    <t>Step Sort</t>
  </si>
  <si>
    <t>Workflow</t>
  </si>
  <si>
    <t>Customer Facing</t>
  </si>
  <si>
    <t>LOV Category</t>
  </si>
  <si>
    <t>Value Label</t>
  </si>
  <si>
    <t>Value / ID for Bulk Template</t>
  </si>
  <si>
    <t>NEW Atrributes - Data Load required</t>
  </si>
  <si>
    <t>Vendor and Buyer</t>
  </si>
  <si>
    <t>Searchability</t>
  </si>
  <si>
    <t>PIM Product Hierarchy</t>
  </si>
  <si>
    <t>&lt;Refer to "PIM Product Hierarchy" Tab&gt;</t>
  </si>
  <si>
    <t>Style Enrichment</t>
  </si>
  <si>
    <t>Style Enrichment - Family based</t>
  </si>
  <si>
    <t>Channels</t>
  </si>
  <si>
    <t>ALL</t>
  </si>
  <si>
    <t>DJ_AU</t>
  </si>
  <si>
    <t>DJ_NZ</t>
  </si>
  <si>
    <t>Vendor and Buyer (If RMS Vendor Flagged)</t>
  </si>
  <si>
    <t>FALSE</t>
  </si>
  <si>
    <t>TRUE</t>
  </si>
  <si>
    <t>ALL Free Text</t>
  </si>
  <si>
    <t xml:space="preserve"> </t>
  </si>
  <si>
    <t>ABS</t>
  </si>
  <si>
    <t>15</t>
  </si>
  <si>
    <t>ABS Stainless Steel</t>
  </si>
  <si>
    <t>16</t>
  </si>
  <si>
    <t>Beauty Food Homewares Kitchen Travel Electrical</t>
  </si>
  <si>
    <t>Aceate</t>
  </si>
  <si>
    <t>20</t>
  </si>
  <si>
    <t>Beauty Homewares Electrical</t>
  </si>
  <si>
    <t>Acrylic</t>
  </si>
  <si>
    <t>21</t>
  </si>
  <si>
    <t>Buyer</t>
  </si>
  <si>
    <t>Style Enrichment/Operational Step</t>
  </si>
  <si>
    <t>Acrylic Blend</t>
  </si>
  <si>
    <t>22</t>
  </si>
  <si>
    <t>Acrylic Resin</t>
  </si>
  <si>
    <t>24</t>
  </si>
  <si>
    <t>Alcohol</t>
  </si>
  <si>
    <t>28</t>
  </si>
  <si>
    <t>Alcohol Free</t>
  </si>
  <si>
    <t>29</t>
  </si>
  <si>
    <t>Aliphatic Hydrocarbon Solvent mixed Hexanes CAS: 64742-89-8</t>
  </si>
  <si>
    <t>31</t>
  </si>
  <si>
    <t>Alpaca Fibre</t>
  </si>
  <si>
    <t>32</t>
  </si>
  <si>
    <t>Aluminium</t>
  </si>
  <si>
    <t>33</t>
  </si>
  <si>
    <t>Amethyst</t>
  </si>
  <si>
    <t>34</t>
  </si>
  <si>
    <t>Anemel</t>
  </si>
  <si>
    <t>35</t>
  </si>
  <si>
    <t>Angora</t>
  </si>
  <si>
    <t>36</t>
  </si>
  <si>
    <t>Ballistic Nylon</t>
  </si>
  <si>
    <t>42</t>
  </si>
  <si>
    <t xml:space="preserve">Bamboo Lyocell </t>
  </si>
  <si>
    <t>501</t>
  </si>
  <si>
    <t xml:space="preserve">Bamboo Rayon/Viscose </t>
  </si>
  <si>
    <t>502</t>
  </si>
  <si>
    <t>Bee Products including Honey</t>
  </si>
  <si>
    <t>429</t>
  </si>
  <si>
    <t>Blended Natural Oils</t>
  </si>
  <si>
    <t>46</t>
  </si>
  <si>
    <t>Bone China</t>
  </si>
  <si>
    <t>49</t>
  </si>
  <si>
    <t>Brass</t>
  </si>
  <si>
    <t>51</t>
  </si>
  <si>
    <t>Bronze</t>
  </si>
  <si>
    <t>53</t>
  </si>
  <si>
    <t>Butane</t>
  </si>
  <si>
    <t>55</t>
  </si>
  <si>
    <t>Butane CAS: 106-97-8</t>
  </si>
  <si>
    <t>56</t>
  </si>
  <si>
    <t>Calf Hair</t>
  </si>
  <si>
    <t>61</t>
  </si>
  <si>
    <t>Cane</t>
  </si>
  <si>
    <t>64</t>
  </si>
  <si>
    <t>Canvas</t>
  </si>
  <si>
    <t>65</t>
  </si>
  <si>
    <t>Carbon Fiber</t>
  </si>
  <si>
    <t>66</t>
  </si>
  <si>
    <t>Carbon Steel</t>
  </si>
  <si>
    <t>67</t>
  </si>
  <si>
    <t>Cashmere</t>
  </si>
  <si>
    <t>69</t>
  </si>
  <si>
    <t>Cashmere Blend</t>
  </si>
  <si>
    <t>70</t>
  </si>
  <si>
    <t>Cast Iron</t>
  </si>
  <si>
    <t>72</t>
  </si>
  <si>
    <t>Ceramic</t>
  </si>
  <si>
    <t>73</t>
  </si>
  <si>
    <t>China</t>
  </si>
  <si>
    <t>78</t>
  </si>
  <si>
    <t>Chrome</t>
  </si>
  <si>
    <t>79</t>
  </si>
  <si>
    <t>Chrome Plated</t>
  </si>
  <si>
    <t>80</t>
  </si>
  <si>
    <t>Clay</t>
  </si>
  <si>
    <t>81</t>
  </si>
  <si>
    <t>Cobalt</t>
  </si>
  <si>
    <t>430</t>
  </si>
  <si>
    <t>Concrete</t>
  </si>
  <si>
    <t>90</t>
  </si>
  <si>
    <t>Copper</t>
  </si>
  <si>
    <t>93</t>
  </si>
  <si>
    <t>Cork</t>
  </si>
  <si>
    <t>95</t>
  </si>
  <si>
    <t>Cotton</t>
  </si>
  <si>
    <t>96</t>
  </si>
  <si>
    <t>Cotton Blend</t>
  </si>
  <si>
    <t>97</t>
  </si>
  <si>
    <t>Cotton/Linen Blend</t>
  </si>
  <si>
    <t>431</t>
  </si>
  <si>
    <t>Crystal</t>
  </si>
  <si>
    <t>107</t>
  </si>
  <si>
    <t>Cupro</t>
  </si>
  <si>
    <t>108</t>
  </si>
  <si>
    <t>Curv</t>
  </si>
  <si>
    <t>432</t>
  </si>
  <si>
    <t>Duck - Feather and/or Down</t>
  </si>
  <si>
    <t>117</t>
  </si>
  <si>
    <t>Earthenware</t>
  </si>
  <si>
    <t>122</t>
  </si>
  <si>
    <t>Elastane</t>
  </si>
  <si>
    <t>126</t>
  </si>
  <si>
    <t>Enamel</t>
  </si>
  <si>
    <t>133</t>
  </si>
  <si>
    <t>Faux Fur</t>
  </si>
  <si>
    <t>141</t>
  </si>
  <si>
    <t>Feather and/or Down (Excluding Duck or Goose)</t>
  </si>
  <si>
    <t>145</t>
  </si>
  <si>
    <t>Fine Bone China</t>
  </si>
  <si>
    <t>148</t>
  </si>
  <si>
    <t>Food - Fresh</t>
  </si>
  <si>
    <t>433</t>
  </si>
  <si>
    <t>Food - Long Life - contains animal or bee products, palm oil or cocoa</t>
  </si>
  <si>
    <t>434</t>
  </si>
  <si>
    <t>Food - Long Life - does not contain animal or bee products, palm oil, or cocoa</t>
  </si>
  <si>
    <t>435</t>
  </si>
  <si>
    <t>Glass</t>
  </si>
  <si>
    <t>169</t>
  </si>
  <si>
    <t>Gold</t>
  </si>
  <si>
    <t>172</t>
  </si>
  <si>
    <t>Goldplate</t>
  </si>
  <si>
    <t>173</t>
  </si>
  <si>
    <t>Goose - Feather and/or Down</t>
  </si>
  <si>
    <t>119</t>
  </si>
  <si>
    <t>Granite</t>
  </si>
  <si>
    <t>176</t>
  </si>
  <si>
    <t>Graphite</t>
  </si>
  <si>
    <t>436</t>
  </si>
  <si>
    <t>Hard Anodised</t>
  </si>
  <si>
    <t>186</t>
  </si>
  <si>
    <t>Home Appliances/Technology Product</t>
  </si>
  <si>
    <t>437</t>
  </si>
  <si>
    <t>Hydrotreated CAS: 64742-48-9</t>
  </si>
  <si>
    <t>192</t>
  </si>
  <si>
    <t>Iron</t>
  </si>
  <si>
    <t>194</t>
  </si>
  <si>
    <t>Isopropanol</t>
  </si>
  <si>
    <t>197</t>
  </si>
  <si>
    <t>Isopropanol CAS: 67-63-0 110-54-3</t>
  </si>
  <si>
    <t>198</t>
  </si>
  <si>
    <t>Jute</t>
  </si>
  <si>
    <t>201</t>
  </si>
  <si>
    <t>Kevlar</t>
  </si>
  <si>
    <t>203</t>
  </si>
  <si>
    <t>Latex</t>
  </si>
  <si>
    <t>214</t>
  </si>
  <si>
    <t>Leather</t>
  </si>
  <si>
    <t>215</t>
  </si>
  <si>
    <t>Linen</t>
  </si>
  <si>
    <t>221</t>
  </si>
  <si>
    <t>Linen Blend</t>
  </si>
  <si>
    <t>438</t>
  </si>
  <si>
    <t>Lithium</t>
  </si>
  <si>
    <t>439</t>
  </si>
  <si>
    <t>Lurex</t>
  </si>
  <si>
    <t>231</t>
  </si>
  <si>
    <t>Lycra</t>
  </si>
  <si>
    <t>232</t>
  </si>
  <si>
    <t>Lyocell</t>
  </si>
  <si>
    <t>233</t>
  </si>
  <si>
    <t>Manganese</t>
  </si>
  <si>
    <t>440</t>
  </si>
  <si>
    <t>Marble</t>
  </si>
  <si>
    <t>239</t>
  </si>
  <si>
    <t>MDF</t>
  </si>
  <si>
    <t>234</t>
  </si>
  <si>
    <t>Melamine</t>
  </si>
  <si>
    <t>244</t>
  </si>
  <si>
    <t>Memory Foam</t>
  </si>
  <si>
    <t>245</t>
  </si>
  <si>
    <t>Merino Wool</t>
  </si>
  <si>
    <t>246</t>
  </si>
  <si>
    <t>Metal - Type Unknown</t>
  </si>
  <si>
    <t>248</t>
  </si>
  <si>
    <t>Mica</t>
  </si>
  <si>
    <t>441</t>
  </si>
  <si>
    <t>Microfibre</t>
  </si>
  <si>
    <t>251</t>
  </si>
  <si>
    <t>Modal</t>
  </si>
  <si>
    <t>253</t>
  </si>
  <si>
    <t>Mohair</t>
  </si>
  <si>
    <t>254</t>
  </si>
  <si>
    <t>Neoprene</t>
  </si>
  <si>
    <t>265</t>
  </si>
  <si>
    <t>N-hexane hydrophobic copolymer CAS: 110-54-3</t>
  </si>
  <si>
    <t>259</t>
  </si>
  <si>
    <t>Nickel</t>
  </si>
  <si>
    <t>267</t>
  </si>
  <si>
    <t>Not Relevant</t>
  </si>
  <si>
    <t>272</t>
  </si>
  <si>
    <t>Nylon</t>
  </si>
  <si>
    <t>273</t>
  </si>
  <si>
    <t>Organic Cotton</t>
  </si>
  <si>
    <t>442</t>
  </si>
  <si>
    <t>Paper</t>
  </si>
  <si>
    <t>290</t>
  </si>
  <si>
    <t>Peral</t>
  </si>
  <si>
    <t>295</t>
  </si>
  <si>
    <t>Pewter</t>
  </si>
  <si>
    <t>297</t>
  </si>
  <si>
    <t>Plastic</t>
  </si>
  <si>
    <t>302</t>
  </si>
  <si>
    <t>Poly Blend</t>
  </si>
  <si>
    <t>309</t>
  </si>
  <si>
    <t>Polyamide Elastine</t>
  </si>
  <si>
    <t>312</t>
  </si>
  <si>
    <t>Polycarbonate</t>
  </si>
  <si>
    <t>313</t>
  </si>
  <si>
    <t>Polyester</t>
  </si>
  <si>
    <t>314</t>
  </si>
  <si>
    <t>Polypropylene</t>
  </si>
  <si>
    <t>315</t>
  </si>
  <si>
    <t>Polyurethane</t>
  </si>
  <si>
    <t>318</t>
  </si>
  <si>
    <t>Porcelain</t>
  </si>
  <si>
    <t>320</t>
  </si>
  <si>
    <t>PU</t>
  </si>
  <si>
    <t>287</t>
  </si>
  <si>
    <t>PVC</t>
  </si>
  <si>
    <t>288</t>
  </si>
  <si>
    <t>Raffia</t>
  </si>
  <si>
    <t>329</t>
  </si>
  <si>
    <t>Rattan</t>
  </si>
  <si>
    <t>331</t>
  </si>
  <si>
    <t>Rayon</t>
  </si>
  <si>
    <t>332</t>
  </si>
  <si>
    <t>Recycled Cotton</t>
  </si>
  <si>
    <t>443</t>
  </si>
  <si>
    <t>Recycled Nylon</t>
  </si>
  <si>
    <t>444</t>
  </si>
  <si>
    <t>Recycled PET Polyester</t>
  </si>
  <si>
    <t>445</t>
  </si>
  <si>
    <t>Recycled Polycarbonate</t>
  </si>
  <si>
    <t>446</t>
  </si>
  <si>
    <t>Recycled Polyester</t>
  </si>
  <si>
    <t>447</t>
  </si>
  <si>
    <t>Resin</t>
  </si>
  <si>
    <t>334</t>
  </si>
  <si>
    <t>Rhodium</t>
  </si>
  <si>
    <t>335</t>
  </si>
  <si>
    <t>Rubber</t>
  </si>
  <si>
    <t>337</t>
  </si>
  <si>
    <t>Sheepskin</t>
  </si>
  <si>
    <t>349</t>
  </si>
  <si>
    <t>Shell</t>
  </si>
  <si>
    <t>350</t>
  </si>
  <si>
    <t>Silicone</t>
  </si>
  <si>
    <t>352</t>
  </si>
  <si>
    <t>Silk</t>
  </si>
  <si>
    <t>353</t>
  </si>
  <si>
    <t>Silk Blend</t>
  </si>
  <si>
    <t>354</t>
  </si>
  <si>
    <t>Silver</t>
  </si>
  <si>
    <t>355</t>
  </si>
  <si>
    <t>Silver Plated</t>
  </si>
  <si>
    <t>356</t>
  </si>
  <si>
    <t>Soy Wax</t>
  </si>
  <si>
    <t>360</t>
  </si>
  <si>
    <t>Spandex</t>
  </si>
  <si>
    <t>361</t>
  </si>
  <si>
    <t>Stainless Steel</t>
  </si>
  <si>
    <t>362</t>
  </si>
  <si>
    <t>Steel</t>
  </si>
  <si>
    <t>367</t>
  </si>
  <si>
    <t>Sterling Silver</t>
  </si>
  <si>
    <t>368</t>
  </si>
  <si>
    <t>Stone</t>
  </si>
  <si>
    <t>369</t>
  </si>
  <si>
    <t>Stone - Precious or Semi-precious</t>
  </si>
  <si>
    <t>448</t>
  </si>
  <si>
    <t>Stoneware</t>
  </si>
  <si>
    <t>370</t>
  </si>
  <si>
    <t>Straw</t>
  </si>
  <si>
    <t>371</t>
  </si>
  <si>
    <t>Stretch Denim</t>
  </si>
  <si>
    <t>449</t>
  </si>
  <si>
    <t>Suede</t>
  </si>
  <si>
    <t>373</t>
  </si>
  <si>
    <t>Synthetic</t>
  </si>
  <si>
    <t>381</t>
  </si>
  <si>
    <t>Terracotta</t>
  </si>
  <si>
    <t>387</t>
  </si>
  <si>
    <t>Terrazzo</t>
  </si>
  <si>
    <t>450</t>
  </si>
  <si>
    <t>Titanium</t>
  </si>
  <si>
    <t>392</t>
  </si>
  <si>
    <t>Trieanolamine CAS: 102-71-6</t>
  </si>
  <si>
    <t>398</t>
  </si>
  <si>
    <t>Vinyl</t>
  </si>
  <si>
    <t>405</t>
  </si>
  <si>
    <t>Viscose</t>
  </si>
  <si>
    <t>407</t>
  </si>
  <si>
    <t>Viscose Blend</t>
  </si>
  <si>
    <t>451</t>
  </si>
  <si>
    <t>Wood</t>
  </si>
  <si>
    <t>416</t>
  </si>
  <si>
    <t>Wool</t>
  </si>
  <si>
    <t>417</t>
  </si>
  <si>
    <t>Wool - Non-mulesed or ceased-mulesed wool</t>
  </si>
  <si>
    <t>452</t>
  </si>
  <si>
    <t>Wool Blend</t>
  </si>
  <si>
    <t>419</t>
  </si>
  <si>
    <t>Beauty Product</t>
  </si>
  <si>
    <t>428</t>
  </si>
  <si>
    <t>Centimetres (CM)</t>
  </si>
  <si>
    <t>1</t>
  </si>
  <si>
    <t>Feet (FT)</t>
  </si>
  <si>
    <t>2</t>
  </si>
  <si>
    <t>Inches (IN)</t>
  </si>
  <si>
    <t>3</t>
  </si>
  <si>
    <t>Metres (M)</t>
  </si>
  <si>
    <t>4</t>
  </si>
  <si>
    <t>Millimetres (MM)</t>
  </si>
  <si>
    <t>5</t>
  </si>
  <si>
    <t>(blank)</t>
  </si>
  <si>
    <t>Grams (G)</t>
  </si>
  <si>
    <t>Kilograms (KG)</t>
  </si>
  <si>
    <t>Milligrams (MG)</t>
  </si>
  <si>
    <t>Ounces (OZ)</t>
  </si>
  <si>
    <t>Pounds (LB)</t>
  </si>
  <si>
    <t>I</t>
  </si>
  <si>
    <t>II</t>
  </si>
  <si>
    <t>III</t>
  </si>
  <si>
    <t>NA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</si>
  <si>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</si>
  <si>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</si>
  <si>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</si>
  <si>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</si>
  <si>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</si>
  <si>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</si>
  <si>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</si>
  <si>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</si>
  <si>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</si>
  <si>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17</t>
  </si>
  <si>
    <t>18</t>
  </si>
  <si>
    <t>19</t>
  </si>
  <si>
    <t xml:space="preserve">Buildable </t>
  </si>
  <si>
    <t>ID TBC</t>
  </si>
  <si>
    <t xml:space="preserve">Full </t>
  </si>
  <si>
    <t xml:space="preserve">Light </t>
  </si>
  <si>
    <t xml:space="preserve">Medium </t>
  </si>
  <si>
    <t xml:space="preserve">Sheer </t>
  </si>
  <si>
    <t>Dewy</t>
  </si>
  <si>
    <t>Luminous</t>
  </si>
  <si>
    <t>Matte</t>
  </si>
  <si>
    <t>Metallic</t>
  </si>
  <si>
    <t>Satin</t>
  </si>
  <si>
    <t>Sheer or Natural</t>
  </si>
  <si>
    <t>Shimmer</t>
  </si>
  <si>
    <t>Balm</t>
  </si>
  <si>
    <t>Cream</t>
  </si>
  <si>
    <t>Gel</t>
  </si>
  <si>
    <t>Glitter</t>
  </si>
  <si>
    <t>Liquid</t>
  </si>
  <si>
    <t>Lotion</t>
  </si>
  <si>
    <t>Mask</t>
  </si>
  <si>
    <t>Mist</t>
  </si>
  <si>
    <t>Mousse</t>
  </si>
  <si>
    <t>Oil</t>
  </si>
  <si>
    <t>Pencil</t>
  </si>
  <si>
    <t>Pomade</t>
  </si>
  <si>
    <t>Powder</t>
  </si>
  <si>
    <t>Scrub</t>
  </si>
  <si>
    <t>Serum</t>
  </si>
  <si>
    <t>Sheet</t>
  </si>
  <si>
    <t>Sponge</t>
  </si>
  <si>
    <t>Spray</t>
  </si>
  <si>
    <t>Stain</t>
  </si>
  <si>
    <t>Stick</t>
  </si>
  <si>
    <t>Wax</t>
  </si>
  <si>
    <t>All Hair Types</t>
  </si>
  <si>
    <t>Coarse</t>
  </si>
  <si>
    <t>Coily</t>
  </si>
  <si>
    <t>Curly</t>
  </si>
  <si>
    <t>Dry</t>
  </si>
  <si>
    <t>Fine</t>
  </si>
  <si>
    <t>Normal</t>
  </si>
  <si>
    <t>Oily</t>
  </si>
  <si>
    <t>Thick</t>
  </si>
  <si>
    <t>Wavy</t>
  </si>
  <si>
    <t>AHAs</t>
  </si>
  <si>
    <t>Alcohol-free</t>
  </si>
  <si>
    <t>Aloe Vera</t>
  </si>
  <si>
    <t>BHAs</t>
  </si>
  <si>
    <t>Botanical Extracts</t>
  </si>
  <si>
    <t>Coconut Oil</t>
  </si>
  <si>
    <t>Gluten-free</t>
  </si>
  <si>
    <t>Hyaluronic Acid</t>
  </si>
  <si>
    <t>Hypoallergenic</t>
  </si>
  <si>
    <t>Mineral-oil free</t>
  </si>
  <si>
    <t>Niacinamide</t>
  </si>
  <si>
    <t>Oil-free</t>
  </si>
  <si>
    <t>Paraben-free</t>
  </si>
  <si>
    <t>Phthalate-free</t>
  </si>
  <si>
    <t>Retinol</t>
  </si>
  <si>
    <t>Silicone-free</t>
  </si>
  <si>
    <t>Sulphate-free</t>
  </si>
  <si>
    <t>Sun protection</t>
  </si>
  <si>
    <t>Talc-Free</t>
  </si>
  <si>
    <t>Vegan</t>
  </si>
  <si>
    <t>Vitamic A</t>
  </si>
  <si>
    <t>Vitamic B</t>
  </si>
  <si>
    <t>Vitamic C</t>
  </si>
  <si>
    <t>Fragrance-free</t>
  </si>
  <si>
    <t>Aquatic</t>
  </si>
  <si>
    <t>Chypre</t>
  </si>
  <si>
    <t>Citrus</t>
  </si>
  <si>
    <t>Floral</t>
  </si>
  <si>
    <t>Fruity</t>
  </si>
  <si>
    <t>Gourmand</t>
  </si>
  <si>
    <t>Green</t>
  </si>
  <si>
    <t>Oriental</t>
  </si>
  <si>
    <t>Woody</t>
  </si>
  <si>
    <t>Acne</t>
  </si>
  <si>
    <t>Cellulite</t>
  </si>
  <si>
    <t>Dark Spots</t>
  </si>
  <si>
    <t>Dryness</t>
  </si>
  <si>
    <t>Eczema</t>
  </si>
  <si>
    <t>Fine Lines</t>
  </si>
  <si>
    <t>Hyperpigmentation</t>
  </si>
  <si>
    <t>Oily Skin</t>
  </si>
  <si>
    <t>Pregnancy</t>
  </si>
  <si>
    <t>Psoriasis</t>
  </si>
  <si>
    <t>Redness</t>
  </si>
  <si>
    <t>Rosacea</t>
  </si>
  <si>
    <t>Scars</t>
  </si>
  <si>
    <t>Sensitivity</t>
  </si>
  <si>
    <t>Stretch Marks</t>
  </si>
  <si>
    <t>Sun Damage</t>
  </si>
  <si>
    <t>Uneven Skin Tone</t>
  </si>
  <si>
    <t>Wrinkles</t>
  </si>
  <si>
    <t>All Skin Types</t>
  </si>
  <si>
    <t>Combination</t>
  </si>
  <si>
    <t>Sensitive</t>
  </si>
  <si>
    <t>SPF 15</t>
  </si>
  <si>
    <t>SPF 2 to 11</t>
  </si>
  <si>
    <t>SPF 30 to 40</t>
  </si>
  <si>
    <t>SPF 50</t>
  </si>
  <si>
    <t>0-49ml</t>
  </si>
  <si>
    <t>1000ml+</t>
  </si>
  <si>
    <t>100-149ml</t>
  </si>
  <si>
    <t>150-249ml</t>
  </si>
  <si>
    <t>250-499ml</t>
  </si>
  <si>
    <t>500-999ml</t>
  </si>
  <si>
    <t>50-99ml</t>
  </si>
  <si>
    <t>0-99g</t>
  </si>
  <si>
    <t>100-199g</t>
  </si>
  <si>
    <t>20-299g</t>
  </si>
  <si>
    <t>300-399g</t>
  </si>
  <si>
    <t>500-599g</t>
  </si>
  <si>
    <t>600-699g</t>
  </si>
  <si>
    <t>700-799g</t>
  </si>
  <si>
    <t>800-899g</t>
  </si>
  <si>
    <t>900g-999g</t>
  </si>
  <si>
    <t>Large (1000-1499ml)</t>
  </si>
  <si>
    <t>Magnum (1500ml+)</t>
  </si>
  <si>
    <t>Regular (700-999ml)</t>
  </si>
  <si>
    <t>Small (0-699ml)</t>
  </si>
  <si>
    <t>Home Electrical Fridge</t>
  </si>
  <si>
    <t>0-99L</t>
  </si>
  <si>
    <t>1000L+</t>
  </si>
  <si>
    <t>100-199L</t>
  </si>
  <si>
    <t>20-299L</t>
  </si>
  <si>
    <t>300-399L</t>
  </si>
  <si>
    <t>500-599L</t>
  </si>
  <si>
    <t>600-699L</t>
  </si>
  <si>
    <t>700-799L</t>
  </si>
  <si>
    <t>800-899L</t>
  </si>
  <si>
    <t>900-999L</t>
  </si>
  <si>
    <t>Home Electrical Laundry</t>
  </si>
  <si>
    <t>10kg+</t>
  </si>
  <si>
    <t>4-5kg</t>
  </si>
  <si>
    <t>5-6kg</t>
  </si>
  <si>
    <t>6-7kg</t>
  </si>
  <si>
    <t>7-8kg</t>
  </si>
  <si>
    <t>8-9kg</t>
  </si>
  <si>
    <t>9-10kg</t>
  </si>
  <si>
    <t>Home Electrical Small</t>
  </si>
  <si>
    <t>0-2L</t>
  </si>
  <si>
    <t>10-11L</t>
  </si>
  <si>
    <t>12-13L</t>
  </si>
  <si>
    <t>14-15L</t>
  </si>
  <si>
    <t>15-19L</t>
  </si>
  <si>
    <t>20-29L</t>
  </si>
  <si>
    <t>30-39L</t>
  </si>
  <si>
    <t>3-5L</t>
  </si>
  <si>
    <t>40-49L</t>
  </si>
  <si>
    <t>50L+</t>
  </si>
  <si>
    <t>6-7L</t>
  </si>
  <si>
    <t>8-9L</t>
  </si>
  <si>
    <t>Home Travel Suitcases</t>
  </si>
  <si>
    <t>Extra Large (121L+)</t>
  </si>
  <si>
    <t>Extra Small (0-29L)</t>
  </si>
  <si>
    <t>Large (76-120L)</t>
  </si>
  <si>
    <t>Medium (56-75L)</t>
  </si>
  <si>
    <t>Small (30-55L)</t>
  </si>
  <si>
    <t>Homewares Kitchen</t>
  </si>
  <si>
    <t>Extra Large (8.5L+)</t>
  </si>
  <si>
    <t>Large (4.6L-8.4L)</t>
  </si>
  <si>
    <t>Medium (2.6-4.5L)</t>
  </si>
  <si>
    <t>Small (0.95-2.5L)</t>
  </si>
  <si>
    <t>Kids Apparel</t>
  </si>
  <si>
    <t>All Ages</t>
  </si>
  <si>
    <t>Baby 0-2</t>
  </si>
  <si>
    <t>Big Kid 7-16</t>
  </si>
  <si>
    <t>Little Kid 5-6</t>
  </si>
  <si>
    <t>Toddler 2-4</t>
  </si>
  <si>
    <t>Kids Toys Gen Merch Books</t>
  </si>
  <si>
    <t>Barbie</t>
  </si>
  <si>
    <t>Bluey</t>
  </si>
  <si>
    <t>Care Bears</t>
  </si>
  <si>
    <t>Claris the Mouse</t>
  </si>
  <si>
    <t>Disney Princess</t>
  </si>
  <si>
    <t>Frozen</t>
  </si>
  <si>
    <t>Harry Potter</t>
  </si>
  <si>
    <t>Marvel</t>
  </si>
  <si>
    <t xml:space="preserve">Mickey &amp; Minnie Mouse </t>
  </si>
  <si>
    <t>My Little Pony</t>
  </si>
  <si>
    <t>Paw Patrol</t>
  </si>
  <si>
    <t>Peppa Pig</t>
  </si>
  <si>
    <t>Peter Rabbit</t>
  </si>
  <si>
    <t>Pokemon</t>
  </si>
  <si>
    <t>Sesame Street</t>
  </si>
  <si>
    <t>Spiderman</t>
  </si>
  <si>
    <t>Star Wars</t>
  </si>
  <si>
    <t>The Wiggles</t>
  </si>
  <si>
    <t>Winnie the Pooh</t>
  </si>
  <si>
    <t>0-6 Months</t>
  </si>
  <si>
    <t>1-2 Years</t>
  </si>
  <si>
    <t>12-18 Years</t>
  </si>
  <si>
    <t>18+</t>
  </si>
  <si>
    <t>2-3 Years</t>
  </si>
  <si>
    <t>3-5 Years</t>
  </si>
  <si>
    <t>5-8 Years</t>
  </si>
  <si>
    <t>6-12 Months</t>
  </si>
  <si>
    <t>8-12 Years</t>
  </si>
  <si>
    <t>Womens Mens Accessories Jewellery</t>
  </si>
  <si>
    <t>Platinum</t>
  </si>
  <si>
    <t>Rose Gold</t>
  </si>
  <si>
    <t>Tungsten</t>
  </si>
  <si>
    <t>White Gold</t>
  </si>
  <si>
    <t>Yellow Gold</t>
  </si>
  <si>
    <t>Zirconium</t>
  </si>
  <si>
    <t>Flat 0-1cm</t>
  </si>
  <si>
    <t>High 8cm or more</t>
  </si>
  <si>
    <t>Low 2-4cm</t>
  </si>
  <si>
    <t>Medium 5-7cm</t>
  </si>
  <si>
    <t>Shoe shape</t>
  </si>
  <si>
    <t>Almond Toe</t>
  </si>
  <si>
    <t>Open Toe</t>
  </si>
  <si>
    <t>Peep Toe</t>
  </si>
  <si>
    <t>Pointed Toe</t>
  </si>
  <si>
    <t>Round Toe</t>
  </si>
  <si>
    <t>Square Toe</t>
  </si>
  <si>
    <t>Womens Mens Accessories Watches</t>
  </si>
  <si>
    <t>Automatic Movement</t>
  </si>
  <si>
    <t>Hybrid Movement</t>
  </si>
  <si>
    <t>Kinetic Movement</t>
  </si>
  <si>
    <t>Manual Wind Movement</t>
  </si>
  <si>
    <t>Quartz Movement</t>
  </si>
  <si>
    <t>Solar</t>
  </si>
  <si>
    <t>Adelaide Hills</t>
  </si>
  <si>
    <t>Alsace</t>
  </si>
  <si>
    <t>Barossa Valley</t>
  </si>
  <si>
    <t>Bordeaux</t>
  </si>
  <si>
    <t>Burgundy</t>
  </si>
  <si>
    <t>Clare Valley</t>
  </si>
  <si>
    <t>Coonawarra</t>
  </si>
  <si>
    <t>Germany</t>
  </si>
  <si>
    <t>Heathcote</t>
  </si>
  <si>
    <t>Hunter Valley</t>
  </si>
  <si>
    <t>Italian</t>
  </si>
  <si>
    <t>Jura</t>
  </si>
  <si>
    <t>Languedoc-Roussillon</t>
  </si>
  <si>
    <t>Loire Valley</t>
  </si>
  <si>
    <t>Margaret River</t>
  </si>
  <si>
    <t>McLaren Vale</t>
  </si>
  <si>
    <t>Mornington Peninsula</t>
  </si>
  <si>
    <t>New Zealand</t>
  </si>
  <si>
    <t>Other Autralian Regions</t>
  </si>
  <si>
    <t>Other French Regions</t>
  </si>
  <si>
    <t>Provence</t>
  </si>
  <si>
    <t>Rhone Valley</t>
  </si>
  <si>
    <t>Rutherglen</t>
  </si>
  <si>
    <t>Savoie</t>
  </si>
  <si>
    <t>South West</t>
  </si>
  <si>
    <t>Tamar Valley</t>
  </si>
  <si>
    <t>USA</t>
  </si>
  <si>
    <t>Yarra Valley</t>
  </si>
  <si>
    <t>Meets cabin size requirements</t>
  </si>
  <si>
    <t>Homewares Travel</t>
  </si>
  <si>
    <t>Homewares Bedding</t>
  </si>
  <si>
    <t>Bamboo</t>
  </si>
  <si>
    <t>Buckwheat</t>
  </si>
  <si>
    <t>Down</t>
  </si>
  <si>
    <t>Feather</t>
  </si>
  <si>
    <t>Microbeads</t>
  </si>
  <si>
    <t>Synthetic/Polyester</t>
  </si>
  <si>
    <t>Homewares Beds</t>
  </si>
  <si>
    <t>Firm</t>
  </si>
  <si>
    <t>Medium</t>
  </si>
  <si>
    <t>Medium Firm</t>
  </si>
  <si>
    <t>Medium Soft</t>
  </si>
  <si>
    <t>Soft</t>
  </si>
  <si>
    <t>Ultra Firm</t>
  </si>
  <si>
    <t>Ultra Plush</t>
  </si>
  <si>
    <t>Homewares Kitchen Tabletop</t>
  </si>
  <si>
    <t>0-15cm</t>
  </si>
  <si>
    <t>16-20cm</t>
  </si>
  <si>
    <t>21-30cm</t>
  </si>
  <si>
    <t>31-40cm</t>
  </si>
  <si>
    <t>40cm+</t>
  </si>
  <si>
    <t>Womens Apparel Skirts Dresses</t>
  </si>
  <si>
    <t>High Low</t>
  </si>
  <si>
    <t>Knee-Length</t>
  </si>
  <si>
    <t>Maxi</t>
  </si>
  <si>
    <t>Mini</t>
  </si>
  <si>
    <t>Womens Mens Kids Apparel</t>
  </si>
  <si>
    <t>Womens Mens Kids Apparel Pants</t>
  </si>
  <si>
    <t>3/4 Length</t>
  </si>
  <si>
    <t>Ankle</t>
  </si>
  <si>
    <t>Cropped</t>
  </si>
  <si>
    <t>Full Length</t>
  </si>
  <si>
    <t>Mid-Length</t>
  </si>
  <si>
    <t>Womens Mens Kids Apparel Shorts</t>
  </si>
  <si>
    <t>Long</t>
  </si>
  <si>
    <t>Short</t>
  </si>
  <si>
    <t>Mens Apparel Jeans</t>
  </si>
  <si>
    <t>Torque</t>
  </si>
  <si>
    <t>Mens Apparel Jeans Pants</t>
  </si>
  <si>
    <t>Carpenter</t>
  </si>
  <si>
    <t>Mens Apparel Jeans Pants  Trousers</t>
  </si>
  <si>
    <t>Tapered</t>
  </si>
  <si>
    <t>Mens Apparel Trousers</t>
  </si>
  <si>
    <t>Slim</t>
  </si>
  <si>
    <t>Tailored</t>
  </si>
  <si>
    <t>Womens Apparel Dresses</t>
  </si>
  <si>
    <t>Bodycon Dress</t>
  </si>
  <si>
    <t>Corset Dress</t>
  </si>
  <si>
    <t>Knit Dress</t>
  </si>
  <si>
    <t>Sequin Dress</t>
  </si>
  <si>
    <t>Shirt Dress</t>
  </si>
  <si>
    <t>Slip Dress</t>
  </si>
  <si>
    <t>Summer Dress</t>
  </si>
  <si>
    <t>Wrap Dress</t>
  </si>
  <si>
    <t>Womens Apparel Jeans Pants</t>
  </si>
  <si>
    <t>Baggy</t>
  </si>
  <si>
    <t>Boyfriend</t>
  </si>
  <si>
    <t>Jeggings</t>
  </si>
  <si>
    <t>Mom</t>
  </si>
  <si>
    <t>Wide Leg</t>
  </si>
  <si>
    <t>Womens Apparel Shorts</t>
  </si>
  <si>
    <t>A-line Shorts</t>
  </si>
  <si>
    <t>Belted Shorts</t>
  </si>
  <si>
    <t>Booty Shorts</t>
  </si>
  <si>
    <t>Fitted Shorts</t>
  </si>
  <si>
    <t>Leather Shorts</t>
  </si>
  <si>
    <t>Skorts</t>
  </si>
  <si>
    <t>Tailored Shorts</t>
  </si>
  <si>
    <t>Walking Shorts</t>
  </si>
  <si>
    <t>Womens Apparel Skirts</t>
  </si>
  <si>
    <t>A-Line Skirt</t>
  </si>
  <si>
    <t>Asymetmetrical Skirt</t>
  </si>
  <si>
    <t>Circle Skirt</t>
  </si>
  <si>
    <t>Denim Skirt</t>
  </si>
  <si>
    <t>Gathered Skirt</t>
  </si>
  <si>
    <t>High-Low Skirt</t>
  </si>
  <si>
    <t>Leather Skirt</t>
  </si>
  <si>
    <t>Mermaid Skirt</t>
  </si>
  <si>
    <t>Panel Skirt</t>
  </si>
  <si>
    <t>Pencil Skirt</t>
  </si>
  <si>
    <t>Peplum Skirt</t>
  </si>
  <si>
    <t>Pleated Skirt</t>
  </si>
  <si>
    <t>Sarong</t>
  </si>
  <si>
    <t>Straight Skirt</t>
  </si>
  <si>
    <t>Tiered Skirt</t>
  </si>
  <si>
    <t>Wrap Skirt</t>
  </si>
  <si>
    <t>Womens Apparel T-Shirts</t>
  </si>
  <si>
    <t>Boyfriend T-Shirt</t>
  </si>
  <si>
    <t>Fitted T-Shirt</t>
  </si>
  <si>
    <t>Henley T-Shirt</t>
  </si>
  <si>
    <t>Oversized T-Shirt</t>
  </si>
  <si>
    <t>Polo Shirt</t>
  </si>
  <si>
    <t>Printed T-Shirt</t>
  </si>
  <si>
    <t>Stripe T-Shirt</t>
  </si>
  <si>
    <t>Anklet</t>
  </si>
  <si>
    <t>Antique Ring</t>
  </si>
  <si>
    <t>Band Ring</t>
  </si>
  <si>
    <t>Bangle Bracelet</t>
  </si>
  <si>
    <t>Bar Bracelet</t>
  </si>
  <si>
    <t>Barbell Earrings</t>
  </si>
  <si>
    <t>Beaded Bracelet</t>
  </si>
  <si>
    <t>Birthstone Ring</t>
  </si>
  <si>
    <t>Braided Bracelet</t>
  </si>
  <si>
    <t>Chain</t>
  </si>
  <si>
    <t>Chain Ring</t>
  </si>
  <si>
    <t>Chandelier Earrings</t>
  </si>
  <si>
    <t>Charm Bracelet</t>
  </si>
  <si>
    <t>Collar</t>
  </si>
  <si>
    <t>Cuff Bracelet</t>
  </si>
  <si>
    <t>Dangle Earrings</t>
  </si>
  <si>
    <t>Disconected Ring</t>
  </si>
  <si>
    <t>Dome Ring</t>
  </si>
  <si>
    <t>Drop Earrings</t>
  </si>
  <si>
    <t>Ear Cuffs</t>
  </si>
  <si>
    <t>Ear Spikes</t>
  </si>
  <si>
    <t>Hoop Earrings</t>
  </si>
  <si>
    <t>Huggie Earrings</t>
  </si>
  <si>
    <t>Jacket Earrings</t>
  </si>
  <si>
    <t>Lariat</t>
  </si>
  <si>
    <t>Multi-layered Bracelet</t>
  </si>
  <si>
    <t>Multi-Strand Necklace</t>
  </si>
  <si>
    <t>Pearl Bracelet</t>
  </si>
  <si>
    <t>Pendant</t>
  </si>
  <si>
    <t>Signet Ring</t>
  </si>
  <si>
    <t>Solitarie Ring</t>
  </si>
  <si>
    <t>Stackable Ring</t>
  </si>
  <si>
    <t>Statement Earrings</t>
  </si>
  <si>
    <t>Statement Neckalce</t>
  </si>
  <si>
    <t>Statement Ring</t>
  </si>
  <si>
    <t>Stud Earrings</t>
  </si>
  <si>
    <t>Tennis Bracelet</t>
  </si>
  <si>
    <t>Threader Earrings</t>
  </si>
  <si>
    <t>Thumb Ring</t>
  </si>
  <si>
    <t>Choker</t>
  </si>
  <si>
    <t>Womens Mens Accessories Sunglasses</t>
  </si>
  <si>
    <t>Aviator</t>
  </si>
  <si>
    <t>Browline</t>
  </si>
  <si>
    <t>Cat-Eye</t>
  </si>
  <si>
    <t>Rectangle</t>
  </si>
  <si>
    <t>Round</t>
  </si>
  <si>
    <t>Square</t>
  </si>
  <si>
    <t>Womens Mens Apparel Jeans Pants</t>
  </si>
  <si>
    <t>Boot Cut</t>
  </si>
  <si>
    <t>Loose</t>
  </si>
  <si>
    <t>Relaxed</t>
  </si>
  <si>
    <t>Straight</t>
  </si>
  <si>
    <t>Womens Mens Apparel Jeans Pants  Trousers</t>
  </si>
  <si>
    <t>Regular</t>
  </si>
  <si>
    <t>Skinny</t>
  </si>
  <si>
    <t>Womens Shoes Boots</t>
  </si>
  <si>
    <t>Combat Boots</t>
  </si>
  <si>
    <t>Lace-up Boots</t>
  </si>
  <si>
    <t>Sock Boots</t>
  </si>
  <si>
    <t>Western Boots</t>
  </si>
  <si>
    <t>Riding Boots</t>
  </si>
  <si>
    <t>Cap Sleeve</t>
  </si>
  <si>
    <t>Puff Sleeve</t>
  </si>
  <si>
    <t>Womens Mens Apparel</t>
  </si>
  <si>
    <t>Elbow Length Sleeve</t>
  </si>
  <si>
    <t>3/4 Sleeve</t>
  </si>
  <si>
    <t>Long Sleeve</t>
  </si>
  <si>
    <t>Mid Length</t>
  </si>
  <si>
    <t>Short Sleeve</t>
  </si>
  <si>
    <t>Sleeveless</t>
  </si>
  <si>
    <t>Bandeau</t>
  </si>
  <si>
    <t>Halter Neck</t>
  </si>
  <si>
    <t>Keyhole Neckline</t>
  </si>
  <si>
    <t>Off the Shoulder</t>
  </si>
  <si>
    <t>Plunging Neckline</t>
  </si>
  <si>
    <t>Scoop Neck</t>
  </si>
  <si>
    <t>Square Neck</t>
  </si>
  <si>
    <t>Sweetheart Neck</t>
  </si>
  <si>
    <t>Boat</t>
  </si>
  <si>
    <t>Henley</t>
  </si>
  <si>
    <t>High Neck</t>
  </si>
  <si>
    <t>Mock Neck</t>
  </si>
  <si>
    <t>Turtleneck</t>
  </si>
  <si>
    <t>V-Neck</t>
  </si>
  <si>
    <t>Womens Mens Kids Apparel Accessories Shoes</t>
  </si>
  <si>
    <t>Baby Boys</t>
  </si>
  <si>
    <t>Baby Girls</t>
  </si>
  <si>
    <t>Baby Unisex</t>
  </si>
  <si>
    <t>Boys</t>
  </si>
  <si>
    <t>Girls</t>
  </si>
  <si>
    <t>Men</t>
  </si>
  <si>
    <t>Unisex</t>
  </si>
  <si>
    <t>Women</t>
  </si>
  <si>
    <t>Variant Enrichment</t>
  </si>
  <si>
    <t>Animal</t>
  </si>
  <si>
    <t>Beige</t>
  </si>
  <si>
    <t>Black</t>
  </si>
  <si>
    <t>Blue</t>
  </si>
  <si>
    <t>Brown</t>
  </si>
  <si>
    <t>Clear</t>
  </si>
  <si>
    <t>Grey</t>
  </si>
  <si>
    <t>Multi-Colour</t>
  </si>
  <si>
    <t>Natural</t>
  </si>
  <si>
    <t>Navy</t>
  </si>
  <si>
    <t>No Colour</t>
  </si>
  <si>
    <t>25</t>
  </si>
  <si>
    <t>Orange</t>
  </si>
  <si>
    <t>Pink</t>
  </si>
  <si>
    <t>Purple</t>
  </si>
  <si>
    <t>Red</t>
  </si>
  <si>
    <t>White</t>
  </si>
  <si>
    <t>Yellow</t>
  </si>
  <si>
    <t>Digital Trade Team ONLY</t>
  </si>
  <si>
    <t>Big Ticket</t>
  </si>
  <si>
    <t>Gift Card</t>
  </si>
  <si>
    <t>Standard</t>
  </si>
  <si>
    <t>8301 No Same Day Only</t>
  </si>
  <si>
    <t>8301 Only</t>
  </si>
  <si>
    <t>8301 Same Day and Pick up Only</t>
  </si>
  <si>
    <t>Click &amp; Collect and 8301</t>
  </si>
  <si>
    <t>Click &amp; Collect and Drop Ship</t>
  </si>
  <si>
    <t>Click &amp; Collect and Drop Ship and Standard</t>
  </si>
  <si>
    <t>Click &amp; Collect Only</t>
  </si>
  <si>
    <t>Drop Ship Only</t>
  </si>
  <si>
    <t>Step 1 - Family / Category Error</t>
  </si>
  <si>
    <t>Step 2 - Mindfully Made Enrichment Error</t>
  </si>
  <si>
    <t>Step 2 - Style Enrichment Error</t>
  </si>
  <si>
    <t>Step 2 - Variant Enrichment Error</t>
  </si>
  <si>
    <t>Claim Type 1</t>
  </si>
  <si>
    <t>Animal Welfare</t>
  </si>
  <si>
    <t>Animal Welfare (Beauty only)</t>
  </si>
  <si>
    <t>Community Contribution</t>
  </si>
  <si>
    <t>Reduce &amp; Reuse</t>
  </si>
  <si>
    <t>Reduce &amp; Reuse (Beauty only)</t>
  </si>
  <si>
    <t>Social Impact</t>
  </si>
  <si>
    <t>Sourced with Care</t>
  </si>
  <si>
    <t>Sourced with Care (Beauty only)</t>
  </si>
  <si>
    <t>Supporting Australian</t>
  </si>
  <si>
    <t>Claim Type 2</t>
  </si>
  <si>
    <t>Criteria - Claim 1</t>
  </si>
  <si>
    <t>100% of raw materials used in product were grown in Australia and sourced according to the ACCC’s Country of Origin claims guidelines</t>
  </si>
  <si>
    <t xml:space="preserve">Beauty packaging vessel (e.g., tube or glass bottle) solution meets two recognised environmental criteria </t>
  </si>
  <si>
    <t>Beauty refill recyclable via stewardship scheme</t>
  </si>
  <si>
    <t>Brand is a member of the Responsible Jewellery Council</t>
  </si>
  <si>
    <t>Brand is Fairtrade certified</t>
  </si>
  <si>
    <t xml:space="preserve">Brand or its parent company is a member of Leather Working Group (LWG) and has sourced the leather used in product from an LWG certified tannery. </t>
  </si>
  <si>
    <t>Complimentary repairs for wear and tear available via brand facilitated repair service      </t>
  </si>
  <si>
    <t>Finished product is STANDARD 100 by OEKO-TEX® certified, ensuring all components of the product do not contain harmful substances</t>
  </si>
  <si>
    <t>Product assists with the care and longevity of an item, e.g., sweater stone for pilling</t>
  </si>
  <si>
    <t>Product can be rented through David Jones rental service </t>
  </si>
  <si>
    <t>Product has been made with artisanal techniques and supports artisans through a mutually beneficial partnership.</t>
  </si>
  <si>
    <t xml:space="preserve">Product is a single-use alternative </t>
  </si>
  <si>
    <t>Product is certified organic</t>
  </si>
  <si>
    <t>Product is certified organic via Global Organic Textile Standard (GOTS) or Organic Content Standard (OCS).</t>
  </si>
  <si>
    <t xml:space="preserve">Product is certified recycled via Global Recycled Standard (GRS) or Recycled Claim Standard (RCS). </t>
  </si>
  <si>
    <t xml:space="preserve">Product is certified vegan, meaning product does not contain animal-derived ingredients or animal by-products. </t>
  </si>
  <si>
    <t xml:space="preserve">Product is cruelty-free certified, meaning no ingredients were tested on animals. </t>
  </si>
  <si>
    <t>Product is FSC certified and trademark labelled on packaging - Applies to wood / paper goods only.</t>
  </si>
  <si>
    <t xml:space="preserve">Product is GoodWeave certified </t>
  </si>
  <si>
    <t>Product is made by an Aboriginal or Torres Strait Islander owned / led enterprise, or in collaboration with an Aboriginal or Torres Strait Islander art centre / independent artist.  </t>
  </si>
  <si>
    <t>Product is made from &gt;50% hemp</t>
  </si>
  <si>
    <t xml:space="preserve">Product is made from &gt;50% Lenzing branded cellulose, e.g. TENCEL™ X REFIBRA™ Lyocell, ECOVERO™ Viscose, TENCEL™ Lyocell, TENCEL™ Modal </t>
  </si>
  <si>
    <t>Product is made from 100% linen</t>
  </si>
  <si>
    <t>Product is made from a blend of &gt;50% preferred materials</t>
  </si>
  <si>
    <t>Product is preloved and sold through David Jones</t>
  </si>
  <si>
    <t>Product is Regenerative Organic Certified™</t>
  </si>
  <si>
    <t>Product is Responsible Alpaca Standard (RAS) certified</t>
  </si>
  <si>
    <t>Product is Responsible Down Standard (RDS) certified.</t>
  </si>
  <si>
    <t>Product is Responsible Mohair Standard (RMS) certified.</t>
  </si>
  <si>
    <t>Product is Responsible Wool Standard (RWS) certified.</t>
  </si>
  <si>
    <t>Product made from non-mulesed wool.</t>
  </si>
  <si>
    <t xml:space="preserve">Product meets 5-Star rating or above for energy efficiency </t>
  </si>
  <si>
    <t>Product meets 5-Star rating or above for water efficiency</t>
  </si>
  <si>
    <t>Product was manufactured in Australia according to the ACCC’s Country of Origin claims guidelines </t>
  </si>
  <si>
    <t xml:space="preserve">Product was manufactured in Australia and brand is Ethical Clothing Australia (ECA) accredited. </t>
  </si>
  <si>
    <t>Profits from the sale of the product (through David Jones website) donated to a registered charity.  </t>
  </si>
  <si>
    <t>Profits from the sale of the product (through David Jones website) donated to a social enterprise.</t>
  </si>
  <si>
    <t>Criteria - Claim 2</t>
  </si>
  <si>
    <t>Do you agree to our terms &amp; conditions? (Refer to -&gt;)</t>
  </si>
  <si>
    <t xml:space="preserve">Do you have evidence to substantiate claims 1? </t>
  </si>
  <si>
    <t>N/A</t>
  </si>
  <si>
    <t xml:space="preserve">Do you have evidence to substantiate claims 2? </t>
  </si>
  <si>
    <t>#N/A</t>
  </si>
  <si>
    <t>Home - General Merchandise</t>
  </si>
  <si>
    <t>NOTE: Robes moved to Home Bed &amp; Bath &gt; Bathrobes</t>
  </si>
  <si>
    <t>Womens Mens Apparel Shoes Accessories</t>
  </si>
  <si>
    <t>Mens Shoes &amp; Accessories</t>
  </si>
  <si>
    <t>Womens Shoes &amp; Accessories</t>
  </si>
  <si>
    <t>PRODUCT ATTRIBUTES LOVs ALL</t>
  </si>
  <si>
    <t>ID or Value Label</t>
  </si>
  <si>
    <t>Attribute name lookup</t>
  </si>
  <si>
    <t>Attribute name_LOV lookup</t>
  </si>
  <si>
    <t>X</t>
  </si>
  <si>
    <t>x</t>
  </si>
  <si>
    <t>ID</t>
  </si>
  <si>
    <t xml:space="preserve">Existing Attribute </t>
  </si>
  <si>
    <t/>
  </si>
  <si>
    <t>FRIDAY 18/08/2023 - OPTIONAL Late Sept - Mandatory By Category</t>
  </si>
  <si>
    <t>Y - Laundry</t>
  </si>
  <si>
    <t>Y - Refrigerator</t>
  </si>
  <si>
    <t>Y- Suitcases</t>
  </si>
  <si>
    <t>End Sept</t>
  </si>
  <si>
    <t>Y - Shorts</t>
  </si>
  <si>
    <t>Y - Pants</t>
  </si>
  <si>
    <t>Y - Skirt Dresses</t>
  </si>
  <si>
    <t>Y - Jewellery</t>
  </si>
  <si>
    <t>Y - Jeans Pants</t>
  </si>
  <si>
    <t>Y - Jeans Pants Trousers</t>
  </si>
  <si>
    <t>Y - Trousers</t>
  </si>
  <si>
    <t>Y - Boots</t>
  </si>
  <si>
    <t>Y - Dressses</t>
  </si>
  <si>
    <t>Y - Skirts</t>
  </si>
  <si>
    <t>Y - T-Shirts</t>
  </si>
  <si>
    <t>Attributes for update</t>
  </si>
  <si>
    <t>Confluence</t>
  </si>
  <si>
    <t>https://davidjones.atlassian.net/wiki/spaces/PIM/pages/2835316737/Introduction+of+Stage+3+Attributes+-+Tranche+1</t>
  </si>
  <si>
    <t>recode to new family types</t>
  </si>
  <si>
    <t>Merch Group</t>
  </si>
  <si>
    <t>1 3 5</t>
  </si>
  <si>
    <t>1 5</t>
  </si>
  <si>
    <t>Family Type</t>
  </si>
  <si>
    <t>Stage 3</t>
  </si>
  <si>
    <t>Attributes summary DATA</t>
  </si>
  <si>
    <t>Family Lookup</t>
  </si>
  <si>
    <t>ATTRIBUTES NOT EDITABLE IN PIM</t>
  </si>
  <si>
    <t>Attr Sort</t>
  </si>
  <si>
    <r>
      <rPr>
        <b/>
        <sz val="10"/>
        <rFont val="Carlito"/>
        <family val="2"/>
      </rPr>
      <t>Attribute Type</t>
    </r>
  </si>
  <si>
    <t>Customer Facing?</t>
  </si>
  <si>
    <t>Mandatory /Optional</t>
  </si>
  <si>
    <t>Cross Check</t>
  </si>
  <si>
    <t>Family count</t>
  </si>
  <si>
    <t>on lov sheet</t>
  </si>
  <si>
    <t>M</t>
  </si>
  <si>
    <t>Attribute_Family</t>
  </si>
  <si>
    <t>Online_Sub-Category</t>
  </si>
  <si>
    <t>No</t>
  </si>
  <si>
    <t>True/False</t>
  </si>
  <si>
    <t>Mindfully_Made</t>
  </si>
  <si>
    <t>Button_Battery_Ind</t>
  </si>
  <si>
    <t>Customer_Facing_Product_Name</t>
  </si>
  <si>
    <t>Material_and_Composition</t>
  </si>
  <si>
    <t>Product_in_Package-Height-UOM</t>
  </si>
  <si>
    <t>Product_in_Package-Height-Value</t>
  </si>
  <si>
    <t>Product_in_Package-Width-UOM</t>
  </si>
  <si>
    <t>Product_in_Package-Width-Value</t>
  </si>
  <si>
    <t>Product_in_Package-Length-UOM</t>
  </si>
  <si>
    <t>Product_in_Package-Length-Value</t>
  </si>
  <si>
    <t>Product_in_Package-Weight-UOM</t>
  </si>
  <si>
    <t>Product_in_Package-Weight-Value</t>
  </si>
  <si>
    <t>Dangerous_Goods_Flag</t>
  </si>
  <si>
    <t>DG_Packaging_Group</t>
  </si>
  <si>
    <t>DG_UN_Code</t>
  </si>
  <si>
    <t>O</t>
  </si>
  <si>
    <t>Gift_With_Purchase</t>
  </si>
  <si>
    <t>Hair_Type</t>
  </si>
  <si>
    <t>Ingredients_Preference</t>
  </si>
  <si>
    <t>Scent_Family</t>
  </si>
  <si>
    <t>Skin_Concern</t>
  </si>
  <si>
    <t>Skin_Type</t>
  </si>
  <si>
    <t>Sun_Protection_Factor_SPF</t>
  </si>
  <si>
    <t>Travel_Size</t>
  </si>
  <si>
    <t>Capacity_Range</t>
  </si>
  <si>
    <t>Product_Range</t>
  </si>
  <si>
    <t>Recommended_Age_Range</t>
  </si>
  <si>
    <t>Heel_Height</t>
  </si>
  <si>
    <t>Stage 1 LOVs</t>
  </si>
  <si>
    <t>Shoe_Shape</t>
  </si>
  <si>
    <t>M By Family</t>
  </si>
  <si>
    <t>Watch_Type</t>
  </si>
  <si>
    <t>Is_Alcoholic</t>
  </si>
  <si>
    <t>Wine_Region</t>
  </si>
  <si>
    <t>Meets_Cabin_Size_Requirements</t>
  </si>
  <si>
    <t>Fill_Type</t>
  </si>
  <si>
    <t>Mattress_Feel</t>
  </si>
  <si>
    <t>Product_Style</t>
  </si>
  <si>
    <t>Sleeve_Length</t>
  </si>
  <si>
    <t>Womens Mens Kids Apparel Shoes Accessories</t>
  </si>
  <si>
    <t>Customer_Facing_Colour</t>
  </si>
  <si>
    <t>Colour_Family</t>
  </si>
  <si>
    <t>Customer_Facing_Brand</t>
  </si>
  <si>
    <t>Product_Wrappable</t>
  </si>
  <si>
    <t>Initial_Online_Flag</t>
  </si>
  <si>
    <t>Dropship_Indicator</t>
  </si>
  <si>
    <t>Delivery_Classification</t>
  </si>
  <si>
    <t>Delivery_Interface</t>
  </si>
  <si>
    <t>Designer_Flag</t>
  </si>
  <si>
    <t>Rejection_Reasons</t>
  </si>
  <si>
    <t>Rejection_Comments</t>
  </si>
  <si>
    <t>Claim_Type_1</t>
  </si>
  <si>
    <t>Claim_Type_2</t>
  </si>
  <si>
    <t>Criteria-Claim_1</t>
  </si>
  <si>
    <t>Criteria-Claim_2</t>
  </si>
  <si>
    <t>Do_you_agree_to_our_terms_conditions</t>
  </si>
  <si>
    <t>Do_you_have_evidence_to_substantiate_claims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</si>
</sst>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color theme="1"/>
      <name val="Calibri"/>
      <family val="2"/>
      <scheme val="minor"/>
    </font>
    <font>
      <b/>
      <sz val="10"/>
      <name val="Carlito"/>
    </font>
    <font>
      <b/>
      <sz val="10"/>
      <name val="Carlito"/>
      <family val="2"/>
    </font>
    <font>
      <sz val="10"/>
      <name val="Carlito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rlito"/>
    </font>
    <font>
      <sz val="10"/>
      <color theme="1"/>
      <name val="Carlito"/>
    </font>
    <font>
      <b/>
      <sz val="10"/>
      <color theme="1"/>
      <name val="Carlito"/>
    </font>
    <font>
      <sz val="10"/>
      <color theme="0" tint="-0.499984740745262"/>
      <name val="Carlito"/>
    </font>
    <font>
      <sz val="10"/>
      <color theme="0" tint="-0.34998626667073579"/>
      <name val="Carlito"/>
    </font>
    <font>
      <sz val="10"/>
      <color rgb="FF0070C0"/>
      <name val="Carlito"/>
    </font>
    <font>
      <b/>
      <sz val="10"/>
      <color rgb="FF0070C0"/>
      <name val="Carlito"/>
    </font>
    <font>
      <b/>
      <sz val="10"/>
      <color theme="0" tint="-0.499984740745262"/>
      <name val="Carlito"/>
    </font>
    <font>
      <sz val="8"/>
      <color theme="0" tint="-0.499984740745262"/>
      <name val="Carlito"/>
    </font>
    <font>
      <sz val="8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rgb="FF0070C0"/>
      <name val="Carlito"/>
      <family val="2"/>
    </font>
    <font>
      <b/>
      <sz val="8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70C0"/>
      <name val="Carlito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 tint="-0.499984740745262"/>
      <name val="Carlito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4"/>
      <name val="Carlito"/>
      <family val="2"/>
    </font>
    <font>
      <b/>
      <sz val="12"/>
      <color theme="0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rlito"/>
      <family val="2"/>
    </font>
    <font>
      <sz val="12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BCD6ED"/>
      </patternFill>
    </fill>
    <fill>
      <patternFill patternType="solid">
        <fgColor rgb="FFD0CECE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0" fillId="0" borderId="0"/>
  </cellStyleXfs>
  <cellXfs count="274">
    <xf numFmtId="0" fontId="0" fillId="0" borderId="0" xfId="0"/>
    <xf numFmtId="0" fontId="3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0" xfId="0" applyFont="1"/>
    <xf numFmtId="0" fontId="4" fillId="0" borderId="2" xfId="0" applyFont="1" applyBorder="1" applyAlignment="1" applyProtection="1">
      <alignment horizontal="left"/>
      <protection locked="0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0" fontId="3" fillId="0" borderId="2" xfId="0" applyFont="1" applyBorder="1" applyAlignment="1">
      <alignment horizontal="left" vertical="top"/>
    </xf>
    <xf numFmtId="0" fontId="8" fillId="6" borderId="0" xfId="0" applyFont="1" applyFill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4" fillId="0" borderId="2" xfId="0" applyFont="1" applyBorder="1"/>
    <xf numFmtId="0" fontId="16" fillId="0" borderId="2" xfId="0" applyFont="1" applyBorder="1" applyAlignment="1">
      <alignment horizontal="left" vertical="top"/>
    </xf>
    <xf numFmtId="0" fontId="16" fillId="0" borderId="2" xfId="0" applyFont="1" applyBorder="1"/>
    <xf numFmtId="0" fontId="14" fillId="0" borderId="2" xfId="0" applyFont="1" applyBorder="1" applyAlignment="1">
      <alignment horizontal="left" vertical="top"/>
    </xf>
    <xf numFmtId="0" fontId="19" fillId="0" borderId="0" xfId="0" applyFont="1"/>
    <xf numFmtId="0" fontId="3" fillId="0" borderId="2" xfId="0" applyFont="1" applyBorder="1"/>
    <xf numFmtId="0" fontId="1" fillId="0" borderId="1" xfId="0" applyFont="1" applyBorder="1" applyAlignment="1">
      <alignment horizontal="left" vertical="top"/>
    </xf>
    <xf numFmtId="0" fontId="1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4" fontId="13" fillId="0" borderId="0" xfId="0" applyNumberFormat="1" applyFont="1" applyAlignment="1">
      <alignment horizontal="left"/>
    </xf>
    <xf numFmtId="0" fontId="0" fillId="0" borderId="0" xfId="0" pivotButton="1"/>
    <xf numFmtId="0" fontId="16" fillId="8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7" fillId="7" borderId="2" xfId="0" applyFont="1" applyFill="1" applyBorder="1" applyAlignment="1" applyProtection="1">
      <alignment horizontal="center" wrapText="1"/>
      <protection locked="0"/>
    </xf>
    <xf numFmtId="0" fontId="7" fillId="9" borderId="2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right"/>
    </xf>
    <xf numFmtId="0" fontId="0" fillId="0" borderId="0" xfId="0" applyAlignment="1">
      <alignment horizontal="left"/>
    </xf>
    <xf numFmtId="0" fontId="21" fillId="0" borderId="2" xfId="0" applyFont="1" applyBorder="1" applyAlignment="1">
      <alignment horizontal="center"/>
    </xf>
    <xf numFmtId="0" fontId="3" fillId="8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left" wrapText="1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/>
    <xf numFmtId="0" fontId="26" fillId="0" borderId="0" xfId="0" applyFont="1"/>
    <xf numFmtId="0" fontId="27" fillId="0" borderId="0" xfId="0" applyFont="1"/>
    <xf numFmtId="0" fontId="8" fillId="6" borderId="2" xfId="0" applyFont="1" applyFill="1" applyBorder="1"/>
    <xf numFmtId="0" fontId="8" fillId="10" borderId="2" xfId="0" applyFont="1" applyFill="1" applyBorder="1"/>
    <xf numFmtId="0" fontId="0" fillId="8" borderId="2" xfId="0" applyFill="1" applyBorder="1"/>
    <xf numFmtId="0" fontId="28" fillId="0" borderId="0" xfId="0" applyFont="1" applyAlignment="1">
      <alignment horizontal="center" vertical="center"/>
    </xf>
    <xf numFmtId="0" fontId="24" fillId="7" borderId="2" xfId="0" applyFont="1" applyFill="1" applyBorder="1" applyAlignment="1" applyProtection="1">
      <alignment horizontal="center" wrapText="1"/>
      <protection locked="0"/>
    </xf>
    <xf numFmtId="0" fontId="24" fillId="9" borderId="2" xfId="0" applyFont="1" applyFill="1" applyBorder="1" applyAlignment="1" applyProtection="1">
      <alignment horizontal="center" wrapText="1"/>
      <protection locked="0"/>
    </xf>
    <xf numFmtId="0" fontId="19" fillId="11" borderId="0" xfId="0" applyFont="1" applyFill="1"/>
    <xf numFmtId="0" fontId="13" fillId="0" borderId="0" xfId="0" applyFont="1" applyAlignment="1">
      <alignment horizontal="left" vertical="center"/>
    </xf>
    <xf numFmtId="0" fontId="28" fillId="0" borderId="2" xfId="0" quotePrefix="1" applyFont="1" applyBorder="1" applyAlignment="1">
      <alignment horizontal="center"/>
    </xf>
    <xf numFmtId="0" fontId="0" fillId="0" borderId="0" xfId="0" pivotButton="1" applyAlignment="1">
      <alignment wrapText="1"/>
    </xf>
    <xf numFmtId="0" fontId="19" fillId="12" borderId="0" xfId="0" applyFont="1" applyFill="1"/>
    <xf numFmtId="0" fontId="1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0" fontId="25" fillId="0" borderId="0" xfId="0" applyFont="1"/>
    <xf numFmtId="0" fontId="15" fillId="0" borderId="1" xfId="0" applyFont="1" applyBorder="1" applyAlignment="1">
      <alignment horizontal="left" vertical="top"/>
    </xf>
    <xf numFmtId="0" fontId="1" fillId="12" borderId="1" xfId="0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0" fillId="0" borderId="2" xfId="0" applyBorder="1"/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0" fillId="0" borderId="0" xfId="0" applyFont="1"/>
    <xf numFmtId="0" fontId="28" fillId="0" borderId="5" xfId="0" quotePrefix="1" applyFont="1" applyBorder="1" applyAlignment="1">
      <alignment horizontal="center"/>
    </xf>
    <xf numFmtId="0" fontId="29" fillId="0" borderId="0" xfId="0" applyFont="1"/>
    <xf numFmtId="0" fontId="23" fillId="0" borderId="0" xfId="0" applyFont="1" applyAlignment="1">
      <alignment wrapText="1"/>
    </xf>
    <xf numFmtId="0" fontId="31" fillId="0" borderId="0" xfId="0" applyFont="1"/>
    <xf numFmtId="0" fontId="5" fillId="0" borderId="2" xfId="0" applyFont="1" applyBorder="1"/>
    <xf numFmtId="0" fontId="32" fillId="0" borderId="0" xfId="0" applyFont="1"/>
    <xf numFmtId="0" fontId="33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left" vertical="center"/>
    </xf>
    <xf numFmtId="0" fontId="37" fillId="0" borderId="3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37" fillId="0" borderId="3" xfId="0" applyFon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37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7" fillId="5" borderId="1" xfId="0" applyFont="1" applyFill="1" applyBorder="1" applyAlignment="1">
      <alignment horizontal="left" vertical="top"/>
    </xf>
    <xf numFmtId="0" fontId="24" fillId="5" borderId="1" xfId="0" applyFont="1" applyFill="1" applyBorder="1" applyAlignment="1">
      <alignment horizontal="left" vertical="top"/>
    </xf>
    <xf numFmtId="0" fontId="37" fillId="5" borderId="1" xfId="0" applyFont="1" applyFill="1" applyBorder="1" applyAlignment="1">
      <alignment horizontal="center" vertical="top"/>
    </xf>
    <xf numFmtId="0" fontId="38" fillId="4" borderId="1" xfId="0" applyFont="1" applyFill="1" applyBorder="1" applyAlignment="1">
      <alignment horizontal="left" vertical="top"/>
    </xf>
    <xf numFmtId="0" fontId="24" fillId="4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37" fillId="4" borderId="1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41" fillId="0" borderId="2" xfId="0" applyFont="1" applyBorder="1"/>
    <xf numFmtId="0" fontId="40" fillId="0" borderId="0" xfId="0" applyFont="1" applyAlignment="1">
      <alignment vertical="top"/>
    </xf>
    <xf numFmtId="0" fontId="4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5" fillId="0" borderId="2" xfId="0" applyFont="1" applyBorder="1" applyAlignment="1">
      <alignment horizontal="right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5" fillId="2" borderId="2" xfId="0" applyFont="1" applyFill="1" applyBorder="1" applyAlignment="1">
      <alignment horizontal="right"/>
    </xf>
    <xf numFmtId="0" fontId="45" fillId="2" borderId="2" xfId="0" applyFont="1" applyFill="1" applyBorder="1"/>
    <xf numFmtId="0" fontId="43" fillId="0" borderId="0" xfId="0" applyFont="1" applyProtection="1">
      <protection locked="0"/>
    </xf>
    <xf numFmtId="0" fontId="45" fillId="2" borderId="2" xfId="0" applyFont="1" applyFill="1" applyBorder="1" applyAlignment="1">
      <alignment horizontal="center" wrapText="1"/>
    </xf>
    <xf numFmtId="0" fontId="0" fillId="6" borderId="2" xfId="0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4" borderId="0" xfId="0" applyFont="1" applyFill="1" applyAlignment="1">
      <alignment horizontal="right"/>
    </xf>
    <xf numFmtId="0" fontId="39" fillId="0" borderId="0" xfId="0" applyFont="1" applyAlignment="1">
      <alignment vertical="center"/>
    </xf>
    <xf numFmtId="0" fontId="45" fillId="2" borderId="2" xfId="0" applyFont="1" applyFill="1" applyBorder="1" applyAlignment="1">
      <alignment horizontal="right" wrapText="1"/>
    </xf>
    <xf numFmtId="0" fontId="3" fillId="14" borderId="5" xfId="0" applyFont="1" applyFill="1" applyBorder="1" applyAlignment="1">
      <alignment horizontal="left" vertical="top"/>
    </xf>
    <xf numFmtId="0" fontId="14" fillId="14" borderId="2" xfId="0" applyFont="1" applyFill="1" applyBorder="1"/>
    <xf numFmtId="0" fontId="3" fillId="14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2" fillId="2" borderId="17" xfId="0" applyFont="1" applyFill="1" applyBorder="1" applyAlignment="1">
      <alignment vertical="top"/>
    </xf>
    <xf numFmtId="0" fontId="42" fillId="2" borderId="27" xfId="0" applyFont="1" applyFill="1" applyBorder="1" applyAlignment="1">
      <alignment vertical="top"/>
    </xf>
    <xf numFmtId="0" fontId="42" fillId="2" borderId="28" xfId="0" applyFont="1" applyFill="1" applyBorder="1" applyAlignment="1">
      <alignment vertical="top"/>
    </xf>
    <xf numFmtId="0" fontId="42" fillId="2" borderId="28" xfId="0" applyFont="1" applyFill="1" applyBorder="1" applyAlignment="1">
      <alignment horizontal="center" vertical="top"/>
    </xf>
    <xf numFmtId="0" fontId="29" fillId="15" borderId="27" xfId="0" applyFont="1" applyFill="1" applyBorder="1"/>
    <xf numFmtId="0" fontId="45" fillId="6" borderId="2" xfId="0" applyFont="1" applyFill="1" applyBorder="1"/>
    <xf numFmtId="0" fontId="4" fillId="6" borderId="2" xfId="0" applyFont="1" applyFill="1" applyBorder="1" applyAlignment="1" applyProtection="1">
      <alignment horizontal="left"/>
      <protection locked="0"/>
    </xf>
    <xf numFmtId="0" fontId="5" fillId="6" borderId="2" xfId="0" applyFont="1" applyFill="1" applyBorder="1"/>
    <xf numFmtId="0" fontId="42" fillId="2" borderId="17" xfId="0" applyFont="1" applyFill="1" applyBorder="1" applyAlignment="1">
      <alignment horizontal="left" vertical="top"/>
    </xf>
    <xf numFmtId="0" fontId="23" fillId="0" borderId="0" xfId="0" applyFont="1" applyAlignment="1">
      <alignment vertical="top"/>
    </xf>
    <xf numFmtId="0" fontId="23" fillId="0" borderId="0" xfId="0" applyFont="1" applyAlignment="1" applyProtection="1">
      <alignment wrapText="1"/>
      <protection locked="0"/>
    </xf>
    <xf numFmtId="0" fontId="42" fillId="2" borderId="27" xfId="0" applyFont="1" applyFill="1" applyBorder="1" applyAlignment="1">
      <alignment horizontal="right" vertical="top"/>
    </xf>
    <xf numFmtId="0" fontId="41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9" fillId="0" borderId="0" xfId="0" applyFont="1"/>
    <xf numFmtId="0" fontId="47" fillId="17" borderId="12" xfId="0" applyFont="1" applyFill="1" applyBorder="1" applyAlignment="1">
      <alignment horizontal="right" vertical="center"/>
    </xf>
    <xf numFmtId="0" fontId="47" fillId="16" borderId="21" xfId="0" applyFont="1" applyFill="1" applyBorder="1" applyAlignment="1">
      <alignment horizontal="right" vertical="center" wrapText="1"/>
    </xf>
    <xf numFmtId="0" fontId="10" fillId="13" borderId="14" xfId="0" applyFont="1" applyFill="1" applyBorder="1" applyAlignment="1">
      <alignment horizontal="right"/>
    </xf>
    <xf numFmtId="0" fontId="31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46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50" fillId="0" borderId="0" xfId="0" applyFont="1" applyAlignment="1">
      <alignment wrapText="1"/>
    </xf>
    <xf numFmtId="0" fontId="35" fillId="3" borderId="2" xfId="0" applyFont="1" applyFill="1" applyBorder="1" applyAlignment="1">
      <alignment horizontal="left" wrapText="1"/>
    </xf>
    <xf numFmtId="0" fontId="35" fillId="4" borderId="2" xfId="0" applyFont="1" applyFill="1" applyBorder="1" applyAlignment="1">
      <alignment horizontal="left" wrapText="1"/>
    </xf>
    <xf numFmtId="0" fontId="35" fillId="3" borderId="2" xfId="0" applyFont="1" applyFill="1" applyBorder="1" applyAlignment="1">
      <alignment horizontal="center" wrapText="1"/>
    </xf>
    <xf numFmtId="0" fontId="51" fillId="4" borderId="2" xfId="0" applyFont="1" applyFill="1" applyBorder="1" applyAlignment="1">
      <alignment horizontal="left" wrapText="1"/>
    </xf>
    <xf numFmtId="0" fontId="28" fillId="0" borderId="1" xfId="0" applyFont="1" applyBorder="1" applyAlignment="1">
      <alignment horizontal="left" vertical="top"/>
    </xf>
    <xf numFmtId="0" fontId="35" fillId="0" borderId="0" xfId="0" applyFont="1"/>
    <xf numFmtId="0" fontId="52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8" fillId="13" borderId="24" xfId="0" applyFont="1" applyFill="1" applyBorder="1" applyAlignment="1">
      <alignment horizontal="center" wrapText="1"/>
    </xf>
    <xf numFmtId="0" fontId="8" fillId="13" borderId="25" xfId="0" applyFont="1" applyFill="1" applyBorder="1" applyAlignment="1">
      <alignment horizontal="left"/>
    </xf>
    <xf numFmtId="0" fontId="8" fillId="13" borderId="25" xfId="0" applyFont="1" applyFill="1" applyBorder="1" applyAlignment="1">
      <alignment horizontal="left" wrapText="1"/>
    </xf>
    <xf numFmtId="0" fontId="7" fillId="13" borderId="25" xfId="0" applyFont="1" applyFill="1" applyBorder="1" applyAlignment="1">
      <alignment horizontal="left" wrapText="1"/>
    </xf>
    <xf numFmtId="0" fontId="7" fillId="13" borderId="25" xfId="0" applyFont="1" applyFill="1" applyBorder="1" applyAlignment="1">
      <alignment horizontal="center" wrapText="1"/>
    </xf>
    <xf numFmtId="0" fontId="7" fillId="13" borderId="26" xfId="0" applyFont="1" applyFill="1" applyBorder="1" applyAlignment="1">
      <alignment horizontal="center" wrapText="1"/>
    </xf>
    <xf numFmtId="0" fontId="8" fillId="8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left" vertical="center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53" fillId="8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8" fillId="8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8" fillId="6" borderId="22" xfId="0" applyFont="1" applyFill="1" applyBorder="1" applyAlignment="1">
      <alignment horizontal="left" vertical="center"/>
    </xf>
    <xf numFmtId="0" fontId="4" fillId="6" borderId="22" xfId="0" applyFont="1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6" fillId="0" borderId="0" xfId="0" applyFont="1" applyAlignment="1">
      <alignment horizontal="left" vertical="center"/>
    </xf>
    <xf numFmtId="0" fontId="7" fillId="3" borderId="30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7" fillId="8" borderId="37" xfId="0" applyFont="1" applyFill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27" fillId="0" borderId="5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22" xfId="0" applyFont="1" applyBorder="1" applyAlignment="1">
      <alignment vertical="center" wrapText="1"/>
    </xf>
    <xf numFmtId="0" fontId="27" fillId="0" borderId="22" xfId="0" applyFont="1" applyBorder="1" applyAlignment="1">
      <alignment vertical="center"/>
    </xf>
    <xf numFmtId="0" fontId="27" fillId="0" borderId="23" xfId="0" applyFont="1" applyBorder="1" applyAlignment="1">
      <alignment vertical="center"/>
    </xf>
    <xf numFmtId="0" fontId="10" fillId="13" borderId="15" xfId="0" applyFont="1" applyFill="1" applyBorder="1" applyAlignment="1">
      <alignment horizontal="left"/>
    </xf>
    <xf numFmtId="0" fontId="10" fillId="13" borderId="16" xfId="0" applyFont="1" applyFill="1" applyBorder="1" applyAlignment="1">
      <alignment horizontal="left"/>
    </xf>
    <xf numFmtId="0" fontId="26" fillId="0" borderId="31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right" vertical="center" wrapText="1"/>
    </xf>
    <xf numFmtId="0" fontId="0" fillId="8" borderId="29" xfId="0" applyFill="1" applyBorder="1" applyAlignment="1">
      <alignment horizontal="right" vertical="center" wrapText="1"/>
    </xf>
    <xf numFmtId="0" fontId="0" fillId="8" borderId="18" xfId="0" applyFill="1" applyBorder="1" applyAlignment="1">
      <alignment horizontal="right" vertical="center" wrapText="1"/>
    </xf>
    <xf numFmtId="0" fontId="0" fillId="0" borderId="29" xfId="0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7" fillId="8" borderId="10" xfId="0" applyFont="1" applyFill="1" applyBorder="1" applyAlignment="1">
      <alignment horizontal="right" vertical="center" wrapText="1"/>
    </xf>
    <xf numFmtId="0" fontId="7" fillId="8" borderId="21" xfId="0" applyFont="1" applyFill="1" applyBorder="1" applyAlignment="1">
      <alignment horizontal="right" vertical="center" wrapText="1"/>
    </xf>
    <xf numFmtId="0" fontId="8" fillId="8" borderId="12" xfId="0" applyFont="1" applyFill="1" applyBorder="1" applyAlignment="1">
      <alignment horizontal="right" vertical="center" wrapText="1"/>
    </xf>
    <xf numFmtId="0" fontId="8" fillId="8" borderId="10" xfId="0" applyFont="1" applyFill="1" applyBorder="1" applyAlignment="1">
      <alignment horizontal="right" vertical="center" wrapText="1"/>
    </xf>
    <xf numFmtId="0" fontId="8" fillId="8" borderId="21" xfId="0" applyFont="1" applyFill="1" applyBorder="1" applyAlignment="1">
      <alignment horizontal="right" vertical="center" wrapText="1"/>
    </xf>
    <xf numFmtId="0" fontId="7" fillId="8" borderId="29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3C35ACA8-68CC-4D3A-9D97-73A1D02559A9}"/>
  </cellStyles>
  <dxfs count="217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font>
        <color rgb="FFFF0000"/>
      </font>
    </dxf>
    <dxf>
      <font>
        <color rgb="FFFF000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7" tint="0.79998168889431442"/>
        </patternFill>
      </fill>
    </dxf>
    <dxf>
      <font>
        <b/>
      </font>
    </dxf>
    <dxf>
      <font>
        <color rgb="FFFF0000"/>
      </font>
    </dxf>
    <dxf>
      <font>
        <color rgb="FFFF0000"/>
      </font>
    </dxf>
    <dxf>
      <alignment wrapText="1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pivotCacheDefinition" Target="pivotCache/pivotCacheDefinition3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5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hlau.sharepoint.com/sites/PIMProjectGroup/Shared%20Documents/General/Requirements/Item%20Enrichment/Stage%203/PIM%20Attributes_Values%20Vendor%20Tranche%201+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hen4\OneDrive%20-%20David%20Jones\Desktop\PIM%20Attributes_Values%20Vendor%20BEF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"/>
      <sheetName val="PIM Product Hierarchy"/>
      <sheetName val="Attributes Glossary"/>
      <sheetName val="Lookups"/>
      <sheetName val="PIM Rules"/>
      <sheetName val="Beauty"/>
      <sheetName val="Food"/>
      <sheetName val="Homewares"/>
      <sheetName val="Home Gen Merch"/>
      <sheetName val="Home Electrical"/>
      <sheetName val="Womens Apparel"/>
      <sheetName val="Mens Apparel"/>
      <sheetName val="Kids"/>
      <sheetName val="Mens Shoes Accessories"/>
      <sheetName val="Womens Shoes Accessories"/>
      <sheetName val="ALL"/>
      <sheetName val="TEMPLATE Worksheet"/>
      <sheetName val="RMS Extract Req"/>
      <sheetName val="PIM Extract req"/>
    </sheetNames>
    <sheetDataSet>
      <sheetData sheetId="0" refreshError="1"/>
      <sheetData sheetId="1" refreshError="1"/>
      <sheetData sheetId="2"/>
      <sheetData sheetId="3">
        <row r="7">
          <cell r="A7" t="str">
            <v>Stage 3</v>
          </cell>
        </row>
        <row r="8">
          <cell r="A8" t="str">
            <v>Attr Sort</v>
          </cell>
          <cell r="E8" t="str">
            <v>Attribute Name</v>
          </cell>
        </row>
        <row r="9">
          <cell r="A9">
            <v>1</v>
          </cell>
          <cell r="E9" t="str">
            <v>Attribute Family</v>
          </cell>
          <cell r="BB9" t="str">
            <v>Accessories_Jewellery</v>
          </cell>
        </row>
        <row r="10">
          <cell r="A10">
            <v>2</v>
          </cell>
          <cell r="E10" t="str">
            <v>Category</v>
          </cell>
          <cell r="BB10" t="str">
            <v>Accessories_Sunglasses</v>
          </cell>
        </row>
        <row r="11">
          <cell r="A11">
            <v>3</v>
          </cell>
          <cell r="E11" t="str">
            <v>Online Sub-Category</v>
          </cell>
          <cell r="BB11" t="str">
            <v>Accessories_Watches</v>
          </cell>
        </row>
        <row r="12">
          <cell r="A12">
            <v>4</v>
          </cell>
          <cell r="E12" t="str">
            <v>Channels</v>
          </cell>
          <cell r="BB12" t="str">
            <v>Beauty</v>
          </cell>
        </row>
        <row r="13">
          <cell r="A13">
            <v>5</v>
          </cell>
          <cell r="E13" t="str">
            <v>Mindfully Made</v>
          </cell>
          <cell r="BB13" t="str">
            <v>Childrens_Apparel</v>
          </cell>
        </row>
        <row r="14">
          <cell r="A14">
            <v>6</v>
          </cell>
          <cell r="E14" t="str">
            <v>Button Battery Ind</v>
          </cell>
          <cell r="BB14" t="str">
            <v>Childrens_Nursery</v>
          </cell>
        </row>
        <row r="15">
          <cell r="A15">
            <v>7</v>
          </cell>
          <cell r="E15" t="str">
            <v>Customer Facing Product Name</v>
          </cell>
          <cell r="BB15" t="str">
            <v>Childrens_Shoes</v>
          </cell>
        </row>
        <row r="16">
          <cell r="A16">
            <v>8</v>
          </cell>
          <cell r="E16" t="str">
            <v>Material and Composition</v>
          </cell>
          <cell r="BB16" t="str">
            <v>Childrens_Toys</v>
          </cell>
        </row>
        <row r="17">
          <cell r="A17">
            <v>9</v>
          </cell>
          <cell r="E17" t="str">
            <v>Product in Package - Height - UOM</v>
          </cell>
          <cell r="BB17" t="str">
            <v>Food</v>
          </cell>
        </row>
        <row r="18">
          <cell r="A18">
            <v>10</v>
          </cell>
          <cell r="E18" t="str">
            <v>Product in Package - Height - Value</v>
          </cell>
          <cell r="BB18" t="str">
            <v>Food_Liquor</v>
          </cell>
        </row>
        <row r="19">
          <cell r="A19">
            <v>11</v>
          </cell>
          <cell r="E19" t="str">
            <v>Product in Package - Width - UOM</v>
          </cell>
          <cell r="BB19" t="str">
            <v>Home_Bed_Bath</v>
          </cell>
        </row>
        <row r="20">
          <cell r="A20">
            <v>12</v>
          </cell>
          <cell r="E20" t="str">
            <v>Product in Package - Width - Value</v>
          </cell>
          <cell r="BB20" t="str">
            <v>Home_Books</v>
          </cell>
        </row>
        <row r="21">
          <cell r="A21">
            <v>13</v>
          </cell>
          <cell r="E21" t="str">
            <v>Product in Package - Length - UOM</v>
          </cell>
          <cell r="BB21" t="str">
            <v>Home_Christmas</v>
          </cell>
        </row>
        <row r="22">
          <cell r="A22">
            <v>14</v>
          </cell>
          <cell r="E22" t="str">
            <v>Product in Package - Length - Value</v>
          </cell>
          <cell r="BB22" t="str">
            <v>Home_Fitness_Gym_Equipment</v>
          </cell>
        </row>
        <row r="23">
          <cell r="A23">
            <v>15</v>
          </cell>
          <cell r="E23" t="str">
            <v>Product in Package - Weight - UOM</v>
          </cell>
          <cell r="BB23" t="str">
            <v>Home_Furnishings</v>
          </cell>
        </row>
        <row r="24">
          <cell r="A24">
            <v>16</v>
          </cell>
          <cell r="E24" t="str">
            <v>Product in Package - Weight - Value</v>
          </cell>
          <cell r="BB24" t="str">
            <v>Home_Kitchen_Laundry</v>
          </cell>
        </row>
        <row r="25">
          <cell r="A25">
            <v>17</v>
          </cell>
          <cell r="E25" t="str">
            <v>Dangerous Goods Flag</v>
          </cell>
          <cell r="BB25" t="str">
            <v>Home_Large_Appliances</v>
          </cell>
        </row>
        <row r="26">
          <cell r="A26">
            <v>18</v>
          </cell>
          <cell r="E26" t="str">
            <v>DG Packaging Group</v>
          </cell>
          <cell r="BB26" t="str">
            <v>Home_Pets</v>
          </cell>
        </row>
        <row r="27">
          <cell r="A27">
            <v>19</v>
          </cell>
          <cell r="E27" t="str">
            <v>DG UN Code</v>
          </cell>
          <cell r="BB27" t="str">
            <v>Home_Small_Appliances</v>
          </cell>
        </row>
        <row r="28">
          <cell r="A28">
            <v>20</v>
          </cell>
          <cell r="E28" t="str">
            <v>Gift With Purchase</v>
          </cell>
          <cell r="BB28" t="str">
            <v>Home_Stationery</v>
          </cell>
        </row>
        <row r="29">
          <cell r="A29">
            <v>25</v>
          </cell>
          <cell r="E29" t="str">
            <v>Coverage</v>
          </cell>
          <cell r="BB29" t="str">
            <v>Home_Tabletop_Picnic</v>
          </cell>
        </row>
        <row r="30">
          <cell r="A30">
            <v>24</v>
          </cell>
          <cell r="E30" t="str">
            <v>Finish</v>
          </cell>
          <cell r="BB30" t="str">
            <v>Home_Technology</v>
          </cell>
        </row>
        <row r="31">
          <cell r="A31">
            <v>21</v>
          </cell>
          <cell r="E31" t="str">
            <v>Form</v>
          </cell>
          <cell r="BB31" t="str">
            <v>Mens_Apparel</v>
          </cell>
        </row>
        <row r="32">
          <cell r="A32">
            <v>26</v>
          </cell>
          <cell r="E32" t="str">
            <v>Hair Type</v>
          </cell>
          <cell r="BB32" t="str">
            <v>Mens_Bags_Accessories</v>
          </cell>
        </row>
        <row r="33">
          <cell r="A33">
            <v>27</v>
          </cell>
          <cell r="E33" t="str">
            <v>Ingredients Preference</v>
          </cell>
          <cell r="BB33" t="str">
            <v>Mens_Shoes</v>
          </cell>
        </row>
        <row r="34">
          <cell r="A34">
            <v>28</v>
          </cell>
          <cell r="E34" t="str">
            <v>Scent Family</v>
          </cell>
          <cell r="BB34" t="str">
            <v>Travel_Goods</v>
          </cell>
        </row>
        <row r="35">
          <cell r="A35">
            <v>23</v>
          </cell>
          <cell r="E35" t="str">
            <v>Skin Concerns</v>
          </cell>
          <cell r="BB35" t="str">
            <v>Womens_Apparel</v>
          </cell>
        </row>
        <row r="36">
          <cell r="A36">
            <v>22</v>
          </cell>
          <cell r="E36" t="str">
            <v>Skin Type</v>
          </cell>
          <cell r="BB36" t="str">
            <v>Womens_Bags_Accessories</v>
          </cell>
        </row>
        <row r="37">
          <cell r="A37">
            <v>29</v>
          </cell>
          <cell r="E37" t="str">
            <v>Sun Protection Factor</v>
          </cell>
          <cell r="BB37" t="str">
            <v>Womens_Lingerie_Sleepwear</v>
          </cell>
        </row>
        <row r="38">
          <cell r="A38">
            <v>30</v>
          </cell>
          <cell r="E38" t="str">
            <v>Travel Size</v>
          </cell>
          <cell r="BB38" t="str">
            <v>Womens_Shoes</v>
          </cell>
        </row>
        <row r="39">
          <cell r="A39">
            <v>31</v>
          </cell>
          <cell r="E39" t="str">
            <v>Capacity Range</v>
          </cell>
        </row>
        <row r="40">
          <cell r="A40">
            <v>32</v>
          </cell>
          <cell r="E40" t="str">
            <v>Product Range</v>
          </cell>
        </row>
        <row r="41">
          <cell r="A41">
            <v>33</v>
          </cell>
          <cell r="E41" t="str">
            <v>Lifestage</v>
          </cell>
        </row>
        <row r="42">
          <cell r="A42">
            <v>34</v>
          </cell>
          <cell r="E42" t="str">
            <v>Character</v>
          </cell>
        </row>
        <row r="43">
          <cell r="A43">
            <v>35</v>
          </cell>
          <cell r="E43" t="str">
            <v>Recommended Age Range</v>
          </cell>
        </row>
        <row r="44">
          <cell r="A44">
            <v>36</v>
          </cell>
          <cell r="E44" t="str">
            <v>Metal</v>
          </cell>
        </row>
        <row r="45">
          <cell r="A45">
            <v>37</v>
          </cell>
          <cell r="E45" t="str">
            <v>Heel Height</v>
          </cell>
        </row>
        <row r="46">
          <cell r="A46">
            <v>38</v>
          </cell>
          <cell r="E46" t="str">
            <v>Shoe Shape</v>
          </cell>
        </row>
        <row r="47">
          <cell r="A47">
            <v>39</v>
          </cell>
          <cell r="E47" t="str">
            <v>Watch Type</v>
          </cell>
        </row>
        <row r="48">
          <cell r="A48">
            <v>40</v>
          </cell>
          <cell r="E48" t="str">
            <v>Is Alcoholic</v>
          </cell>
        </row>
        <row r="49">
          <cell r="A49">
            <v>41</v>
          </cell>
          <cell r="E49" t="str">
            <v>Wine Region</v>
          </cell>
        </row>
        <row r="50">
          <cell r="A50">
            <v>42</v>
          </cell>
          <cell r="E50" t="str">
            <v>Meets Cabin Size Requirements</v>
          </cell>
        </row>
        <row r="51">
          <cell r="A51">
            <v>43</v>
          </cell>
          <cell r="E51" t="str">
            <v>Fill Type</v>
          </cell>
        </row>
        <row r="52">
          <cell r="A52">
            <v>44</v>
          </cell>
          <cell r="E52" t="str">
            <v>Mattress Feel</v>
          </cell>
        </row>
        <row r="53">
          <cell r="A53">
            <v>45</v>
          </cell>
          <cell r="E53" t="str">
            <v>Diameter</v>
          </cell>
        </row>
        <row r="54">
          <cell r="A54">
            <v>46</v>
          </cell>
          <cell r="E54" t="str">
            <v>Length</v>
          </cell>
        </row>
        <row r="55">
          <cell r="A55">
            <v>47</v>
          </cell>
          <cell r="E55" t="str">
            <v>Product Style</v>
          </cell>
        </row>
        <row r="56">
          <cell r="A56">
            <v>48</v>
          </cell>
          <cell r="E56" t="str">
            <v>Sleeve Length</v>
          </cell>
        </row>
        <row r="57">
          <cell r="A57">
            <v>49</v>
          </cell>
          <cell r="E57" t="str">
            <v>Neckline</v>
          </cell>
        </row>
        <row r="58">
          <cell r="A58">
            <v>50</v>
          </cell>
          <cell r="E58" t="str">
            <v>Gender</v>
          </cell>
        </row>
        <row r="59">
          <cell r="A59">
            <v>51</v>
          </cell>
          <cell r="E59" t="str">
            <v>Customer Facing Colour</v>
          </cell>
        </row>
        <row r="60">
          <cell r="A60">
            <v>52</v>
          </cell>
          <cell r="E60" t="str">
            <v>Family Colour</v>
          </cell>
        </row>
        <row r="61">
          <cell r="A61">
            <v>53</v>
          </cell>
          <cell r="E61" t="str">
            <v>Product in Package - Height - UOM</v>
          </cell>
        </row>
        <row r="62">
          <cell r="A62">
            <v>54</v>
          </cell>
          <cell r="E62" t="str">
            <v>Product in Package - Height - Value</v>
          </cell>
        </row>
        <row r="63">
          <cell r="A63">
            <v>55</v>
          </cell>
          <cell r="E63" t="str">
            <v>Product in Package - Width - UOM</v>
          </cell>
        </row>
        <row r="64">
          <cell r="A64">
            <v>56</v>
          </cell>
          <cell r="E64" t="str">
            <v>Product in Package - Width - Value</v>
          </cell>
        </row>
        <row r="65">
          <cell r="A65">
            <v>57</v>
          </cell>
          <cell r="E65" t="str">
            <v>Product in Package - Length - UOM</v>
          </cell>
        </row>
        <row r="66">
          <cell r="A66">
            <v>58</v>
          </cell>
          <cell r="E66" t="str">
            <v>Product in Package - Length - Value</v>
          </cell>
        </row>
        <row r="67">
          <cell r="A67">
            <v>59</v>
          </cell>
          <cell r="E67" t="str">
            <v>Product in Package - Weight - UOM</v>
          </cell>
        </row>
        <row r="68">
          <cell r="A68">
            <v>60</v>
          </cell>
          <cell r="E68" t="str">
            <v>Product in Package - Weight - Value</v>
          </cell>
        </row>
        <row r="69">
          <cell r="A69">
            <v>61</v>
          </cell>
          <cell r="E69" t="str">
            <v>Customer Facing Brand</v>
          </cell>
        </row>
        <row r="70">
          <cell r="A70">
            <v>62</v>
          </cell>
          <cell r="E70" t="str">
            <v>Product Wrappable</v>
          </cell>
        </row>
        <row r="71">
          <cell r="A71">
            <v>63</v>
          </cell>
          <cell r="E71" t="str">
            <v>Initial Online Flag</v>
          </cell>
        </row>
        <row r="72">
          <cell r="A72">
            <v>64</v>
          </cell>
          <cell r="E72" t="str">
            <v>Dropship Indicator</v>
          </cell>
        </row>
        <row r="73">
          <cell r="A73">
            <v>65</v>
          </cell>
          <cell r="E73" t="str">
            <v>Delivery Classification</v>
          </cell>
        </row>
        <row r="74">
          <cell r="A74">
            <v>66</v>
          </cell>
          <cell r="E74" t="str">
            <v>Delivery Interface</v>
          </cell>
        </row>
        <row r="75">
          <cell r="A75">
            <v>67</v>
          </cell>
          <cell r="E75" t="str">
            <v>Designer Flag</v>
          </cell>
        </row>
        <row r="76">
          <cell r="A76">
            <v>68</v>
          </cell>
          <cell r="E76" t="str">
            <v>Rejection Reasons</v>
          </cell>
        </row>
        <row r="77">
          <cell r="A77">
            <v>69</v>
          </cell>
          <cell r="E77" t="str">
            <v>Rejection Comments</v>
          </cell>
        </row>
        <row r="78">
          <cell r="A78">
            <v>70</v>
          </cell>
          <cell r="E78" t="str">
            <v>Claim Type 1</v>
          </cell>
        </row>
        <row r="79">
          <cell r="A79">
            <v>71</v>
          </cell>
          <cell r="E79" t="str">
            <v>Claim Type 2</v>
          </cell>
        </row>
        <row r="80">
          <cell r="A80">
            <v>72</v>
          </cell>
          <cell r="E80" t="str">
            <v>Criteria - Claim 1</v>
          </cell>
        </row>
        <row r="81">
          <cell r="A81">
            <v>73</v>
          </cell>
          <cell r="E81" t="str">
            <v>Criteria - Claim 2</v>
          </cell>
        </row>
        <row r="82">
          <cell r="A82">
            <v>74</v>
          </cell>
          <cell r="E82" t="str">
            <v>Do you agree to our terms &amp; conditions? (Refer to -&gt;)</v>
          </cell>
        </row>
        <row r="83">
          <cell r="A83">
            <v>75</v>
          </cell>
          <cell r="E83" t="str">
            <v xml:space="preserve">Do you have evidence to substantiate claims 1? </v>
          </cell>
        </row>
        <row r="84">
          <cell r="A84">
            <v>76</v>
          </cell>
          <cell r="E84" t="str">
            <v xml:space="preserve">Do you have evidence to substantiate claims 2?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ision Req - Dataload"/>
      <sheetName val="Fam_Cat Extract req"/>
      <sheetName val="Kruti Extract Req"/>
      <sheetName val="PIM glossary"/>
      <sheetName val="GUIDE"/>
      <sheetName val="ALL"/>
      <sheetName val="1 WW"/>
      <sheetName val="2 Beauty"/>
      <sheetName val="3 MW"/>
      <sheetName val="4 CW"/>
      <sheetName val="5 FA"/>
      <sheetName val="6 Home"/>
      <sheetName val="10 Food"/>
      <sheetName val="PIM Family Hierarchy"/>
      <sheetName val="Dataload Worksheet"/>
      <sheetName val="PIM Rules"/>
      <sheetName val="Lookups"/>
      <sheetName val="Bulk upload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es Chen" refreshedDate="45169.531776736112" createdVersion="7" refreshedVersion="7" minRefreshableVersion="3" recordCount="1113" xr:uid="{E48F416B-A8FA-4C87-BF84-FF898E231869}">
  <cacheSource type="worksheet">
    <worksheetSource ref="A4:E1117" sheet="PIM Product Hierarchy"/>
  </cacheSource>
  <cacheFields count="5">
    <cacheField name="Sort" numFmtId="0">
      <sharedItems containsSemiMixedTypes="0" containsString="0" containsNumber="1" containsInteger="1" minValue="1" maxValue="1113"/>
    </cacheField>
    <cacheField name="Family Type _x000a_(Reference only - Not visable in PIM)" numFmtId="0">
      <sharedItems containsBlank="1" count="20">
        <s v="Beauty"/>
        <s v="Food"/>
        <s v="Home Electrical"/>
        <s v="Home Gen Merch"/>
        <s v="Homewares"/>
        <s v="Kids"/>
        <s v="Mens Accessories"/>
        <s v="Mens Apparel"/>
        <s v="Mens Shoes"/>
        <s v="Womens Accessories"/>
        <s v="Womens Apparel"/>
        <s v="Womens Mens Accessories"/>
        <s v="Womens Shoes"/>
        <m/>
        <s v="Home - Gen Merch" u="1"/>
        <s v="Home - Electrical" u="1"/>
        <s v="Home - Homewares" u="1"/>
        <s v="Adults Shoes" u="1"/>
        <s v="Womens Mens Shoes" u="1"/>
        <s v="Adults Shoes Accessories" u="1"/>
      </sharedItems>
    </cacheField>
    <cacheField name="Attribute Family" numFmtId="0">
      <sharedItems containsBlank="1" count="31">
        <s v="Beauty"/>
        <s v="Food"/>
        <s v="Food Liquor"/>
        <s v="Home Fitness Gym Equipment"/>
        <s v="Home Large Appliances"/>
        <s v="Home Small Appliances"/>
        <s v="Home Technology"/>
        <s v="Home Books"/>
        <s v="Home Christmas"/>
        <s v="Home Pets"/>
        <s v="Home Stationery"/>
        <s v="Home Bed and Bath"/>
        <s v="Home Furnishings"/>
        <s v="Home Kitchen &amp; Laundry"/>
        <s v="Home Tabletop &amp; Picnic"/>
        <s v="Travel Goods"/>
        <s v="Childrens Apparel"/>
        <s v="Childrens Nursery"/>
        <s v="Childrens Shoes"/>
        <s v="Childrens Toys"/>
        <s v="Mens Bags and Accessories"/>
        <s v="Mens Apparel"/>
        <s v="Mens Shoes"/>
        <s v="Womens Bags and Accessories"/>
        <s v="Womens Apparel"/>
        <s v="Womens Lingerie Sleepwear"/>
        <s v="Accessories Jewellery"/>
        <s v="Accessories Sunglasses"/>
        <s v="Accessories Watches"/>
        <s v="Womens Shoes"/>
        <m/>
      </sharedItems>
    </cacheField>
    <cacheField name="Category" numFmtId="0">
      <sharedItems containsBlank="1" count="257">
        <s v="Bath Body - Accessories"/>
        <s v="Bath Body - Bath &amp; Shower"/>
        <s v="Bath Body - Deodorants"/>
        <s v="Bath Body - Gift sets"/>
        <s v="Bath Body - Hand &amp; Foot Care"/>
        <s v="Bath Body - Moisturisers"/>
        <s v="Bath Body - Oral Hygiene"/>
        <s v="Bath Body - Shaving &amp; Hair Removal"/>
        <s v="Bath Body - Sunscreen"/>
        <s v="Bath Body - Tanning"/>
        <s v="Fragrance - Fragrance"/>
        <s v="Fragrance - Gift sets"/>
        <s v="Haircare - Brushes &amp; Accessories"/>
        <s v="Haircare - Gift Sets"/>
        <s v="Haircare - Hair colour"/>
        <s v="Haircare - Shampoo &amp; Conditioner"/>
        <s v="Haircare - Treatments &amp; Styling"/>
        <s v="Home Fragrance"/>
        <s v="Homecare"/>
        <s v="Makeup - Brows"/>
        <s v="Makeup - Brushes &amp; Accessories"/>
        <s v="Makeup - Cheeks &amp; Contour"/>
        <s v="Makeup - Eyes"/>
        <s v="Makeup - Face &amp; Complexion"/>
        <s v="Makeup - Gift Sets"/>
        <s v="Makeup - Lips"/>
        <s v="Makeup - Nails"/>
        <s v="Skincare - Cleansers, Toners, Essense &amp; Mists"/>
        <s v="Skincare - Eye Care"/>
        <s v="Skincare - Face Moisturisers &amp; Oils"/>
        <s v="Skincare - Gift Sets"/>
        <s v="Skincare - Lip Care"/>
        <s v="Skincare - Masks, Exfoliators &amp; Peels"/>
        <s v="Skincare - Serums &amp; Treatments"/>
        <s v="Skincare - Sunscreen"/>
        <s v="Skincare - Tools &amp; Accessories"/>
        <s v="Wellness - Accessories"/>
        <s v="Wellness - Gift Sets"/>
        <s v="Wellness - Sexual Wellness"/>
        <s v="Wellness - Supplements"/>
        <s v="Beverages"/>
        <s v="Confectionery &amp; Snacks"/>
        <s v="Fresh Food"/>
        <s v="Gifting, Hampers &amp; Accessories"/>
        <s v="Groceries"/>
        <s v="Longlife Food"/>
        <s v="Beer Cider"/>
        <s v="Champagne &amp; Sparkling Wine"/>
        <s v="Food Liquor Accessories"/>
        <s v="Non Alcohol"/>
        <s v="Other Wine"/>
        <s v="Premix"/>
        <s v="Red Wine"/>
        <s v="Spirits"/>
        <s v="White Wine"/>
        <s v="Active Sitting"/>
        <s v="Benches"/>
        <s v="Bikes"/>
        <s v="Cross Trainers"/>
        <s v="Fitness Equipment"/>
        <s v="Kinesis"/>
        <s v="Multigym"/>
        <s v="Racks"/>
        <s v="Recline"/>
        <s v="Sauna"/>
        <s v="Treadmills"/>
        <s v="BBQs &amp; Outdoor Cooking"/>
        <s v="Cooking"/>
        <s v="Dishwasher"/>
        <s v="Laundry"/>
        <s v="Refrigerator"/>
        <s v="Coffee"/>
        <s v="Cookware"/>
        <s v="Dental &amp; Healthcare"/>
        <s v="Floorcare"/>
        <s v="Food Preparation"/>
        <s v="Garment Care"/>
        <s v="Heating, Cooling &amp; Seasonal"/>
        <s v="Kettles"/>
        <s v="Personal Grooming"/>
        <s v="Toasters"/>
        <s v="Audio"/>
        <s v="Computers &amp; Tablets"/>
        <s v="Connected Home"/>
        <s v="Gaming"/>
        <s v="Image"/>
        <s v="Phones"/>
        <s v="Scooters"/>
        <s v="Tech Accessories"/>
        <s v="Tech Gadgets"/>
        <s v="TV"/>
        <s v="Wearables"/>
        <s v="Biography"/>
        <s v="Books Accessories"/>
        <s v="Childrens"/>
        <s v="Fiction"/>
        <s v="Food &amp; Drink"/>
        <s v="Gifting, Games &amp; Puzzles"/>
        <s v="Health"/>
        <s v="Lifestyle"/>
        <s v="Non Fiction"/>
        <s v="Travel"/>
        <s v="Animation"/>
        <s v="Home Décor"/>
        <s v="Lights"/>
        <s v="Tree Accessories"/>
        <s v="Tree Ornaments"/>
        <s v="Trees"/>
        <s v="Apparel"/>
        <s v="Collars &amp; Leads"/>
        <s v="Feeding &amp; Bowls"/>
        <s v="Groom"/>
        <s v="Play"/>
        <s v="Sleep"/>
        <s v="Treats"/>
        <s v="Calendars, Diaries &amp; Journals"/>
        <s v="Cards &amp; Wrap"/>
        <s v="Decorative Objects"/>
        <s v="Desk Accessories"/>
        <s v="Stationery Accessories"/>
        <s v="Writing Instruments"/>
        <s v="Bathrobes"/>
        <s v="Bathroom Accessories"/>
        <s v="Bed Linen"/>
        <s v="Cushions &amp; Accessories"/>
        <s v="Mattress Toppers &amp; Protectors"/>
        <s v="Quilts &amp; Pillows"/>
        <s v="Throws &amp; Blankets"/>
        <s v="Towels"/>
        <s v="Bedroom Furniture"/>
        <s v="Dining Furniture"/>
        <s v="Furnishing Accessories &amp; Aftercare"/>
        <s v="Lighting"/>
        <s v="Living Furniture"/>
        <s v="Office Furniture"/>
        <s v="Rugs"/>
        <s v="Coffee &amp; Tea Accessories"/>
        <s v="Cookware &amp; Bakeware"/>
        <s v="Drinkware"/>
        <s v="Kitchen Accessories"/>
        <s v="Kitchen Linens"/>
        <s v="Knives"/>
        <s v="Storage &amp; Gadgets"/>
        <s v="Utility &amp; Cleaning"/>
        <s v="Barware &amp; Bar Accessories"/>
        <s v="Cutlery"/>
        <s v="Dinnerware"/>
        <s v="Drinkware &amp; Glassware"/>
        <s v="Outdoor"/>
        <s v="Serveware"/>
        <s v="Table Linen"/>
        <s v="Tabletop Accessories"/>
        <s v="Business Travel"/>
        <s v="Casual Travel"/>
        <s v="Kids Travel"/>
        <s v="Suitcases"/>
        <s v="Travel Accessories"/>
        <s v="Children's Accessories"/>
        <s v="Children's Gifting"/>
        <s v="Christening"/>
        <s v="Dresses"/>
        <s v="Jackets &amp; Coats"/>
        <s v="Knitwear"/>
        <s v="Pants"/>
        <s v="Playsuits, Jumpsuits, Rompers, &amp; Overalls"/>
        <s v="Sets"/>
        <s v="Shorts"/>
        <s v="Skirts"/>
        <s v="Sleepwear &amp; Robes"/>
        <s v="Socks &amp; Tights"/>
        <s v="Sweaters &amp; Hoodies"/>
        <s v="Swimwear"/>
        <s v="Tops &amp; Shirts"/>
        <s v="T-Shirts &amp; Polos"/>
        <s v="Underwear"/>
        <s v="Baby Bedding, Sleepbags &amp; Swaddles"/>
        <s v="Baby Gifting"/>
        <s v="Baby Nursery"/>
        <s v="Baby Travel"/>
        <s v="Bathtime &amp; Skincare"/>
        <s v="Feeding &amp; Nursing"/>
        <s v="Baby &amp; Toddler"/>
        <s v="Junior"/>
        <s v="Senior"/>
        <s v="Action Play"/>
        <s v="Baby &amp; Pre School"/>
        <s v="Building"/>
        <s v="Outdoor &amp; Sports"/>
        <s v="Plush"/>
        <s v="Quiet Play"/>
        <s v="Role Play"/>
        <s v="Toys Accessories"/>
        <s v="Belts"/>
        <s v="Facemasks"/>
        <s v="Gift Sets &amp; Other"/>
        <s v="Gloves"/>
        <s v="Hats &amp; Beanies"/>
        <s v="Mens Bags"/>
        <s v="Scarves"/>
        <s v="Ties &amp; Pocket Squares"/>
        <s v="Umbrellas"/>
        <s v="Casual Shirts"/>
        <s v="Dress Shirts"/>
        <s v="Jeans"/>
        <s v="Joggers &amp; Sweat Pants"/>
        <s v="Mens Apparel Gift Sets &amp; Other"/>
        <s v="Polos"/>
        <s v="Socks &amp; Underwear"/>
        <s v="Suit Jackets"/>
        <s v="Suit Sets"/>
        <s v="Suit Trousers"/>
        <s v="Suit Vests"/>
        <s v="T-Shirts"/>
        <s v="Under Shirts &amp; Singlets"/>
        <s v="Boots"/>
        <s v="Dress Shoes"/>
        <s v="Loafers, Boat Shoes &amp; Slip Ons"/>
        <s v="Sandals, Slides, &amp; Thongs"/>
        <s v="Shoes Accessories"/>
        <s v="Slippers"/>
        <s v="Sneakers"/>
        <s v="Fascinators &amp; Hair Accessories"/>
        <s v="Womens Bags"/>
        <s v="Active Bottoms"/>
        <s v="Active One Piece"/>
        <s v="Active Sports Jackets"/>
        <s v="Active Tops"/>
        <s v="Playsuits &amp; Jumpsuits"/>
        <s v="Womens Apparel Gift Sets &amp; Other"/>
        <s v="Bodysuits &amp; Suspenders"/>
        <s v="Bras"/>
        <s v="Camisoles &amp; Slips"/>
        <s v="Hosiery"/>
        <s v="Leisurewear"/>
        <s v="Lingerie Accessories"/>
        <s v="Nightdresses &amp; Nightshirts"/>
        <s v="Shapewear"/>
        <s v="Sleep Bottoms"/>
        <s v="Sleep Sets"/>
        <s v="Sleep Tops"/>
        <s v="Socks"/>
        <s v="Thermals"/>
        <s v="Cuff Links &amp; Tie Bars"/>
        <s v="Gift Sets, Accessories &amp; Other"/>
        <s v="Jewellery"/>
        <s v="Mens Sunglasses"/>
        <s v="Unisex Sunglasses"/>
        <s v="Womens Sunglasses"/>
        <s v="Mens Watches"/>
        <s v="Tech Watches"/>
        <s v="Unisex Watches"/>
        <s v="Watches Accessories"/>
        <s v="Womens Watches"/>
        <s v="Flats"/>
        <s v="Heels"/>
        <m/>
        <s v="Baby / Toddler" u="1"/>
      </sharedItems>
    </cacheField>
    <cacheField name="Online Sub-category (NEW)" numFmtId="0">
      <sharedItems containsBlank="1" count="998">
        <s v="Bath Accessories"/>
        <s v="Baby Wash"/>
        <s v="Bath &amp; Shower"/>
        <s v="Roll On Deodorant"/>
        <s v="Spray Deodorant"/>
        <s v="Stick Deodorant"/>
        <s v="Bath &amp; Body Gift Sets"/>
        <s v="Bath &amp; Body Accessories"/>
        <s v="Feet Care"/>
        <s v="Hand Cream"/>
        <s v="Hand Sanitiser"/>
        <s v="Hand Wash"/>
        <s v="Moisturisers"/>
        <s v="Dental Accessories"/>
        <s v="Manual Toothbrushes"/>
        <s v="Mouthwash"/>
        <s v="Toothpaste"/>
        <s v="After Shave Care"/>
        <s v="Beard Care"/>
        <s v="Beard Conditioner"/>
        <s v="Beard Shampoo"/>
        <s v="Shavers"/>
        <s v="Shaving Creams"/>
        <s v="Body Sunscreen"/>
        <s v="Body Tanning"/>
        <s v="Face"/>
        <s v="Eau De Parfum"/>
        <s v="Eau De Toilette"/>
        <s v="Hair &amp; Body Mist"/>
        <s v="Trial Sets"/>
        <s v="Fragrance Gift Sets"/>
        <s v="Brushes &amp; Combs"/>
        <s v="Haircare Accessories"/>
        <s v="Haircare Gift Sets"/>
        <s v="Colour Maintenance"/>
        <s v="Conditioner"/>
        <s v="Dry Shampoo"/>
        <s v="Leave-in Conditioner"/>
        <s v="Pre-Shampoo"/>
        <s v="Shampoo"/>
        <s v="Hair Styling"/>
        <s v="Hair Treatments"/>
        <s v="Heat Protectants"/>
        <s v="Scalp Treatments"/>
        <s v="Candles"/>
        <s v="Car Diffuser"/>
        <s v="Diffusers"/>
        <s v="Incense &amp; Essential Oils"/>
        <s v="Room &amp; Linen Spray"/>
        <s v="DELETED - Please use Home Kitchen &amp; Laundry &gt; Utility &amp; Cleaning"/>
        <s v="Brows"/>
        <s v="Brushes"/>
        <s v="Eyelash Curlers"/>
        <s v="Makeup Mirrors"/>
        <s v="Makeup Sponges"/>
        <s v="Pencil Sharpeners"/>
        <s v="Tweezers &amp; Brows"/>
        <s v="Blush"/>
        <s v="Bronzer &amp; Contour"/>
        <s v="Highlighter &amp; Illuminator"/>
        <s v="Eye Makeup Accessories"/>
        <s v="Eye Primer"/>
        <s v="Eyeliner"/>
        <s v="Eyeshadow"/>
        <s v="False Lashes"/>
        <s v="Mascara"/>
        <s v="Compact Powder"/>
        <s v="Concealer"/>
        <s v="Foundation"/>
        <s v="Loose Powder"/>
        <s v="Primers &amp; Base"/>
        <s v="Setting Powder"/>
        <s v="Setting Sprays &amp; Mists"/>
        <s v="Tinted Moisturiser &amp; BB Cream"/>
        <s v="Makeup Gift Sets"/>
        <s v="Lip Gloss"/>
        <s v="Lip Liner"/>
        <s v="Lip Oil"/>
        <s v="Lip Primer"/>
        <s v="Lipstick"/>
        <s v="Base and Top Coat"/>
        <s v="Nail Care"/>
        <s v="Nail Polish"/>
        <s v="Nail Polish Remover"/>
        <s v="Nail Tools &amp; Accessories"/>
        <s v="Cleansers"/>
        <s v="Face Mists"/>
        <s v="Makeup Remover"/>
        <s v="Toners"/>
        <s v="Eye Care"/>
        <s v="Day"/>
        <s v="Neck &amp; Decolletage"/>
        <s v="Night"/>
        <s v="Skincare Gift Sets"/>
        <s v="Lip care"/>
        <s v="Exfoliators"/>
        <s v="Eye Masks"/>
        <s v="Facial Masks"/>
        <s v="Peels"/>
        <s v="Serums &amp; Treatments"/>
        <s v="Face Sunscreen"/>
        <s v="Electrical skincare devices"/>
        <s v="Manual skincare devices"/>
        <s v="Skincare Tools &amp; Accessories"/>
        <s v="Intimate Care"/>
        <s v="Menstrual Accessories"/>
        <s v="Menstrual Cups"/>
        <s v="Wellness Accessories"/>
        <s v="Wellness Gift Sets"/>
        <s v="Condoms"/>
        <s v="Device Accessories"/>
        <s v="Devices"/>
        <s v="Lubricants"/>
        <s v="Supplements"/>
        <s v="Coffee"/>
        <s v="Fruits"/>
        <s v="Milk"/>
        <s v="Soft Drinks"/>
        <s v="Tea"/>
        <s v="Vegetables"/>
        <s v="Water"/>
        <s v="Biscuits "/>
        <s v="Cakes &amp; Puddings"/>
        <s v="Chocolate"/>
        <s v="Cookies"/>
        <s v="Lollies"/>
        <s v="Snacks"/>
        <s v="Caviar"/>
        <s v="Cheese"/>
        <s v="Condiments"/>
        <s v="Food Accessories"/>
        <s v="Food Gifting"/>
        <s v="Hampers"/>
        <s v="Shortlife Food"/>
        <s v="Baking"/>
        <s v="Dressings"/>
        <s v="Granola &amp; Muesli"/>
        <s v="Herbs &amp; Spices"/>
        <s v="Jams, Spreads &amp; Honey"/>
        <s v="Mustard"/>
        <s v="Oils"/>
        <s v="Pasta &amp; Rice"/>
        <s v="Pasta &amp; Sauce"/>
        <s v="Pickles &amp; Chutney"/>
        <s v="Salt &amp; Pepper"/>
        <s v="Sauces &amp; Marinades"/>
        <s v="Stock &amp; Gravy"/>
        <s v="Sugar"/>
        <s v="Truffle"/>
        <s v="Vinegar"/>
        <s v="Beer"/>
        <s v="Cider"/>
        <s v="Champagne"/>
        <s v="Moscato"/>
        <s v="Prosecco"/>
        <s v="Sparking White Wine"/>
        <s v="Sparkling Rose Wine"/>
        <s v="Sparkling Wine"/>
        <s v="Liquor Accessories"/>
        <s v="Mixers"/>
        <s v="Non Alcoholic Beers &amp; Ciders"/>
        <s v="Non Alcoholic Spirits"/>
        <s v="Non Alcoholic Wine"/>
        <s v="Dessert &amp; Fortified Wine"/>
        <s v="Mixed Case"/>
        <s v="Red Wine"/>
        <s v="Rose Wine"/>
        <s v="White Wine"/>
        <s v="Premix"/>
        <s v="Cabernet Sauvignon"/>
        <s v="Merlot"/>
        <s v="Other Red Wine"/>
        <s v="Pinot Noir"/>
        <s v="Red Blends"/>
        <s v="Shiraz"/>
        <s v="Aperitif"/>
        <s v="Bourbon"/>
        <s v="Brandy &amp; Cognac"/>
        <s v="Gin"/>
        <s v="Liqueur"/>
        <s v="Rum"/>
        <s v="Sake"/>
        <s v="Tequila"/>
        <s v="Vodka"/>
        <s v="Whisky"/>
        <s v="Chardonnay"/>
        <s v="Other White Wine"/>
        <s v="Pinot Grigio"/>
        <s v="Riesling"/>
        <s v="Sauvignon Blanc"/>
        <s v="Semillon Sauvignon Blanc"/>
        <s v="White Blends"/>
        <s v="Active Sitting Accessories"/>
        <s v="Benches"/>
        <s v="Bikes"/>
        <s v="Cross Trainers"/>
        <s v="Balls"/>
        <s v="Gym Towels"/>
        <s v="Resistance Bands"/>
        <s v="Sweat Bands"/>
        <s v="Yoga Accessories"/>
        <s v="Yoga Mats"/>
        <s v="Kinesis"/>
        <s v="Multigym"/>
        <s v="Racks"/>
        <s v="Recline"/>
        <s v="Sauna"/>
        <s v="Treadmills"/>
        <s v="Electric"/>
        <s v="Gas"/>
        <s v="Cooktop"/>
        <s v="Oven"/>
        <s v="Rangehood"/>
        <s v="Dishwasher"/>
        <s v="Dryer"/>
        <s v="Washer Dryer Combos "/>
        <s v="Washing Machine"/>
        <s v="Bar Fridges"/>
        <s v="Bottom Mount Fridges"/>
        <s v="French Door Fridges"/>
        <s v="Single Door Fridges"/>
        <s v="Top Mount Fridges"/>
        <s v="Vertical Freezers"/>
        <s v="Automatic Coffee Machines"/>
        <s v="Capsule Coffee Machines"/>
        <s v="Coffee Grinder"/>
        <s v="Drip Coffee Machines"/>
        <s v="Manual Coffee Machines"/>
        <s v="Milk Frother"/>
        <s v="Air &amp; Deep Fryer"/>
        <s v="Bread Makers"/>
        <s v="Electric Frypans and Woks"/>
        <s v="Microwave"/>
        <s v="Microwaves"/>
        <s v="Mini Ovens &amp; Grills"/>
        <s v="Multi Cooker"/>
        <s v="Pressure Cooker"/>
        <s v="Rice Cooker"/>
        <s v="Rice Cookers"/>
        <s v="Sandwich Press"/>
        <s v="Slow Cookers"/>
        <s v="Steamers"/>
        <s v="Electric Flossers"/>
        <s v="Electric Toothbrush "/>
        <s v="Massage Guns"/>
        <s v="Replacement Heads"/>
        <s v="Therapeutic Devices"/>
        <s v="Corded Vacuums "/>
        <s v="Handheld"/>
        <s v="Robot Vacuums"/>
        <s v="Steam Cleaners"/>
        <s v="Stick Vacuums"/>
        <s v="Wet And Dry Vacs"/>
        <s v="Blenders"/>
        <s v="Drink Makers"/>
        <s v="Food Preparation Accessories"/>
        <s v="Food Processers "/>
        <s v="Hand Mixers"/>
        <s v="Juicers &amp; Cold Presses"/>
        <s v="Stand &amp; Stick Mixers"/>
        <s v="Garment Steamers"/>
        <s v="Irons"/>
        <s v="Air Conditioner"/>
        <s v="Air Purifiers"/>
        <s v="Cooling"/>
        <s v="Dehumidifiers"/>
        <s v="Electric Blankets"/>
        <s v="Heaters"/>
        <s v="Kettles"/>
        <s v="Curling Wands &amp; Rollers"/>
        <s v="Electric Hair Removal"/>
        <s v="Hair Straighteners"/>
        <s v="Hair Stylers"/>
        <s v="Hair Trimmers"/>
        <s v="Hairdryers"/>
        <s v="Hot Brushes"/>
        <s v="Toasters"/>
        <s v="Earbuds"/>
        <s v="Headphones"/>
        <s v="Radios "/>
        <s v="Record Players "/>
        <s v="Soundbars "/>
        <s v="Speakers"/>
        <s v="Desktop Computers"/>
        <s v="Laptops"/>
        <s v="Tablets"/>
        <s v="Home Gadget"/>
        <s v="Smart Hubs "/>
        <s v="Smart Lighting"/>
        <s v="Smart Security"/>
        <s v="Consoles"/>
        <s v="Games"/>
        <s v="Gaming Accessories"/>
        <s v="Camera Accessories"/>
        <s v="Camera Bags"/>
        <s v="Camera Film "/>
        <s v="Cameras"/>
        <s v="Drones"/>
        <s v="Projectors"/>
        <s v="Phone Accessories"/>
        <s v="Phone Handsets"/>
        <s v="E-Scooters"/>
        <s v="Tech Accessories"/>
        <s v="Gadgets"/>
        <s v="Televisions"/>
        <s v="TV Accessories"/>
        <s v="Wearables"/>
        <s v="Arts &amp; Culture"/>
        <s v="Business"/>
        <s v="General Biography"/>
        <s v="Historical"/>
        <s v="Sport"/>
        <s v="Book Ends"/>
        <s v="Book Marks"/>
        <s v="Reading Light"/>
        <s v="Baby Books"/>
        <s v="Board Books"/>
        <s v="Children's Cooking"/>
        <s v="Children's Fiction"/>
        <s v="Children's Non-Fiction"/>
        <s v="Classic Books"/>
        <s v="Gift Sets"/>
        <s v="Hardcover Picture Book"/>
        <s v="Soft Cover Picture Book"/>
        <s v="Crime, Thriller &amp; Adventure"/>
        <s v="Fantasy &amp; Science Fiction"/>
        <s v="General Fiction"/>
        <s v="Historical Fiction"/>
        <s v="Literary Fiction"/>
        <s v="Poetry &amp; Short Stories"/>
        <s v="Romance &amp; Erotica"/>
        <s v="Young Adult Fiction"/>
        <s v="Baking and Deserts"/>
        <s v="Christmas &amp; Seasonal"/>
        <s v="Dining Guides"/>
        <s v="General Cooking"/>
        <s v="Health &amp; Dietary"/>
        <s v="Regional"/>
        <s v="Wine &amp; Beverage"/>
        <s v="Gifting, Games &amp; Puzzles"/>
        <s v="Fitness &amp; Diets"/>
        <s v="General Health"/>
        <s v="Mind, Body, Spirt"/>
        <s v="Pregnancy &amp; Parenting"/>
        <s v="Craft"/>
        <s v="Fashion &amp; Beauty"/>
        <s v="Gardening"/>
        <s v="General Lifestyle"/>
        <s v="House &amp; Home"/>
        <s v="Music, Arts &amp; Pop Culture"/>
        <s v="Pets &amp; Animals"/>
        <s v="Photography"/>
        <s v="Transport &amp; Technology"/>
        <s v="Business &amp; Politics"/>
        <s v="Dictionaries &amp; Grammar"/>
        <s v="General Non-Fiction"/>
        <s v="History &amp; Military"/>
        <s v="Humour &amp; Gifting"/>
        <s v="Science &amp; Nature"/>
        <s v="Trivia &amp; Puzzles"/>
        <s v="True Crime"/>
        <s v="Travel Guide Books"/>
        <s v="Travel Writing &amp; Photography"/>
        <s v="Animation"/>
        <s v="Advent Calendars"/>
        <s v="Figurines"/>
        <s v="Garlands &amp; Wreaths"/>
        <s v="Stockings &amp; Sacks"/>
        <s v="Tabletop"/>
        <s v="Lights"/>
        <s v="Tree Accessories"/>
        <s v="Tree Ornaments"/>
        <s v="Trees"/>
        <s v="Pet Accessories"/>
        <s v="Pet Clothing"/>
        <s v="Collars"/>
        <s v="Dog Waste Bags"/>
        <s v="Harness"/>
        <s v="Leads"/>
        <s v="Pet Strollers"/>
        <s v="Food"/>
        <s v="Lick Mats"/>
        <s v="Pet Bowls"/>
        <s v="Pet Storage"/>
        <s v="Smart Feeders"/>
        <s v="Travel Bowls"/>
        <s v="Water Fountains"/>
        <s v="Pet Brushes"/>
        <s v="Pet Conditioner"/>
        <s v="Pet Fragrance"/>
        <s v="Pet Shampoo"/>
        <s v="Pet Wipes"/>
        <s v="Cat Teasers"/>
        <s v="Chew Toys"/>
        <s v="Fetch Toys"/>
        <s v="Interactive Toys"/>
        <s v="Pet Cameras"/>
        <s v="Pet Toys"/>
        <s v="Scratching Posts"/>
        <s v="Smart Toys"/>
        <s v="Soft Toys"/>
        <s v="Tug Toys"/>
        <s v="Pet Beds"/>
        <s v="Pet Blankets"/>
        <s v="Cat Treats"/>
        <s v="Dog Treats"/>
        <s v="Pet Supplements"/>
        <s v="Calendars"/>
        <s v="Diaries"/>
        <s v="Journals"/>
        <s v="Notebooks"/>
        <s v="Cards"/>
        <s v="Cards &amp; Wrap Accessories"/>
        <s v="Gift Boxes &amp; Bags"/>
        <s v="Gift Tags &amp; Stickers"/>
        <s v="Invitations &amp; Notecards"/>
        <s v="Ribbon"/>
        <s v="Wrap"/>
        <s v="Decorative Accessories"/>
        <s v="Desk Accessories"/>
        <s v="Folders"/>
        <s v="Pen Holders"/>
        <s v="Pencil Case"/>
        <s v="Board Games"/>
        <s v="Card Games"/>
        <s v="Crafts &amp; Kits"/>
        <s v="Gifting"/>
        <s v="Gifting Sets"/>
        <s v="Puzzles"/>
        <s v="Table Games"/>
        <s v="Scissors"/>
        <s v="Writing Paper"/>
        <s v="Art Supplies"/>
        <s v="Ink &amp; Refills"/>
        <s v="Pencils"/>
        <s v="Pens"/>
        <s v="Bathrobes"/>
        <s v="Bathroom Accessories"/>
        <s v="Bathroom Scales"/>
        <s v="Mirrors"/>
        <s v="Organisers &amp; Containers"/>
        <s v="Soap Dispensers &amp; Dishes"/>
        <s v="Fitted Sheets"/>
        <s v="Flat Sheets"/>
        <s v="Pillowcases"/>
        <s v="Quilt &amp; Doona Covers"/>
        <s v="Sheet Sets"/>
        <s v="Valance"/>
        <s v="Cushion Covers"/>
        <s v="Cushions"/>
        <s v="Protectors"/>
        <s v="Toppers"/>
        <s v="Pillows"/>
        <s v="Quilts"/>
        <s v="Blankets"/>
        <s v="Throws"/>
        <s v="Bath Mat"/>
        <s v="Bath Sheet"/>
        <s v="Bath Towel"/>
        <s v="Beach Towels"/>
        <s v="Face Washer"/>
        <s v="Hand Towel"/>
        <s v="Towel Sets"/>
        <s v="Bed Bases"/>
        <s v="Bed Heads"/>
        <s v="Bedframes"/>
        <s v="Mattresses"/>
        <s v="Side Tables"/>
        <s v="Dining Chairs"/>
        <s v="Dining Tables"/>
        <s v="Furnishing Accessories"/>
        <s v="Furnishing Aftercare"/>
        <s v="Art"/>
        <s v="Candle Holders"/>
        <s v="Clocks "/>
        <s v="Decorative Baskets &amp; Boxes"/>
        <s v="Decorative Bowls &amp; Objects"/>
        <s v="Photo Frames &amp; Albums "/>
        <s v="Plants"/>
        <s v="Sculptures &amp; Ornaments"/>
        <s v="Vases"/>
        <s v="Floor Lamps"/>
        <s v="Table Lamps"/>
        <s v="Arm Chairs"/>
        <s v="Occasional Chairs"/>
        <s v="Sofas"/>
        <s v="Tables"/>
        <s v="Cabinets"/>
        <s v="Desks "/>
        <s v="Office Chairs"/>
        <s v="Rugs"/>
        <s v="Coffee Maker"/>
        <s v="Coffee Plunger"/>
        <s v="Filters"/>
        <s v="Knockbox "/>
        <s v="Milk Jugs"/>
        <s v="Tampers"/>
        <s v="Tea Pots"/>
        <s v="Baking Trays"/>
        <s v="Cake Tins &amp; Moulds"/>
        <s v="Casseroles &amp; Stockpots"/>
        <s v="Cookware Sets"/>
        <s v="Frying, Grill &amp; Saute Pans "/>
        <s v="Lids &amp; Accessories"/>
        <s v="Pressure Cookers"/>
        <s v="Ramekins"/>
        <s v="Roasting Dishes"/>
        <s v="Saucepans"/>
        <s v="Woks"/>
        <s v="Travel Mugs"/>
        <s v="Water Bottles"/>
        <s v="Water Filtration"/>
        <s v="BBQ Accessories"/>
        <s v="Chopping Boards"/>
        <s v="Cooking Utensils"/>
        <s v="Measuring Cups"/>
        <s v="Measuring Spoons"/>
        <s v="Salt &amp; Pepper Grinders"/>
        <s v="Scales"/>
        <s v="Shopping Bags"/>
        <s v="Thermometers"/>
        <s v="Timers"/>
        <s v="Aprons"/>
        <s v="Linen Gift Sets"/>
        <s v="Mits"/>
        <s v="Pot Holders"/>
        <s v="Tea Towels"/>
        <s v="Kitchen Knives"/>
        <s v="Knife Block"/>
        <s v="Knife Sharpener "/>
        <s v="Food Containers"/>
        <s v="Home Organisers"/>
        <s v="Jars"/>
        <s v="Kitchen Gadgets"/>
        <s v="Kitchen Organisers"/>
        <s v="Lunch Boxes"/>
        <s v="Storage"/>
        <s v="Bins"/>
        <s v="Brooms"/>
        <s v="Cleaning Accessories"/>
        <s v="Cleaning Tools"/>
        <s v="Dishracks"/>
        <s v="Ironing Accessories"/>
        <s v="Ironing Boards"/>
        <s v="Laundry Baskets"/>
        <s v="Laundry Detergents"/>
        <s v="Mops"/>
        <s v="Bar Accessories"/>
        <s v="Cocktail Shakers &amp; Sets"/>
        <s v="Coolers"/>
        <s v="Ice Buckets"/>
        <s v="Pitchers &amp; Jugs"/>
        <s v="Tools"/>
        <s v="Cheese Knives"/>
        <s v="Cutlery Sets"/>
        <s v="Forks"/>
        <s v="Knives"/>
        <s v="Spoons"/>
        <s v="DELETED - Please use Home Furnishings &gt; Home Décor "/>
        <s v="Bowls"/>
        <s v="Dinner Sets"/>
        <s v="Plates"/>
        <s v="Beer Glasses"/>
        <s v="Champagne Flutes"/>
        <s v="Cocktail Glasses"/>
        <s v="Cups"/>
        <s v="Decanters &amp; Carafes"/>
        <s v="Espresso Cups"/>
        <s v="Goblets"/>
        <s v="Highball Glasses"/>
        <s v="Mugs"/>
        <s v="Reusable Cups"/>
        <s v="Saucers"/>
        <s v="Shot Glasses"/>
        <s v="Spirit Glasses"/>
        <s v="Tumblers"/>
        <s v="Wine Glasses"/>
        <s v="Beach Umbrellas"/>
        <s v="Chairs"/>
        <s v="Picnic Baskets"/>
        <s v="Picnic Bowls"/>
        <s v="Picnic Cooler Bags"/>
        <s v="Picnic Cutlery"/>
        <s v="Picnic Glasses"/>
        <s v="Picnic Plates"/>
        <s v="Picnic Rugs"/>
        <s v="Picnic Serving Accessories"/>
        <s v="Picnic Trays &amp; Boards"/>
        <s v="Cake Stands &amp; Domes"/>
        <s v="Cheese Boards"/>
        <s v="Egg Cups"/>
        <s v="Platters"/>
        <s v="Serving Bowls"/>
        <s v="Serving Utensils"/>
        <s v="Tea Pots &amp; Coffee Brewers"/>
        <s v="Trays"/>
        <s v="Coasters"/>
        <s v="Napkin Rings"/>
        <s v="Napkins"/>
        <s v="Placemats"/>
        <s v="Table Cloths"/>
        <s v="Table Runners"/>
        <s v="Tabletop Accessories"/>
        <s v="Business Travel"/>
        <s v="Casual Travel"/>
        <s v="Backpacks"/>
        <s v="Suitcases"/>
        <s v="Hard Shell"/>
        <s v="Soft Shell"/>
        <s v="Cables &amp; Chargers"/>
        <s v="Keyrings"/>
        <s v="Luggage tags"/>
        <s v="Packing Cubes &amp; Organiser Bags"/>
        <s v="Phone Cases"/>
        <s v="Sleeping Eye Masks"/>
        <s v="Travel Accessories"/>
        <s v="Travel Pillows"/>
        <s v="Travel Wallets"/>
        <s v="Bags"/>
        <s v="Beanies"/>
        <s v="Children's Belts"/>
        <s v="Children's Gloves"/>
        <s v="Children's Scarves"/>
        <s v="Children's Ties"/>
        <s v="Drink Bottles"/>
        <s v="Hair Accessories"/>
        <s v="Hat"/>
        <s v="Jewellery"/>
        <s v="Lunchboxes"/>
        <s v="Stationery"/>
        <s v="Sunglasses"/>
        <s v="Umbrellas"/>
        <s v="Watches"/>
        <s v="Children's Gifting"/>
        <s v="Christening Accessories"/>
        <s v="Christening Dresses &amp; Gowns"/>
        <s v="Christening Rompers &amp; Suits"/>
        <s v="Christening Shoes"/>
        <s v="Dresses"/>
        <s v="Coats"/>
        <s v="Jackets"/>
        <s v="Knitwear"/>
        <s v="Jeans"/>
        <s v="Pants"/>
        <s v="Jumpsuits"/>
        <s v="Overalls"/>
        <s v="Playsuits"/>
        <s v="Rompers"/>
        <s v="Sets"/>
        <s v="Shorts"/>
        <s v="Skirts"/>
        <s v="Pyjamas"/>
        <s v="Robes"/>
        <s v="Socks"/>
        <s v="Tights"/>
        <s v="Hoodies"/>
        <s v="Sweaters"/>
        <s v="Swimwear"/>
        <s v="Shirts"/>
        <s v="Tops"/>
        <s v="Polos"/>
        <s v="T-Shirts"/>
        <s v="Underwear"/>
        <s v="Bedding"/>
        <s v="Sleepbags"/>
        <s v="Swaddles"/>
        <s v="Baby Gifting"/>
        <s v="Change Mats"/>
        <s v="Furniture"/>
        <s v="Nursery Accessories"/>
        <s v="Play Mats &amp; Seats"/>
        <s v="Baby Bags"/>
        <s v="Baby Carriers"/>
        <s v="Baby Travel Accessories"/>
        <s v="Nappy Bags"/>
        <s v="Prams &amp; Strollers"/>
        <s v="Travel Cot"/>
        <s v="Bath Toys"/>
        <s v="Baths"/>
        <s v="Bathtime Accessories"/>
        <s v="Face Washers"/>
        <s v="Towels"/>
        <s v="Baby Bowls"/>
        <s v="Baby Cups"/>
        <s v="Baby Cutlery"/>
        <s v="Baby Meal Sets"/>
        <s v="Baby Plates"/>
        <s v="Bib"/>
        <s v="Cleaning"/>
        <s v="Feeding &amp; Nursing Accessories"/>
        <s v="High Chairs"/>
        <s v="Boots"/>
        <s v="Sandals"/>
        <s v="Slippers"/>
        <s v="Sneakers"/>
        <s v="Action Figures"/>
        <s v="Toy Vehicles"/>
        <s v="Early Learning"/>
        <s v="Nursery Toys"/>
        <s v="Playsets"/>
        <s v="Walkers &amp; Ride Ons"/>
        <s v="Building"/>
        <s v="Blasters"/>
        <s v="Children's Bikes"/>
        <s v="Outdoor Accessories"/>
        <s v="Outdoor Toys"/>
        <s v="Pool Toys"/>
        <s v="Ride Ons"/>
        <s v="Scooters"/>
        <s v="Animals"/>
        <s v="Battery Operated"/>
        <s v="Disney"/>
        <s v="Art &amp; Craft"/>
        <s v="Colouring Books"/>
        <s v="Colouring Sets"/>
        <s v="Puzzles &amp; Jigsaws"/>
        <s v="Science &amp; Education"/>
        <s v="Animals &amp; Pets"/>
        <s v="Collectables"/>
        <s v="Costume Accessories"/>
        <s v="Costumes"/>
        <s v="Doll Accessories"/>
        <s v="Dolls"/>
        <s v="Toys Accessories"/>
        <s v="Belts"/>
        <s v="Facemasks"/>
        <s v="Handkerchiefs"/>
        <s v="Suspenders"/>
        <s v="Gloves"/>
        <s v="Bucket Hats"/>
        <s v="Caps"/>
        <s v="Fedoras"/>
        <s v="Sun Hats"/>
        <s v="Beach Bags"/>
        <s v="Briefcases"/>
        <s v="Cardholders"/>
        <s v="Cross Body Bags"/>
        <s v="Gym Bags"/>
        <s v="Laptop Bags"/>
        <s v="Messenger Bags"/>
        <s v="Satchels"/>
        <s v="Shoulder Bags"/>
        <s v="Toiletry &amp; Cosmetic Bags"/>
        <s v="Totes"/>
        <s v="Wallets"/>
        <s v="Weekend &amp; Overnight Bags"/>
        <s v="Scarves"/>
        <s v="Bow Ties"/>
        <s v="Braces"/>
        <s v="Pocket Squares"/>
        <s v="Ties"/>
        <s v="Collapsible Umbrellas"/>
        <s v="Straight Umbrellas"/>
        <s v="Casual Shirts"/>
        <s v="French Cuff"/>
        <s v="Regular Cuff"/>
        <s v="Biker Jackets"/>
        <s v="Blazers"/>
        <s v="Bomber Jackets"/>
        <s v="Denim Jackets"/>
        <s v="Puffer Jackets"/>
        <s v="Sportscoats"/>
        <s v="Vests"/>
        <s v="Joggers"/>
        <s v="Sweat Pants"/>
        <s v="Cardigan"/>
        <s v="Pullovers"/>
        <s v="Cargo Pants"/>
        <s v="Casual Pants"/>
        <s v="Chinos"/>
        <s v="Dress Pants"/>
        <s v="Cargo Shorts"/>
        <s v="Chino Shorts"/>
        <s v="Denim Shorts"/>
        <s v="Sweat Shorts"/>
        <s v="Leisurewear Bottoms"/>
        <s v="Leisurewear Tops"/>
        <s v="Long Sleep Sets"/>
        <s v="Short Sleep Sets"/>
        <s v="Sleep Pants"/>
        <s v="Sleep Shirts"/>
        <s v="Sleep Shorts"/>
        <s v="Sleep Singlets"/>
        <s v="Sleep T-shirts"/>
        <s v="3/4 Socks"/>
        <s v="Ankle Socks"/>
        <s v="Boxers"/>
        <s v="Briefs"/>
        <s v="Crew Socks"/>
        <s v="G-Strings"/>
        <s v="Invisible Socks"/>
        <s v="Knee High Socks"/>
        <s v="Mid Calf Socks"/>
        <s v="Sport Socks"/>
        <s v="Trunks"/>
        <s v="Double Breasted Jackets"/>
        <s v="Single Breasted Jackets"/>
        <s v="Tuxedo Jackets"/>
        <s v="Double Breasted Suit"/>
        <s v="Single Breasted Suit"/>
        <s v="Tuxedo"/>
        <s v="Flat Front Trousers"/>
        <s v="Single Pleat Trousers"/>
        <s v="Suit Vests"/>
        <s v="Full Zip Sweaters"/>
        <s v="Half Zip Sweaters"/>
        <s v="Rugby Jumpers"/>
        <s v="Boardshorts"/>
        <s v="Swim Briefs"/>
        <s v="Swim Rashies"/>
        <s v="Swim Trunks"/>
        <s v="Basic T-Shirts"/>
        <s v="Graphic T-Shirts"/>
        <s v="Henley T-Shirts"/>
        <s v="Logo T-Shirts"/>
        <s v="Oversized T-Shirts"/>
        <s v="Singlets"/>
        <s v="Undershirts"/>
        <s v="Chelsea Boots"/>
        <s v="Desert Boots"/>
        <s v="Gum Boots"/>
        <s v="Lace Up Boots"/>
        <s v="Work Boots"/>
        <s v="Zip Boot"/>
        <s v="Brogue Shoes"/>
        <s v="Cap-toe Shoes"/>
        <s v="Derby Shoes"/>
        <s v="Dress Boots"/>
        <s v="Dress Loafers"/>
        <s v="Monk Strap Shoes"/>
        <s v="Oxford Shoes"/>
        <s v="Wingtip Shoes"/>
        <s v="Boat Shoes"/>
        <s v="Casual Loafers"/>
        <s v="Slip Ons"/>
        <s v="Slides"/>
        <s v="Thongs"/>
        <s v="Fabric Care"/>
        <s v="Heel Cushion"/>
        <s v="Heel Grips"/>
        <s v="Insoles"/>
        <s v="Leather Care"/>
        <s v="Shoe Accessories"/>
        <s v="Shoe Horn"/>
        <s v="Active Sneakers"/>
        <s v="Casual Sneakers"/>
        <s v="Fascinators"/>
        <s v="Hair Clips"/>
        <s v="Hair Pins"/>
        <s v="Hair Ties"/>
        <s v="Headbands"/>
        <s v="Headscarf"/>
        <s v="Scrunchies"/>
        <s v="Bag Charms"/>
        <s v="Face Masks"/>
        <s v="Key Rings"/>
        <s v="Berets"/>
        <s v="Visors"/>
        <s v="Ponchos"/>
        <s v="Wraps"/>
        <s v="Bag Straps"/>
        <s v="Clutches"/>
        <s v="Evening Bags"/>
        <s v="Product Care"/>
        <s v="Leggings"/>
        <s v="Track Pants"/>
        <s v="Bodysuits"/>
        <s v="Sports Jackets"/>
        <s v="Crop Tops"/>
        <s v="Jumpers &amp; Hoodies"/>
        <s v="Sports T-Shirts"/>
        <s v="Tanks &amp; Singlets"/>
        <s v="Casual Dresses"/>
        <s v="Cocktail Dresses"/>
        <s v="Formal &amp; Wedding Dresses"/>
        <s v="Maternity Dresses"/>
        <s v="Party Dresses"/>
        <s v="Summer &amp; Resort Dresses"/>
        <s v="Workwear Dresses"/>
        <s v="Trench Coats"/>
        <s v="Cardigans"/>
        <s v="Tunics"/>
        <s v="Joggers &amp; Sweat Pants"/>
        <s v="Bikini Bottoms"/>
        <s v="Bikini Sets"/>
        <s v="Bikini Tops"/>
        <s v="Kaftans &amp; Cover Ups"/>
        <s v="One-Piece Suits"/>
        <s v="Rash Vests &amp; Paddle Suites"/>
        <s v="Blouses"/>
        <s v="Tanks &amp; Camisoles"/>
        <s v="Bralettes"/>
        <s v="Lingerie"/>
        <s v="Maternity"/>
        <s v="Push-up Bras"/>
        <s v="Sports Bras"/>
        <s v="Strapless Bras"/>
        <s v="T-shirt Bras"/>
        <s v="Underwire Bras"/>
        <s v="Wirefree Bras"/>
        <s v="Camisoles"/>
        <s v="Slips"/>
        <s v="Knee High"/>
        <s v="Stockings"/>
        <s v="Bottoms"/>
        <s v="One-Piece"/>
        <s v="Accessories"/>
        <s v="Boob Tape"/>
        <s v="Cup Inserts"/>
        <s v="Mastectomy Products"/>
        <s v="Nipple Covers"/>
        <s v="Nursing Pads"/>
        <s v="Sleep Masks"/>
        <s v="Stick On Bras"/>
        <s v="Nightdresses"/>
        <s v="Nightshirts"/>
        <s v="Corsets"/>
        <s v="Shaping Body Suits"/>
        <s v="Shaping Bottoms"/>
        <s v="Shaping Briefs"/>
        <s v="Shaping G-Strings"/>
        <s v="Shaping Slips"/>
        <s v="Shaping Tops"/>
        <s v="Waist Trainers"/>
        <s v="Onesie"/>
        <s v="Thermal Pants"/>
        <s v="Thermal Tops"/>
        <s v="Bikini"/>
        <s v="Boyleg"/>
        <s v="Full Brief"/>
        <s v="Hi-Cut Brief"/>
        <s v="Hipster"/>
        <s v="Midi"/>
        <s v="Period Underwear"/>
        <s v="Thermals"/>
        <s v="Cuff Links"/>
        <s v="Sleeve Armbands"/>
        <s v="Tie Bars"/>
        <s v="Jewellery Accessories"/>
        <s v="Jewellery Gift Sets"/>
        <s v="Bracelets"/>
        <s v="Earrings"/>
        <s v="Jewellery Boxes"/>
        <s v="Necklaces"/>
        <s v="Rings"/>
        <s v="Mens Optical Glasses"/>
        <s v="Mens Sunglasses"/>
        <s v="Mens Sunglasses Accessories"/>
        <s v="Unisex Optical Glasses"/>
        <s v="Unisex Sunglasses"/>
        <s v="Unisex Sunglasses Accessories"/>
        <s v="Womens Optical Glasses"/>
        <s v="Womens Sunglasses"/>
        <s v="Womens Sunglasses Accessories"/>
        <s v="Casual Watches"/>
        <s v="Luxury &amp; Formal Watches"/>
        <s v="Sport Watches"/>
        <s v="Tech Watches"/>
        <s v="Watch Accessories"/>
        <s v="Watch Bands"/>
        <s v="Watch Box"/>
        <s v="Watch Winder"/>
        <s v="Ankle Boots"/>
        <s v="Calf Boots"/>
        <s v="Knee High Boots"/>
        <s v="Thigh High Boots"/>
        <s v="Ballet Flats"/>
        <s v="Espadrilles"/>
        <s v="Flatforms"/>
        <s v="Lace Up"/>
        <s v="Loafers"/>
        <s v="Mules"/>
        <s v="Platforms "/>
        <s v="Pumps"/>
        <s v="Wedges"/>
        <s v="Flat Sandals"/>
        <s v="Heeled Sandals"/>
        <s v="Shoe Cleaning"/>
        <s v="Shoe Laces"/>
        <s v="Shoe Protector"/>
        <s v="Shoes Accessories"/>
        <m/>
        <s v="Resitance Bands" u="1"/>
        <s v="G Strings" u="1"/>
        <s v="Corded Vacumns " u="1"/>
        <s v="Stick Vacumns" u="1"/>
        <s v="Cookwear Sets" u="1"/>
        <s v="Lipcare" u="1"/>
        <s v="Semillion Savignon Blanc" u="1"/>
        <s v="Wine &amp; Beverarge" u="1"/>
        <s v="Eau De Cologne" u="1"/>
        <s v="Themometers" u="1"/>
        <s v="Pregancy &amp; Parenting" u="1"/>
        <s v="Pet Conditoner" u="1"/>
        <s v="G-String" u="1"/>
        <s v="General Lifesyle" u="1"/>
        <s v="Teatowels" u="1"/>
        <s v="Robot Vacumn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es Chen" refreshedDate="45169.531782754631" createdVersion="7" refreshedVersion="7" minRefreshableVersion="3" recordCount="827" xr:uid="{485A3CC8-CEA3-44FA-A85B-349B2221EFEB}">
  <cacheSource type="worksheet">
    <worksheetSource ref="A5:AT832" sheet="PIM Rules"/>
  </cacheSource>
  <cacheFields count="46">
    <cacheField name="Sort" numFmtId="0">
      <sharedItems containsString="0" containsBlank="1" containsNumber="1" containsInteger="1" minValue="1" maxValue="99" count="7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99"/>
        <m/>
        <n v="69" u="1"/>
      </sharedItems>
    </cacheField>
    <cacheField name="Step Sort" numFmtId="0">
      <sharedItems containsString="0" containsBlank="1" containsNumber="1" minValue="1.1000000000000001" maxValue="99" count="10">
        <n v="1.1000000000000001"/>
        <n v="1.2"/>
        <n v="1.4"/>
        <n v="2.1"/>
        <n v="99"/>
        <n v="2.2000000000000002"/>
        <n v="3"/>
        <n v="4"/>
        <n v="9"/>
        <m/>
      </sharedItems>
    </cacheField>
    <cacheField name="Workflow" numFmtId="0">
      <sharedItems containsBlank="1" count="5">
        <s v="Vendor and Buyer"/>
        <s v="Vendor and Buyer (If RMS Vendor Flagged)"/>
        <s v="Digital Trade Team ONLY"/>
        <s v="Buyer"/>
        <m/>
      </sharedItems>
    </cacheField>
    <cacheField name="Enrichment Step" numFmtId="0">
      <sharedItems containsBlank="1" count="8">
        <s v="Validate Family - Channel"/>
        <s v="Mindfully Made"/>
        <s v="Style Enrichment"/>
        <s v="Style Enrichment - Family based"/>
        <s v="Variant Enrichment"/>
        <s v="Style Enrichment/Operational Step"/>
        <s v="Approval"/>
        <m/>
      </sharedItems>
    </cacheField>
    <cacheField name="Attribute Name" numFmtId="0">
      <sharedItems containsBlank="1" count="72">
        <s v="Attribute Family"/>
        <s v="Category"/>
        <s v="Online Sub-Category"/>
        <s v="Channels"/>
        <s v="Mindfully Made"/>
        <s v="Button Battery Ind"/>
        <s v="Customer Facing Product Name"/>
        <s v="Material and Composition"/>
        <s v="Product in Package - Height - UOM"/>
        <s v="Product in Package - Height - Value"/>
        <s v="Product in Package - Width - UOM"/>
        <s v="Product in Package - Width - Value"/>
        <s v="Product in Package - Length - UOM"/>
        <s v="Product in Package - Length - Value"/>
        <s v="Product in Package - Weight - UOM"/>
        <s v="Product in Package - Weight - Value"/>
        <s v="Dangerous Goods Flag"/>
        <s v="DG Packaging Group"/>
        <s v="DG UN Code"/>
        <s v="Gift With Purchase"/>
        <s v="Coverage"/>
        <s v="Finish"/>
        <s v="Form"/>
        <s v="Hair Type"/>
        <s v="Ingredients Preference"/>
        <s v="Scent Family"/>
        <s v="Skin Concerns"/>
        <s v="Skin Type"/>
        <s v="Sun Protection Factor"/>
        <s v="Travel Size"/>
        <s v="Capacity Range"/>
        <s v="Product Range"/>
        <s v="Lifestage"/>
        <s v="Character"/>
        <s v="Recommended Age Range"/>
        <s v="Metal"/>
        <s v="Heel Height"/>
        <s v="Shoe shape"/>
        <s v="Watch Type"/>
        <s v="Is Alcoholic"/>
        <s v="Wine Region"/>
        <s v="Meets cabin size requirements"/>
        <s v="Fill Type"/>
        <s v="Mattress Feel"/>
        <s v="Diameter"/>
        <s v="Length"/>
        <s v="Product Style"/>
        <s v="Sleeve Length"/>
        <s v="Neckline"/>
        <s v="Gender"/>
        <s v="Customer Facing Colour"/>
        <s v="Family Colour"/>
        <s v="Customer Facing Brand"/>
        <s v="Product Wrappable"/>
        <s v="Initial Online Flag"/>
        <s v="Dropship Indicator"/>
        <s v="Delivery Classification"/>
        <s v="Delivery Interface"/>
        <s v="Designer Flag"/>
        <s v="Rejection Reasons"/>
        <s v="Rejection Comments"/>
        <s v="Claim Type 1"/>
        <s v="Claim Type 2"/>
        <s v="Criteria - Claim 1"/>
        <s v="Criteria - Claim 2"/>
        <s v="Do you agree to our terms &amp; conditions? (Refer to -&gt;)"/>
        <s v="Do you have evidence to substantiate claims 1? "/>
        <s v="Do you have evidence to substantiate claims 2? "/>
        <m/>
        <s v="Skin Concern" u="1"/>
        <s v="Sun Protection Factor (SPF)" u="1"/>
        <s v="Colour Family" u="1"/>
      </sharedItems>
    </cacheField>
    <cacheField name="Attribute Type" numFmtId="0">
      <sharedItems containsBlank="1"/>
    </cacheField>
    <cacheField name="Attribute Select Type" numFmtId="0">
      <sharedItems containsBlank="1"/>
    </cacheField>
    <cacheField name="Value Label" numFmtId="0">
      <sharedItems containsBlank="1" containsMixedTypes="1" containsNumber="1" containsInteger="1" minValue="9" maxValue="9999" count="687">
        <s v="&lt;Refer to &quot;PIM Product Hierarchy&quot; Tab&gt;"/>
        <s v="DJ_AU"/>
        <s v="DJ_NZ"/>
        <b v="0"/>
        <b v="1"/>
        <s v=" "/>
        <s v="ABS"/>
        <s v="ABS Stainless Steel"/>
        <s v="Aceate"/>
        <s v="Acrylic"/>
        <s v="Acrylic Blend"/>
        <s v="Acrylic Resin"/>
        <s v="Alcohol"/>
        <s v="Alcohol Free"/>
        <s v="Aliphatic Hydrocarbon Solvent mixed Hexanes CAS: 64742-89-8"/>
        <s v="Alpaca Fibre"/>
        <s v="Aluminium"/>
        <s v="Amethyst"/>
        <s v="Anemel"/>
        <s v="Angora"/>
        <s v="Ballistic Nylon"/>
        <s v="Bamboo Lyocell "/>
        <s v="Bamboo Rayon/Viscose "/>
        <s v="Beauty Product"/>
        <s v="Bee Products including Honey"/>
        <s v="Blended Natural Oils"/>
        <s v="Bone China"/>
        <s v="Brass"/>
        <s v="Bronze"/>
        <s v="Butane"/>
        <s v="Butane CAS: 106-97-8"/>
        <s v="Calf Hair"/>
        <s v="Cane"/>
        <s v="Canvas"/>
        <s v="Carbon Fiber"/>
        <s v="Carbon Steel"/>
        <s v="Cashmere"/>
        <s v="Cashmere Blend"/>
        <s v="Cast Iron"/>
        <s v="Ceramic"/>
        <s v="China"/>
        <s v="Chrome"/>
        <s v="Chrome Plated"/>
        <s v="Clay"/>
        <s v="Cobalt"/>
        <s v="Concrete"/>
        <s v="Copper"/>
        <s v="Cork"/>
        <s v="Cotton"/>
        <s v="Cotton Blend"/>
        <s v="Cotton/Linen Blend"/>
        <s v="Crystal"/>
        <s v="Cupro"/>
        <s v="Curv"/>
        <s v="Duck - Feather and/or Down"/>
        <s v="Earthenware"/>
        <s v="Elastane"/>
        <s v="Enamel"/>
        <s v="Faux Fur"/>
        <s v="Feather and/or Down (Excluding Duck or Goose)"/>
        <s v="Fine Bone China"/>
        <s v="Food - Fresh"/>
        <s v="Food - Long Life - contains animal or bee products, palm oil or cocoa"/>
        <s v="Food - Long Life - does not contain animal or bee products, palm oil, or cocoa"/>
        <s v="Glass"/>
        <s v="Gold"/>
        <s v="Goldplate"/>
        <s v="Goose - Feather and/or Down"/>
        <s v="Granite"/>
        <s v="Graphite"/>
        <s v="Hard Anodised"/>
        <s v="Home Appliances/Technology Product"/>
        <s v="Hydrotreated CAS: 64742-48-9"/>
        <s v="Iron"/>
        <s v="Isopropanol"/>
        <s v="Isopropanol CAS: 67-63-0 110-54-3"/>
        <s v="Jute"/>
        <s v="Kevlar"/>
        <s v="Latex"/>
        <s v="Leather"/>
        <s v="Linen"/>
        <s v="Linen Blend"/>
        <s v="Lithium"/>
        <s v="Lurex"/>
        <s v="Lycra"/>
        <s v="Lyocell"/>
        <s v="Manganese"/>
        <s v="Marble"/>
        <s v="MDF"/>
        <s v="Melamine"/>
        <s v="Memory Foam"/>
        <s v="Merino Wool"/>
        <s v="Metal - Type Unknown"/>
        <s v="Mica"/>
        <s v="Microfibre"/>
        <s v="Modal"/>
        <s v="Mohair"/>
        <s v="Neoprene"/>
        <s v="N-hexane hydrophobic copolymer CAS: 110-54-3"/>
        <s v="Nickel"/>
        <s v="Not Relevant"/>
        <s v="Nylon"/>
        <s v="Organic Cotton"/>
        <s v="Paper"/>
        <s v="Peral"/>
        <s v="Pewter"/>
        <s v="Plastic"/>
        <s v="Poly Blend"/>
        <s v="Polyamide Elastine"/>
        <s v="Polycarbonate"/>
        <s v="Polyester"/>
        <s v="Polypropylene"/>
        <s v="Polyurethane"/>
        <s v="Porcelain"/>
        <s v="PU"/>
        <s v="PVC"/>
        <s v="Raffia"/>
        <s v="Rattan"/>
        <s v="Rayon"/>
        <s v="Recycled Cotton"/>
        <s v="Recycled Nylon"/>
        <s v="Recycled PET Polyester"/>
        <s v="Recycled Polycarbonate"/>
        <s v="Recycled Polyester"/>
        <s v="Resin"/>
        <s v="Rhodium"/>
        <s v="Rubber"/>
        <s v="Sheepskin"/>
        <s v="Shell"/>
        <s v="Silicone"/>
        <s v="Silk"/>
        <s v="Silk Blend"/>
        <s v="Silver"/>
        <s v="Silver Plated"/>
        <s v="Soy Wax"/>
        <s v="Spandex"/>
        <s v="Stainless Steel"/>
        <s v="Steel"/>
        <s v="Sterling Silver"/>
        <s v="Stone"/>
        <s v="Stone - Precious or Semi-precious"/>
        <s v="Stoneware"/>
        <s v="Straw"/>
        <s v="Stretch Denim"/>
        <s v="Suede"/>
        <s v="Synthetic"/>
        <s v="Terracotta"/>
        <s v="Terrazzo"/>
        <s v="Titanium"/>
        <s v="Trieanolamine CAS: 102-71-6"/>
        <s v="Vinyl"/>
        <s v="Viscose"/>
        <s v="Viscose Blend"/>
        <s v="Wood"/>
        <s v="Wool"/>
        <s v="Wool - Non-mulesed or ceased-mulesed wool"/>
        <s v="Wool Blend"/>
        <s v="Centimetres (CM)"/>
        <s v="Feet (FT)"/>
        <s v="Inches (IN)"/>
        <s v="Metres (M)"/>
        <s v="Millimetres (MM)"/>
        <m/>
        <s v="Grams (G)"/>
        <s v="Kilograms (KG)"/>
        <s v="Milligrams (MG)"/>
        <s v="Ounces (OZ)"/>
        <s v="Pounds (LB)"/>
        <s v="I"/>
        <s v="II"/>
        <s v="III"/>
        <s v="NA"/>
        <n v="9"/>
        <n v="1013"/>
        <n v="1090"/>
        <n v="1169"/>
        <n v="1170"/>
        <n v="1263"/>
        <n v="1266"/>
        <n v="1932"/>
        <n v="1950"/>
        <n v="1993"/>
        <n v="2319"/>
        <n v="2807"/>
        <n v="3082"/>
        <n v="3091"/>
        <n v="3175"/>
        <n v="3468"/>
        <n v="3480"/>
        <n v="3481"/>
        <n v="9999"/>
        <s v="Buildable "/>
        <s v="Full "/>
        <s v="Light "/>
        <s v="Medium "/>
        <s v="Sheer "/>
        <s v="Dewy"/>
        <s v="Luminous"/>
        <s v="Matte"/>
        <s v="Metallic"/>
        <s v="Satin"/>
        <s v="Sheer or Natural"/>
        <s v="Shimmer"/>
        <s v="Balm"/>
        <s v="Cream"/>
        <s v="Gel"/>
        <s v="Glitter"/>
        <s v="Liquid"/>
        <s v="Lotion"/>
        <s v="Mask"/>
        <s v="Mist"/>
        <s v="Mousse"/>
        <s v="Oil"/>
        <s v="Pencil"/>
        <s v="Pomade"/>
        <s v="Powder"/>
        <s v="Scrub"/>
        <s v="Serum"/>
        <s v="Sheet"/>
        <s v="Sponge"/>
        <s v="Spray"/>
        <s v="Stain"/>
        <s v="Stick"/>
        <s v="Wax"/>
        <s v="All Hair Types"/>
        <s v="Coarse"/>
        <s v="Coily"/>
        <s v="Curly"/>
        <s v="Dry"/>
        <s v="Fine"/>
        <s v="Normal"/>
        <s v="Oily"/>
        <s v="Thick"/>
        <s v="Wavy"/>
        <s v="AHAs"/>
        <s v="Alcohol-free"/>
        <s v="Aloe Vera"/>
        <s v="BHAs"/>
        <s v="Botanical Extracts"/>
        <s v="Coconut Oil"/>
        <s v="Fragrance-free"/>
        <s v="Gluten-free"/>
        <s v="Hyaluronic Acid"/>
        <s v="Hypoallergenic"/>
        <s v="Mineral-oil free"/>
        <s v="Niacinamide"/>
        <s v="Oil-free"/>
        <s v="Paraben-free"/>
        <s v="Phthalate-free"/>
        <s v="Retinol"/>
        <s v="Silicone-free"/>
        <s v="Sulphate-free"/>
        <s v="Sun protection"/>
        <s v="Talc-Free"/>
        <s v="Vegan"/>
        <s v="Vitamic A"/>
        <s v="Vitamic B"/>
        <s v="Vitamic C"/>
        <s v="Aquatic"/>
        <s v="Chypre"/>
        <s v="Citrus"/>
        <s v="Floral"/>
        <s v="Fruity"/>
        <s v="Gourmand"/>
        <s v="Green"/>
        <s v="Oriental"/>
        <s v="Woody"/>
        <s v="Acne"/>
        <s v="Cellulite"/>
        <s v="Dark Spots"/>
        <s v="Dryness"/>
        <s v="Eczema"/>
        <s v="Fine Lines"/>
        <s v="Hyperpigmentation"/>
        <s v="Oily Skin"/>
        <s v="Pregnancy"/>
        <s v="Psoriasis"/>
        <s v="Redness"/>
        <s v="Rosacea"/>
        <s v="Scars"/>
        <s v="Sensitivity"/>
        <s v="Stretch Marks"/>
        <s v="Sun Damage"/>
        <s v="Uneven Skin Tone"/>
        <s v="Wrinkles"/>
        <s v="All Skin Types"/>
        <s v="Combination"/>
        <s v="Sensitive"/>
        <s v="SPF 15"/>
        <s v="SPF 2 to 11"/>
        <s v="SPF 30 to 40"/>
        <s v="SPF 50"/>
        <s v="0-49ml"/>
        <s v="1000ml+"/>
        <s v="100-149ml"/>
        <s v="150-249ml"/>
        <s v="250-499ml"/>
        <s v="500-999ml"/>
        <s v="50-99ml"/>
        <s v="0-99g"/>
        <s v="100-199g"/>
        <s v="20-299g"/>
        <s v="300-399g"/>
        <s v="500-599g"/>
        <s v="600-699g"/>
        <s v="700-799g"/>
        <s v="800-899g"/>
        <s v="900g-999g"/>
        <s v="Large (1000-1499ml)"/>
        <s v="Magnum (1500ml+)"/>
        <s v="Regular (700-999ml)"/>
        <s v="Small (0-699ml)"/>
        <s v="Extra Large (8.5L+)"/>
        <s v="Large (4.6L-8.4L)"/>
        <s v="Medium (2.6-4.5L)"/>
        <s v="Small (0.95-2.5L)"/>
        <s v="0-2L"/>
        <s v="10-11L"/>
        <s v="12-13L"/>
        <s v="14-15L"/>
        <s v="15-19L"/>
        <s v="20-29L"/>
        <s v="30-39L"/>
        <s v="3-5L"/>
        <s v="40-49L"/>
        <s v="50L+"/>
        <s v="6-7L"/>
        <s v="8-9L"/>
        <s v="10kg+"/>
        <s v="4-5kg"/>
        <s v="5-6kg"/>
        <s v="6-7kg"/>
        <s v="7-8kg"/>
        <s v="8-9kg"/>
        <s v="9-10kg"/>
        <s v="0-99L"/>
        <s v="1000L+"/>
        <s v="100-199L"/>
        <s v="20-299L"/>
        <s v="300-399L"/>
        <s v="500-599L"/>
        <s v="600-699L"/>
        <s v="700-799L"/>
        <s v="800-899L"/>
        <s v="900-999L"/>
        <s v="Extra Large (121L+)"/>
        <s v="Extra Small (0-29L)"/>
        <s v="Large (76-120L)"/>
        <s v="Medium (56-75L)"/>
        <s v="Small (30-55L)"/>
        <s v="All Ages"/>
        <s v="Baby 0-2"/>
        <s v="Big Kid 7-16"/>
        <s v="Little Kid 5-6"/>
        <s v="Toddler 2-4"/>
        <s v="Barbie"/>
        <s v="Bluey"/>
        <s v="Care Bears"/>
        <s v="Claris the Mouse"/>
        <s v="Disney"/>
        <s v="Disney Princess"/>
        <s v="Frozen"/>
        <s v="Harry Potter"/>
        <s v="Marvel"/>
        <s v="Mickey &amp; Minnie Mouse "/>
        <s v="My Little Pony"/>
        <s v="Paw Patrol"/>
        <s v="Peppa Pig"/>
        <s v="Peter Rabbit"/>
        <s v="Pokemon"/>
        <s v="Sesame Street"/>
        <s v="Spiderman"/>
        <s v="Star Wars"/>
        <s v="The Wiggles"/>
        <s v="Winnie the Pooh"/>
        <s v="0-6 Months"/>
        <s v="1-2 Years"/>
        <s v="12-18 Years"/>
        <s v="18+"/>
        <s v="2-3 Years"/>
        <s v="3-5 Years"/>
        <s v="5-8 Years"/>
        <s v="6-12 Months"/>
        <s v="8-12 Years"/>
        <s v="Platinum"/>
        <s v="Rose Gold"/>
        <s v="Tungsten"/>
        <s v="White Gold"/>
        <s v="Yellow Gold"/>
        <s v="Zirconium"/>
        <s v="Flat 0-1cm"/>
        <s v="High 8cm or more"/>
        <s v="Low 2-4cm"/>
        <s v="Medium 5-7cm"/>
        <s v="Almond Toe"/>
        <s v="Open Toe"/>
        <s v="Peep Toe"/>
        <s v="Pointed Toe"/>
        <s v="Round Toe"/>
        <s v="Square Toe"/>
        <s v="Automatic Movement"/>
        <s v="Hybrid Movement"/>
        <s v="Kinetic Movement"/>
        <s v="Manual Wind Movement"/>
        <s v="Quartz Movement"/>
        <s v="Solar"/>
        <s v="Adelaide Hills"/>
        <s v="Alsace"/>
        <s v="Barossa Valley"/>
        <s v="Bordeaux"/>
        <s v="Burgundy"/>
        <s v="Champagne"/>
        <s v="Clare Valley"/>
        <s v="Coonawarra"/>
        <s v="Germany"/>
        <s v="Heathcote"/>
        <s v="Hunter Valley"/>
        <s v="Italian"/>
        <s v="Jura"/>
        <s v="Languedoc-Roussillon"/>
        <s v="Loire Valley"/>
        <s v="Margaret River"/>
        <s v="McLaren Vale"/>
        <s v="Mornington Peninsula"/>
        <s v="New Zealand"/>
        <s v="Other Autralian Regions"/>
        <s v="Other French Regions"/>
        <s v="Provence"/>
        <s v="Rhone Valley"/>
        <s v="Rutherglen"/>
        <s v="Savoie"/>
        <s v="South West"/>
        <s v="Tamar Valley"/>
        <s v="USA"/>
        <s v="Yarra Valley"/>
        <s v="Bamboo"/>
        <s v="Buckwheat"/>
        <s v="Down"/>
        <s v="Feather"/>
        <s v="Microbeads"/>
        <s v="Synthetic/Polyester"/>
        <s v="Firm"/>
        <s v="Medium"/>
        <s v="Medium Firm"/>
        <s v="Medium Soft"/>
        <s v="Plush"/>
        <s v="Soft"/>
        <s v="Ultra Firm"/>
        <s v="Ultra Plush"/>
        <s v="0-15cm"/>
        <s v="16-20cm"/>
        <s v="21-30cm"/>
        <s v="31-40cm"/>
        <s v="40cm+"/>
        <s v="Long"/>
        <s v="Short"/>
        <s v="3/4 Length"/>
        <s v="Ankle"/>
        <s v="Cropped"/>
        <s v="Full Length"/>
        <s v="Mid-Length"/>
        <s v="High Low"/>
        <s v="Knee-Length"/>
        <s v="Maxi"/>
        <s v="Midi"/>
        <s v="Mini"/>
        <s v="Anklet"/>
        <s v="Bangle Bracelet"/>
        <s v="Bar Bracelet"/>
        <s v="Beaded Bracelet"/>
        <s v="Braided Bracelet"/>
        <s v="Charm Bracelet"/>
        <s v="Cuff Bracelet"/>
        <s v="Pearl Bracelet"/>
        <s v="Multi-layered Bracelet"/>
        <s v="Tennis Bracelet"/>
        <s v="Barbell Earrings"/>
        <s v="Chandelier Earrings"/>
        <s v="Dangle Earrings"/>
        <s v="Drop Earrings"/>
        <s v="Ear Cuffs"/>
        <s v="Ear Spikes"/>
        <s v="Hoop Earrings"/>
        <s v="Huggie Earrings"/>
        <s v="Jacket Earrings"/>
        <s v="Statement Earrings"/>
        <s v="Stud Earrings"/>
        <s v="Threader Earrings"/>
        <s v="Statement Neckalce"/>
        <s v="Antique Ring"/>
        <s v="Band Ring"/>
        <s v="Chain Ring"/>
        <s v="Birthstone Ring"/>
        <s v="Disconected Ring"/>
        <s v="Dome Ring"/>
        <s v="Signet Ring"/>
        <s v="Solitarie Ring"/>
        <s v="Stackable Ring"/>
        <s v="Thumb Ring"/>
        <s v="Statement Ring"/>
        <s v="Chain"/>
        <s v="Choker"/>
        <s v="Collar"/>
        <s v="Lariat"/>
        <s v="Multi-Strand Necklace"/>
        <s v="Pendant"/>
        <s v="Torque"/>
        <s v="Carpenter"/>
        <s v="Tapered"/>
        <s v="Slim"/>
        <s v="Tailored"/>
        <s v="Aviator"/>
        <s v="Browline"/>
        <s v="Cat-Eye"/>
        <s v="Rectangle"/>
        <s v="Round"/>
        <s v="Sport"/>
        <s v="Square"/>
        <s v="Chelsea Boots"/>
        <s v="Combat Boots"/>
        <s v="Gum Boots"/>
        <s v="Lace-up Boots"/>
        <s v="Riding Boots"/>
        <s v="Sock Boots"/>
        <s v="Western Boots"/>
        <s v="Bodycon Dress"/>
        <s v="Corset Dress"/>
        <s v="Knit Dress"/>
        <s v="Sequin Dress"/>
        <s v="Shirt Dress"/>
        <s v="Slip Dress"/>
        <s v="Summer Dress"/>
        <s v="Wrap Dress"/>
        <s v="Baggy"/>
        <s v="Boyfriend"/>
        <s v="Jeggings"/>
        <s v="Mom"/>
        <s v="Wide Leg"/>
        <s v="Boot Cut"/>
        <s v="Loose"/>
        <s v="Relaxed"/>
        <s v="Straight"/>
        <s v="Regular"/>
        <s v="Skinny"/>
        <s v="A-line Shorts"/>
        <s v="Belted Shorts"/>
        <s v="Booty Shorts"/>
        <s v="Cargo Shorts"/>
        <s v="Denim Shorts"/>
        <s v="Fitted Shorts"/>
        <s v="Leather Shorts"/>
        <s v="Skorts"/>
        <s v="Tailored Shorts"/>
        <s v="Walking Shorts"/>
        <s v="A-Line Skirt"/>
        <s v="Asymetmetrical Skirt"/>
        <s v="Circle Skirt"/>
        <s v="Denim Skirt"/>
        <s v="Gathered Skirt"/>
        <s v="High-Low Skirt"/>
        <s v="Leather Skirt"/>
        <s v="Mermaid Skirt"/>
        <s v="Panel Skirt"/>
        <s v="Pencil Skirt"/>
        <s v="Peplum Skirt"/>
        <s v="Pleated Skirt"/>
        <s v="Sarong"/>
        <s v="Straight Skirt"/>
        <s v="Tiered Skirt"/>
        <s v="Wrap Skirt"/>
        <s v="Boyfriend T-Shirt"/>
        <s v="Fitted T-Shirt"/>
        <s v="Henley T-Shirt"/>
        <s v="Oversized T-Shirt"/>
        <s v="Polo Shirt"/>
        <s v="Printed T-Shirt"/>
        <s v="Stripe T-Shirt"/>
        <s v="Cap Sleeve"/>
        <s v="Puff Sleeve"/>
        <s v="Elbow Length Sleeve"/>
        <s v="3/4 Sleeve"/>
        <s v="Long Sleeve"/>
        <s v="Mid Length"/>
        <s v="Short Sleeve"/>
        <s v="Sleeveless"/>
        <s v="Bandeau"/>
        <s v="Halter Neck"/>
        <s v="Keyhole Neckline"/>
        <s v="Off the Shoulder"/>
        <s v="Plunging Neckline"/>
        <s v="Scoop Neck"/>
        <s v="Square Neck"/>
        <s v="Sweetheart Neck"/>
        <s v="Boat"/>
        <s v="Henley"/>
        <s v="High Neck"/>
        <s v="Mock Neck"/>
        <s v="Turtleneck"/>
        <s v="V-Neck"/>
        <s v="Baby Boys"/>
        <s v="Baby Girls"/>
        <s v="Baby Unisex"/>
        <s v="Boys"/>
        <s v="Girls"/>
        <s v="Men"/>
        <s v="Unisex"/>
        <s v="Women"/>
        <s v="Animal"/>
        <s v="Beige"/>
        <s v="Black"/>
        <s v="Blue"/>
        <s v="Brown"/>
        <s v="Clear"/>
        <s v="Grey"/>
        <s v="Multi-Colour"/>
        <s v="Natural"/>
        <s v="Navy"/>
        <s v="No Colour"/>
        <s v="Orange"/>
        <s v="Pink"/>
        <s v="Purple"/>
        <s v="Red"/>
        <s v="White"/>
        <s v="Yellow"/>
        <s v="Big Ticket"/>
        <s v="Gift Card"/>
        <s v="Standard"/>
        <s v="8301 No Same Day Only"/>
        <s v="8301 Only"/>
        <s v="8301 Same Day and Pick up Only"/>
        <s v="Click &amp; Collect and 8301"/>
        <s v="Click &amp; Collect and Drop Ship"/>
        <s v="Click &amp; Collect and Drop Ship and Standard"/>
        <s v="Click &amp; Collect Only"/>
        <s v="Drop Ship Only"/>
        <s v="Step 1 - Family / Category Error"/>
        <s v="Step 2 - Mindfully Made Enrichment Error"/>
        <s v="Step 2 - Style Enrichment Error"/>
        <s v="Step 2 - Variant Enrichment Error"/>
        <s v="Animal Welfare"/>
        <s v="Animal Welfare (Beauty only)"/>
        <s v="Community Contribution"/>
        <s v="Reduce &amp; Reuse"/>
        <s v="Reduce &amp; Reuse (Beauty only)"/>
        <s v="Social Impact"/>
        <s v="Sourced with Care"/>
        <s v="Sourced with Care (Beauty only)"/>
        <s v="Supporting Australian"/>
        <s v="100% of raw materials used in product were grown in Australia and sourced according to the ACCC’s Country of Origin claims guidelines"/>
        <s v="Beauty packaging vessel (e.g., tube or glass bottle) solution meets two recognised environmental criteria "/>
        <s v="Beauty refill recyclable via stewardship scheme"/>
        <s v="Brand is a member of the Responsible Jewellery Council"/>
        <s v="Brand is Fairtrade certified"/>
        <s v="Brand or its parent company is a member of Leather Working Group (LWG) and has sourced the leather used in product from an LWG certified tannery. "/>
        <s v="Complimentary repairs for wear and tear available via brand facilitated repair service      "/>
        <s v="Finished product is STANDARD 100 by OEKO-TEX® certified, ensuring all components of the product do not contain harmful substances"/>
        <s v="Product assists with the care and longevity of an item, e.g., sweater stone for pilling"/>
        <s v="Product can be rented through David Jones rental service "/>
        <s v="Product has been made with artisanal techniques and supports artisans through a mutually beneficial partnership."/>
        <s v="Product is a single-use alternative "/>
        <s v="Product is certified organic"/>
        <s v="Product is certified organic via Global Organic Textile Standard (GOTS) or Organic Content Standard (OCS)."/>
        <s v="Product is certified recycled via Global Recycled Standard (GRS) or Recycled Claim Standard (RCS). "/>
        <s v="Product is certified vegan, meaning product does not contain animal-derived ingredients or animal by-products. "/>
        <s v="Product is cruelty-free certified, meaning no ingredients were tested on animals. "/>
        <s v="Product is FSC certified and trademark labelled on packaging - Applies to wood / paper goods only."/>
        <s v="Product is GoodWeave certified "/>
        <s v="Product is made by an Aboriginal or Torres Strait Islander owned / led enterprise, or in collaboration with an Aboriginal or Torres Strait Islander art centre / independent artist.  "/>
        <s v="Product is made from &gt;50% hemp"/>
        <s v="Product is made from &gt;50% Lenzing branded cellulose, e.g. TENCEL™ X REFIBRA™ Lyocell, ECOVERO™ Viscose, TENCEL™ Lyocell, TENCEL™ Modal "/>
        <s v="Product is made from 100% linen"/>
        <s v="Product is made from a blend of &gt;50% preferred materials"/>
        <s v="Product is preloved and sold through David Jones"/>
        <s v="Product is Regenerative Organic Certified™"/>
        <s v="Product is Responsible Alpaca Standard (RAS) certified"/>
        <s v="Product is Responsible Down Standard (RDS) certified."/>
        <s v="Product is Responsible Mohair Standard (RMS) certified."/>
        <s v="Product is Responsible Wool Standard (RWS) certified."/>
        <s v="Product made from non-mulesed wool."/>
        <s v="Product meets 5-Star rating or above for energy efficiency "/>
        <s v="Product meets 5-Star rating or above for water efficiency"/>
        <s v="Product was manufactured in Australia according to the ACCC’s Country of Origin claims guidelines "/>
        <s v="Product was manufactured in Australia and brand is Ethical Clothing Australia (ECA) accredited. "/>
        <s v="Profits from the sale of the product (through David Jones website) donated to a registered charity.  "/>
        <s v="Profits from the sale of the product (through David Jones website) donated to a social enterprise."/>
        <s v="N/A"/>
        <s v="Y"/>
      </sharedItems>
    </cacheField>
    <cacheField name="Value / ID for Bulk Template" numFmtId="0">
      <sharedItems containsBlank="1" count="233">
        <s v="&lt;Refer to &quot;PIM Product Hierarchy&quot; Tab&gt;"/>
        <s v="DJ_AU"/>
        <s v="DJ_NZ"/>
        <b v="0"/>
        <b v="1"/>
        <s v=" "/>
        <s v="15"/>
        <s v="16"/>
        <s v="20"/>
        <s v="21"/>
        <s v="22"/>
        <s v="24"/>
        <s v="28"/>
        <s v="29"/>
        <s v="31"/>
        <s v="32"/>
        <s v="33"/>
        <s v="34"/>
        <s v="35"/>
        <s v="36"/>
        <s v="42"/>
        <s v="501"/>
        <s v="502"/>
        <s v="428"/>
        <s v="429"/>
        <s v="46"/>
        <s v="49"/>
        <s v="51"/>
        <s v="53"/>
        <s v="55"/>
        <s v="56"/>
        <s v="61"/>
        <s v="64"/>
        <s v="65"/>
        <s v="66"/>
        <s v="67"/>
        <s v="69"/>
        <s v="70"/>
        <s v="72"/>
        <s v="73"/>
        <s v="78"/>
        <s v="79"/>
        <s v="80"/>
        <s v="81"/>
        <s v="430"/>
        <s v="90"/>
        <s v="93"/>
        <s v="95"/>
        <s v="96"/>
        <s v="97"/>
        <s v="431"/>
        <s v="107"/>
        <s v="108"/>
        <s v="432"/>
        <s v="117"/>
        <s v="122"/>
        <s v="126"/>
        <s v="133"/>
        <s v="141"/>
        <s v="145"/>
        <s v="148"/>
        <s v="433"/>
        <s v="434"/>
        <s v="435"/>
        <s v="169"/>
        <s v="172"/>
        <s v="173"/>
        <s v="119"/>
        <s v="176"/>
        <s v="436"/>
        <s v="186"/>
        <s v="437"/>
        <s v="192"/>
        <s v="194"/>
        <s v="197"/>
        <s v="198"/>
        <s v="201"/>
        <s v="203"/>
        <s v="214"/>
        <s v="215"/>
        <s v="221"/>
        <s v="438"/>
        <s v="439"/>
        <s v="231"/>
        <s v="232"/>
        <s v="233"/>
        <s v="440"/>
        <s v="239"/>
        <s v="234"/>
        <s v="244"/>
        <s v="245"/>
        <s v="246"/>
        <s v="248"/>
        <s v="441"/>
        <s v="251"/>
        <s v="253"/>
        <s v="254"/>
        <s v="265"/>
        <s v="259"/>
        <s v="267"/>
        <s v="272"/>
        <s v="273"/>
        <s v="442"/>
        <s v="290"/>
        <s v="295"/>
        <s v="297"/>
        <s v="302"/>
        <s v="309"/>
        <s v="312"/>
        <s v="313"/>
        <s v="314"/>
        <s v="315"/>
        <s v="318"/>
        <s v="320"/>
        <s v="287"/>
        <s v="288"/>
        <s v="329"/>
        <s v="331"/>
        <s v="332"/>
        <s v="443"/>
        <s v="444"/>
        <s v="445"/>
        <s v="446"/>
        <s v="447"/>
        <s v="334"/>
        <s v="335"/>
        <s v="337"/>
        <s v="349"/>
        <s v="350"/>
        <s v="352"/>
        <s v="353"/>
        <s v="354"/>
        <s v="355"/>
        <s v="356"/>
        <s v="360"/>
        <s v="361"/>
        <s v="362"/>
        <s v="367"/>
        <s v="368"/>
        <s v="369"/>
        <s v="448"/>
        <s v="370"/>
        <s v="371"/>
        <s v="449"/>
        <s v="373"/>
        <s v="381"/>
        <s v="387"/>
        <s v="450"/>
        <s v="392"/>
        <s v="398"/>
        <s v="405"/>
        <s v="407"/>
        <s v="451"/>
        <s v="416"/>
        <s v="417"/>
        <s v="452"/>
        <s v="419"/>
        <s v="1"/>
        <s v="2"/>
        <s v="3"/>
        <s v="4"/>
        <s v="5"/>
        <m/>
        <s v="6"/>
        <s v="7"/>
        <s v="8"/>
        <s v="9"/>
        <s v="10"/>
        <s v="11"/>
        <s v="12"/>
        <s v="13"/>
        <s v="14"/>
        <s v="17"/>
        <s v="18"/>
        <s v="19"/>
        <s v="ID TBC"/>
        <s v="Long"/>
        <s v="Short"/>
        <s v="Not Relevant"/>
        <s v="3/4 Length"/>
        <s v="Ankle"/>
        <s v="Cropped"/>
        <s v="Full Length"/>
        <s v="Mid-Length"/>
        <s v="High Low"/>
        <s v="Knee-Length"/>
        <s v="Maxi"/>
        <s v="Midi"/>
        <s v="Mini"/>
        <s v="25"/>
        <s v="Step 1 - Family / Category Error"/>
        <s v="Step 2 - Mindfully Made Enrichment Error"/>
        <s v="Step 2 - Style Enrichment Error"/>
        <s v="Step 2 - Variant Enrichment Error"/>
        <s v="100% of raw materials used in product were grown in Australia and sourced according to the ACCC’s Country of Origin claims guidelines"/>
        <s v="Beauty packaging vessel (e.g., tube or glass bottle) solution meets two recognised environmental criteria "/>
        <s v="Beauty refill recyclable via stewardship scheme"/>
        <s v="Brand is a member of the Responsible Jewellery Council"/>
        <s v="Brand is Fairtrade certified"/>
        <s v="Brand or its parent company is a member of Leather Working Group (LWG) and has sourced the leather used in product from an LWG certified tannery. "/>
        <s v="Complimentary repairs for wear and tear available via brand facilitated repair service      "/>
        <s v="Finished product is STANDARD 100 by OEKO-TEX® certified, ensuring all components of the product do not contain harmful substances"/>
        <s v="Product assists with the care and longevity of an item, e.g., sweater stone for pilling"/>
        <s v="Product can be rented through David Jones rental service "/>
        <s v="Product has been made with artisanal techniques and supports artisans through a mutually beneficial partnership."/>
        <s v="Product is a single-use alternative "/>
        <s v="Product is certified organic"/>
        <s v="Product is certified organic via Global Organic Textile Standard (GOTS) or Organic Content Standard (OCS)."/>
        <s v="Product is certified recycled via Global Recycled Standard (GRS) or Recycled Claim Standard (RCS). "/>
        <s v="Product is certified vegan, meaning product does not contain animal-derived ingredients or animal by-products. "/>
        <s v="Product is cruelty-free certified, meaning no ingredients were tested on animals. "/>
        <s v="Product is FSC certified and trademark labelled on packaging - Applies to wood / paper goods only."/>
        <s v="Product is GoodWeave certified "/>
        <s v="Product is made by an Aboriginal or Torres Strait Islander owned / led enterprise, or in collaboration with an Aboriginal or Torres Strait Islander art centre / independent artist.  "/>
        <s v="Product is made from &gt;50% hemp"/>
        <s v="Product is made from &gt;50% Lenzing branded cellulose, e.g. TENCEL™ X REFIBRA™ Lyocell, ECOVERO™ Viscose, TENCEL™ Lyocell, TENCEL™ Modal "/>
        <s v="Product is made from 100% linen"/>
        <s v="Product is made from a blend of &gt;50% preferred materials"/>
        <s v="Product is preloved and sold through David Jones"/>
        <s v="Product is Regenerative Organic Certified™"/>
        <s v="Product is Responsible Alpaca Standard (RAS) certified"/>
        <s v="Product is Responsible Down Standard (RDS) certified."/>
        <s v="Product is Responsible Mohair Standard (RMS) certified."/>
        <s v="Product is Responsible Wool Standard (RWS) certified."/>
        <s v="Product made from non-mulesed wool."/>
        <s v="Product meets 5-Star rating or above for energy efficiency "/>
        <s v="Product meets 5-Star rating or above for water efficiency"/>
        <s v="Product was manufactured in Australia according to the ACCC’s Country of Origin claims guidelines "/>
        <s v="Product was manufactured in Australia and brand is Ethical Clothing Australia (ECA) accredited. "/>
        <s v="Profits from the sale of the product (through David Jones website) donated to a registered charity.  "/>
        <s v="Profits from the sale of the product (through David Jones website) donated to a social enterprise."/>
        <s v="N/A"/>
        <s v="Y"/>
      </sharedItems>
    </cacheField>
    <cacheField name="ID or Value Label" numFmtId="0">
      <sharedItems containsBlank="1"/>
    </cacheField>
    <cacheField name="Customer Facing" numFmtId="0">
      <sharedItems containsBlank="1" count="6">
        <s v="Searchability"/>
        <s v="No"/>
        <s v="Coming Soon"/>
        <s v="Customer Facing"/>
        <e v="#N/A"/>
        <m/>
      </sharedItems>
    </cacheField>
    <cacheField name="Attribute Family Types" numFmtId="0">
      <sharedItems containsBlank="1" count="41">
        <s v="Global"/>
        <s v="Mindfully Made"/>
        <s v="Beauty"/>
        <s v="Beauty Food Homewares Kitchen Travel Electrical"/>
        <s v="Beauty Homewares Electrical"/>
        <s v="Kids Apparel"/>
        <s v="Kids Toys Gen Merch Books"/>
        <s v="Womens Mens Accessories Jewellery"/>
        <s v="Womens Shoes"/>
        <s v="Womens Mens Accessories Watches"/>
        <s v="Food Liquor"/>
        <s v="Homewares Travel"/>
        <s v="Homewares Bedding"/>
        <s v="Homewares Beds"/>
        <s v="Homewares Kitchen Tabletop"/>
        <s v="Womens Mens Kids Apparel"/>
        <s v="Womens Mens Apparel Shoes Accessories"/>
        <s v="Womens Mens Apparel"/>
        <s v="Womens Mens Kids Apparel Shoes Accessories"/>
        <e v="#N/A"/>
        <m/>
        <s v="FA MW Jewellery" u="1"/>
        <s v="Kids Toys Home Gen Merch Books" u="1"/>
        <s v="MW WW CW FA" u="1"/>
        <s v="WW Apparel" u="1"/>
        <s v="Home Travel" u="1"/>
        <s v="WW MW CW FA" u="1"/>
        <s v="CW Toys Books" u="1"/>
        <s v="Beauty Food Homewares Travel" u="1"/>
        <s v="MW WW CW Apparel" u="1"/>
        <s v="FA Jewellery" u="1"/>
        <s v="CW Toys Gen_Merch_Books" u="1"/>
        <s v="FA Watches" u="1"/>
        <s v="WW Shoes" u="1"/>
        <s v="CW Toys Gen Merch Books" u="1"/>
        <s v="CW" u="1"/>
        <s v="CW Toys Home Books" u="1"/>
        <s v="Accessories Jewellery" u="1"/>
        <s v="Accessories Watches" u="1"/>
        <s v="FA Shoes" u="1"/>
        <s v="WW MW Apparel" u="1"/>
      </sharedItems>
    </cacheField>
    <cacheField name="LOV Category" numFmtId="0">
      <sharedItems containsBlank="1" count="45">
        <s v="PIM Product Hierarchy"/>
        <s v="ALL"/>
        <s v="ALL Free Text"/>
        <s v="Beauty"/>
        <s v="Global"/>
        <s v="By Family"/>
        <s v="Food"/>
        <s v="Food Liquor"/>
        <s v="Homewares Kitchen"/>
        <s v="Home Electrical Small"/>
        <s v="Home Electrical Laundry"/>
        <s v="Home Electrical Fridge"/>
        <s v="Home Travel Suitcases"/>
        <s v="Beauty Homewares Electrical"/>
        <s v="Kids Apparel"/>
        <s v="Kids Toys Gen Merch Books"/>
        <s v="Womens Mens Accessories Jewellery"/>
        <s v="Womens Shoes"/>
        <s v="Womens Mens Accessories Watches"/>
        <s v="Homewares Travel"/>
        <s v="Homewares Bedding"/>
        <s v="Homewares Beds"/>
        <s v="Homewares Kitchen Tabletop"/>
        <s v="Womens Mens Kids Apparel Shorts"/>
        <s v="Womens Mens Kids Apparel"/>
        <s v="Womens Mens Kids Apparel Pants"/>
        <s v="Womens Apparel Skirts Dresses"/>
        <s v="Mens Apparel Jeans"/>
        <s v="Mens Apparel Jeans Pants"/>
        <s v="Mens Apparel Jeans Pants  Trousers"/>
        <s v="Mens Apparel Trousers"/>
        <s v="Womens Mens Accessories Sunglasses"/>
        <s v="Womens Shoes Boots"/>
        <s v="Womens Apparel Dresses"/>
        <s v="Womens Apparel Jeans Pants"/>
        <s v="Womens Mens Apparel Jeans Pants"/>
        <s v="Womens Mens Apparel Jeans Pants  Trousers"/>
        <s v="Womens Apparel Shorts"/>
        <s v="Womens Apparel Skirts"/>
        <s v="Womens Apparel T-Shirts"/>
        <s v="Womens Apparel"/>
        <s v="Womens Mens Apparel"/>
        <s v="Womens Mens Kids Apparel Accessories Shoes"/>
        <s v="Coming Soon"/>
        <m/>
      </sharedItems>
    </cacheField>
    <cacheField name="Go Live" numFmtId="0">
      <sharedItems containsBlank="1" count="9">
        <s v="Existing Attribute"/>
        <s v="FRIDAY 18/08/2023 - Mandatory"/>
        <s v="Existing Attribute "/>
        <s v="Late Sept"/>
        <s v="FRIDAY 18/08/2023 - OPTIONAL Late Sept - Mandatory By Category"/>
        <s v="End Sept"/>
        <s v="Coming Soon"/>
        <m/>
        <s v="FRIDAY 18/08/2023 - OPTIONAL_x000a_Late Sept - Mandatory By Category" u="1"/>
      </sharedItems>
    </cacheField>
    <cacheField name="NEW Atrributes - Data Load required" numFmtId="0">
      <sharedItems containsBlank="1" count="5">
        <s v="Update"/>
        <s v="Y"/>
        <s v="N"/>
        <e v="#N/A"/>
        <m/>
      </sharedItems>
    </cacheField>
    <cacheField name="Notes" numFmtId="0">
      <sharedItems containsNonDate="0" containsString="0" containsBlank="1"/>
    </cacheField>
    <cacheField name="Womens Apparel" numFmtId="0">
      <sharedItems containsBlank="1"/>
    </cacheField>
    <cacheField name="Womens Lingerie Sleepwear" numFmtId="0">
      <sharedItems containsBlank="1"/>
    </cacheField>
    <cacheField name="Mens Apparel" numFmtId="0">
      <sharedItems containsBlank="1"/>
    </cacheField>
    <cacheField name="Childrens Apparel" numFmtId="0">
      <sharedItems containsBlank="1"/>
    </cacheField>
    <cacheField name="Accessories Jewellery" numFmtId="0">
      <sharedItems containsBlank="1"/>
    </cacheField>
    <cacheField name="Accessories Sunglasses" numFmtId="0">
      <sharedItems containsBlank="1"/>
    </cacheField>
    <cacheField name="Accessories Watches" numFmtId="0">
      <sharedItems containsBlank="1"/>
    </cacheField>
    <cacheField name="Womens Bags and Accessories" numFmtId="0">
      <sharedItems containsBlank="1"/>
    </cacheField>
    <cacheField name="Mens Bags and Accessories" numFmtId="0">
      <sharedItems containsBlank="1"/>
    </cacheField>
    <cacheField name="Travel Goods" numFmtId="0">
      <sharedItems containsBlank="1"/>
    </cacheField>
    <cacheField name="Womens Shoes" numFmtId="0">
      <sharedItems containsBlank="1"/>
    </cacheField>
    <cacheField name="Mens Shoes" numFmtId="0">
      <sharedItems containsBlank="1"/>
    </cacheField>
    <cacheField name="Childrens Shoes" numFmtId="0">
      <sharedItems containsBlank="1"/>
    </cacheField>
    <cacheField name="Beauty" numFmtId="0">
      <sharedItems containsBlank="1"/>
    </cacheField>
    <cacheField name="Childrens Nursery" numFmtId="0">
      <sharedItems containsBlank="1"/>
    </cacheField>
    <cacheField name="Childrens Toys" numFmtId="0">
      <sharedItems containsBlank="1"/>
    </cacheField>
    <cacheField name="Food" numFmtId="0">
      <sharedItems containsBlank="1"/>
    </cacheField>
    <cacheField name="Food Liquor" numFmtId="0">
      <sharedItems containsBlank="1"/>
    </cacheField>
    <cacheField name="Home Bed and Bath" numFmtId="0">
      <sharedItems containsBlank="1"/>
    </cacheField>
    <cacheField name="Home Kitchen &amp; Laundry" numFmtId="0">
      <sharedItems containsBlank="1"/>
    </cacheField>
    <cacheField name="Home Tabletop &amp; Picnic" numFmtId="0">
      <sharedItems containsBlank="1"/>
    </cacheField>
    <cacheField name="Home Pets" numFmtId="0">
      <sharedItems containsBlank="1"/>
    </cacheField>
    <cacheField name="Home Books" numFmtId="0">
      <sharedItems containsBlank="1"/>
    </cacheField>
    <cacheField name="Home Christmas" numFmtId="0">
      <sharedItems containsBlank="1"/>
    </cacheField>
    <cacheField name="Home Stationery" numFmtId="0">
      <sharedItems containsBlank="1"/>
    </cacheField>
    <cacheField name="Home Furnishings" numFmtId="0">
      <sharedItems containsBlank="1"/>
    </cacheField>
    <cacheField name="Home Fitness Gym Equipment" numFmtId="0">
      <sharedItems containsBlank="1"/>
    </cacheField>
    <cacheField name="Home Small Appliances" numFmtId="0">
      <sharedItems containsBlank="1"/>
    </cacheField>
    <cacheField name="Home Large Appliances" numFmtId="0">
      <sharedItems containsBlank="1"/>
    </cacheField>
    <cacheField name="Home Technolog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es Chen" refreshedDate="45169.531790740744" createdVersion="7" refreshedVersion="7" minRefreshableVersion="3" recordCount="827" xr:uid="{34D2DEFD-E06C-4CC7-8921-8B1675BCA33B}">
  <cacheSource type="worksheet">
    <worksheetSource ref="A5:AT833" sheet="PIM Rules"/>
  </cacheSource>
  <cacheFields count="46">
    <cacheField name="Sort" numFmtId="0">
      <sharedItems containsString="0" containsBlank="1" containsNumber="1" containsInteger="1" minValue="1" maxValue="99" count="7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99"/>
        <m/>
      </sharedItems>
    </cacheField>
    <cacheField name="Step Sort" numFmtId="0">
      <sharedItems containsString="0" containsBlank="1" containsNumber="1" minValue="1.1000000000000001" maxValue="99" count="10">
        <n v="1.1000000000000001"/>
        <n v="1.2"/>
        <n v="1.4"/>
        <n v="2.1"/>
        <n v="99"/>
        <n v="2.2000000000000002"/>
        <n v="3"/>
        <n v="4"/>
        <n v="9"/>
        <m/>
      </sharedItems>
    </cacheField>
    <cacheField name="Workflow" numFmtId="0">
      <sharedItems containsBlank="1" count="5">
        <s v="Vendor and Buyer"/>
        <s v="Vendor and Buyer (If RMS Vendor Flagged)"/>
        <s v="Digital Trade Team ONLY"/>
        <s v="Buyer"/>
        <m/>
      </sharedItems>
    </cacheField>
    <cacheField name="Enrichment Step" numFmtId="0">
      <sharedItems containsBlank="1" count="8">
        <s v="Validate Family - Channel"/>
        <s v="Mindfully Made"/>
        <s v="Style Enrichment"/>
        <s v="Style Enrichment - Family based"/>
        <s v="Variant Enrichment"/>
        <s v="Style Enrichment/Operational Step"/>
        <s v="Approval"/>
        <m/>
      </sharedItems>
    </cacheField>
    <cacheField name="Attribute Name" numFmtId="0">
      <sharedItems containsBlank="1" count="70">
        <s v="Attribute Family"/>
        <s v="Category"/>
        <s v="Online Sub-Category"/>
        <s v="Channels"/>
        <s v="Mindfully Made"/>
        <s v="Button Battery Ind"/>
        <s v="Customer Facing Product Name"/>
        <s v="Material and Composition"/>
        <s v="Product in Package - Height - UOM"/>
        <s v="Product in Package - Height - Value"/>
        <s v="Product in Package - Width - UOM"/>
        <s v="Product in Package - Width - Value"/>
        <s v="Product in Package - Length - UOM"/>
        <s v="Product in Package - Length - Value"/>
        <s v="Product in Package - Weight - UOM"/>
        <s v="Product in Package - Weight - Value"/>
        <s v="Dangerous Goods Flag"/>
        <s v="DG Packaging Group"/>
        <s v="DG UN Code"/>
        <s v="Gift With Purchase"/>
        <s v="Coverage"/>
        <s v="Finish"/>
        <s v="Form"/>
        <s v="Hair Type"/>
        <s v="Ingredients Preference"/>
        <s v="Scent Family"/>
        <s v="Skin Concerns"/>
        <s v="Skin Type"/>
        <s v="Sun Protection Factor"/>
        <s v="Travel Size"/>
        <s v="Capacity Range"/>
        <s v="Product Range"/>
        <s v="Lifestage"/>
        <s v="Character"/>
        <s v="Recommended Age Range"/>
        <s v="Metal"/>
        <s v="Heel Height"/>
        <s v="Shoe shape"/>
        <s v="Watch Type"/>
        <s v="Is Alcoholic"/>
        <s v="Wine Region"/>
        <s v="Meets cabin size requirements"/>
        <s v="Fill Type"/>
        <s v="Mattress Feel"/>
        <s v="Diameter"/>
        <s v="Length"/>
        <s v="Product Style"/>
        <s v="Sleeve Length"/>
        <s v="Neckline"/>
        <s v="Gender"/>
        <s v="Customer Facing Colour"/>
        <s v="Family Colour"/>
        <s v="Customer Facing Brand"/>
        <s v="Product Wrappable"/>
        <s v="Initial Online Flag"/>
        <s v="Dropship Indicator"/>
        <s v="Delivery Classification"/>
        <s v="Delivery Interface"/>
        <s v="Designer Flag"/>
        <s v="Rejection Reasons"/>
        <s v="Rejection Comments"/>
        <s v="Claim Type 1"/>
        <s v="Claim Type 2"/>
        <s v="Criteria - Claim 1"/>
        <s v="Criteria - Claim 2"/>
        <s v="Do you agree to our terms &amp; conditions? (Refer to -&gt;)"/>
        <s v="Do you have evidence to substantiate claims 1? "/>
        <s v="Do you have evidence to substantiate claims 2? "/>
        <m/>
        <s v="Colour Family" u="1"/>
      </sharedItems>
    </cacheField>
    <cacheField name="Attribute Type" numFmtId="0">
      <sharedItems containsBlank="1"/>
    </cacheField>
    <cacheField name="Attribute Select Type" numFmtId="0">
      <sharedItems containsBlank="1"/>
    </cacheField>
    <cacheField name="Value Label" numFmtId="0">
      <sharedItems containsBlank="1" containsMixedTypes="1" containsNumber="1" containsInteger="1" minValue="9" maxValue="9999"/>
    </cacheField>
    <cacheField name="Value / ID for Bulk Template" numFmtId="0">
      <sharedItems containsBlank="1"/>
    </cacheField>
    <cacheField name="ID or Value Label" numFmtId="0">
      <sharedItems containsBlank="1"/>
    </cacheField>
    <cacheField name="Customer Facing" numFmtId="0">
      <sharedItems containsBlank="1" count="6">
        <s v="Searchability"/>
        <s v="No"/>
        <s v="Coming Soon"/>
        <s v="Customer Facing"/>
        <e v="#N/A"/>
        <m/>
      </sharedItems>
    </cacheField>
    <cacheField name="Attribute Family Types" numFmtId="0">
      <sharedItems containsBlank="1" count="21">
        <s v="Global"/>
        <s v="Mindfully Made"/>
        <s v="Beauty"/>
        <s v="Beauty Food Homewares Kitchen Travel Electrical"/>
        <s v="Beauty Homewares Electrical"/>
        <s v="Kids Apparel"/>
        <s v="Kids Toys Gen Merch Books"/>
        <s v="Womens Mens Accessories Jewellery"/>
        <s v="Womens Shoes"/>
        <s v="Womens Mens Accessories Watches"/>
        <s v="Food Liquor"/>
        <s v="Homewares Travel"/>
        <s v="Homewares Bedding"/>
        <s v="Homewares Beds"/>
        <s v="Homewares Kitchen Tabletop"/>
        <s v="Womens Mens Kids Apparel"/>
        <s v="Womens Mens Apparel Shoes Accessories"/>
        <s v="Womens Mens Apparel"/>
        <s v="Womens Mens Kids Apparel Shoes Accessories"/>
        <e v="#N/A"/>
        <m/>
      </sharedItems>
    </cacheField>
    <cacheField name="LOV Category" numFmtId="0">
      <sharedItems containsBlank="1"/>
    </cacheField>
    <cacheField name="Go Live" numFmtId="0">
      <sharedItems containsBlank="1" count="9">
        <s v="Existing Attribute"/>
        <s v="FRIDAY 18/08/2023 - Mandatory"/>
        <s v="Existing Attribute "/>
        <s v="Late Sept"/>
        <s v="FRIDAY 18/08/2023 - OPTIONAL Late Sept - Mandatory By Category"/>
        <s v="End Sept"/>
        <s v="Coming Soon"/>
        <m/>
        <s v="FRIDAY 18/08/2023 - OPTIONAL_x000a_Late Sept - Mandatory By Category" u="1"/>
      </sharedItems>
    </cacheField>
    <cacheField name="NEW Atrributes - Data Load required" numFmtId="0">
      <sharedItems containsBlank="1" count="5">
        <s v="Update"/>
        <s v="Y"/>
        <s v="N"/>
        <e v="#N/A"/>
        <m/>
      </sharedItems>
    </cacheField>
    <cacheField name="Notes" numFmtId="0">
      <sharedItems containsNonDate="0" containsString="0" containsBlank="1"/>
    </cacheField>
    <cacheField name="Womens Apparel" numFmtId="0">
      <sharedItems containsBlank="1"/>
    </cacheField>
    <cacheField name="Womens Lingerie Sleepwear" numFmtId="0">
      <sharedItems containsBlank="1"/>
    </cacheField>
    <cacheField name="Mens Apparel" numFmtId="0">
      <sharedItems containsBlank="1"/>
    </cacheField>
    <cacheField name="Childrens Apparel" numFmtId="0">
      <sharedItems containsBlank="1"/>
    </cacheField>
    <cacheField name="Accessories Jewellery" numFmtId="0">
      <sharedItems containsBlank="1"/>
    </cacheField>
    <cacheField name="Accessories Sunglasses" numFmtId="0">
      <sharedItems containsBlank="1"/>
    </cacheField>
    <cacheField name="Accessories Watches" numFmtId="0">
      <sharedItems containsBlank="1"/>
    </cacheField>
    <cacheField name="Womens Bags and Accessories" numFmtId="0">
      <sharedItems containsBlank="1"/>
    </cacheField>
    <cacheField name="Mens Bags and Accessories" numFmtId="0">
      <sharedItems containsBlank="1"/>
    </cacheField>
    <cacheField name="Travel Goods" numFmtId="0">
      <sharedItems containsBlank="1"/>
    </cacheField>
    <cacheField name="Womens Shoes" numFmtId="0">
      <sharedItems containsBlank="1"/>
    </cacheField>
    <cacheField name="Mens Shoes" numFmtId="0">
      <sharedItems containsBlank="1"/>
    </cacheField>
    <cacheField name="Childrens Shoes" numFmtId="0">
      <sharedItems containsBlank="1"/>
    </cacheField>
    <cacheField name="Beauty" numFmtId="0">
      <sharedItems containsBlank="1"/>
    </cacheField>
    <cacheField name="Childrens Nursery" numFmtId="0">
      <sharedItems containsBlank="1"/>
    </cacheField>
    <cacheField name="Childrens Toys" numFmtId="0">
      <sharedItems containsBlank="1"/>
    </cacheField>
    <cacheField name="Food" numFmtId="0">
      <sharedItems containsBlank="1"/>
    </cacheField>
    <cacheField name="Food Liquor" numFmtId="0">
      <sharedItems containsBlank="1"/>
    </cacheField>
    <cacheField name="Home Bed and Bath" numFmtId="0">
      <sharedItems containsBlank="1"/>
    </cacheField>
    <cacheField name="Home Kitchen &amp; Laundry" numFmtId="0">
      <sharedItems containsBlank="1"/>
    </cacheField>
    <cacheField name="Home Tabletop &amp; Picnic" numFmtId="0">
      <sharedItems containsBlank="1"/>
    </cacheField>
    <cacheField name="Home Pets" numFmtId="0">
      <sharedItems containsBlank="1"/>
    </cacheField>
    <cacheField name="Home Books" numFmtId="0">
      <sharedItems containsBlank="1"/>
    </cacheField>
    <cacheField name="Home Christmas" numFmtId="0">
      <sharedItems containsBlank="1"/>
    </cacheField>
    <cacheField name="Home Stationery" numFmtId="0">
      <sharedItems containsBlank="1"/>
    </cacheField>
    <cacheField name="Home Furnishings" numFmtId="0">
      <sharedItems containsBlank="1"/>
    </cacheField>
    <cacheField name="Home Fitness Gym Equipment" numFmtId="0">
      <sharedItems containsBlank="1"/>
    </cacheField>
    <cacheField name="Home Small Appliances" numFmtId="0">
      <sharedItems containsBlank="1"/>
    </cacheField>
    <cacheField name="Home Large Appliances" numFmtId="0">
      <sharedItems containsBlank="1"/>
    </cacheField>
    <cacheField name="Home Technolog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es Chen" refreshedDate="45169.531791782407" createdVersion="7" refreshedVersion="7" minRefreshableVersion="3" recordCount="1114" xr:uid="{E4E0939C-1DD8-41F9-BAAF-FD4F6ADD5B02}">
  <cacheSource type="worksheet">
    <worksheetSource ref="A4:E1118" sheet="PIM Product Hierarchy"/>
  </cacheSource>
  <cacheFields count="5">
    <cacheField name="Sort" numFmtId="0">
      <sharedItems containsString="0" containsBlank="1" containsNumber="1" containsInteger="1" minValue="1" maxValue="1113"/>
    </cacheField>
    <cacheField name="Family Type _x000a_(Reference only - Not visable in PIM)" numFmtId="0">
      <sharedItems containsBlank="1" count="15">
        <s v="Beauty"/>
        <s v="Food"/>
        <s v="Home Electrical"/>
        <s v="Home Gen Merch"/>
        <s v="Homewares"/>
        <s v="Kids"/>
        <s v="Mens Accessories"/>
        <s v="Mens Apparel"/>
        <s v="Mens Shoes"/>
        <s v="Womens Accessories"/>
        <s v="Womens Apparel"/>
        <s v="Womens Mens Accessories"/>
        <s v="Womens Shoes"/>
        <m/>
        <s v="Womens Mens Shoes" u="1"/>
      </sharedItems>
    </cacheField>
    <cacheField name="Attribute Family" numFmtId="0">
      <sharedItems containsBlank="1" count="31">
        <s v="Beauty"/>
        <s v="Food"/>
        <s v="Food Liquor"/>
        <s v="Home Fitness Gym Equipment"/>
        <s v="Home Large Appliances"/>
        <s v="Home Small Appliances"/>
        <s v="Home Technology"/>
        <s v="Home Books"/>
        <s v="Home Christmas"/>
        <s v="Home Pets"/>
        <s v="Home Stationery"/>
        <s v="Home Bed and Bath"/>
        <s v="Home Furnishings"/>
        <s v="Home Kitchen &amp; Laundry"/>
        <s v="Home Tabletop &amp; Picnic"/>
        <s v="Travel Goods"/>
        <s v="Childrens Apparel"/>
        <s v="Childrens Nursery"/>
        <s v="Childrens Shoes"/>
        <s v="Childrens Toys"/>
        <s v="Mens Bags and Accessories"/>
        <s v="Mens Apparel"/>
        <s v="Mens Shoes"/>
        <s v="Womens Bags and Accessories"/>
        <s v="Womens Apparel"/>
        <s v="Womens Lingerie Sleepwear"/>
        <s v="Accessories Jewellery"/>
        <s v="Accessories Sunglasses"/>
        <s v="Accessories Watches"/>
        <s v="Womens Shoes"/>
        <m/>
      </sharedItems>
    </cacheField>
    <cacheField name="Category" numFmtId="0">
      <sharedItems containsBlank="1" count="257">
        <s v="Bath Body - Accessories"/>
        <s v="Bath Body - Bath &amp; Shower"/>
        <s v="Bath Body - Deodorants"/>
        <s v="Bath Body - Gift sets"/>
        <s v="Bath Body - Hand &amp; Foot Care"/>
        <s v="Bath Body - Moisturisers"/>
        <s v="Bath Body - Oral Hygiene"/>
        <s v="Bath Body - Shaving &amp; Hair Removal"/>
        <s v="Bath Body - Sunscreen"/>
        <s v="Bath Body - Tanning"/>
        <s v="Fragrance - Fragrance"/>
        <s v="Fragrance - Gift sets"/>
        <s v="Haircare - Brushes &amp; Accessories"/>
        <s v="Haircare - Gift Sets"/>
        <s v="Haircare - Hair colour"/>
        <s v="Haircare - Shampoo &amp; Conditioner"/>
        <s v="Haircare - Treatments &amp; Styling"/>
        <s v="Home Fragrance"/>
        <s v="Homecare"/>
        <s v="Makeup - Brows"/>
        <s v="Makeup - Brushes &amp; Accessories"/>
        <s v="Makeup - Cheeks &amp; Contour"/>
        <s v="Makeup - Eyes"/>
        <s v="Makeup - Face &amp; Complexion"/>
        <s v="Makeup - Gift Sets"/>
        <s v="Makeup - Lips"/>
        <s v="Makeup - Nails"/>
        <s v="Skincare - Cleansers, Toners, Essense &amp; Mists"/>
        <s v="Skincare - Eye Care"/>
        <s v="Skincare - Face Moisturisers &amp; Oils"/>
        <s v="Skincare - Gift Sets"/>
        <s v="Skincare - Lip Care"/>
        <s v="Skincare - Masks, Exfoliators &amp; Peels"/>
        <s v="Skincare - Serums &amp; Treatments"/>
        <s v="Skincare - Sunscreen"/>
        <s v="Skincare - Tools &amp; Accessories"/>
        <s v="Wellness - Accessories"/>
        <s v="Wellness - Gift Sets"/>
        <s v="Wellness - Sexual Wellness"/>
        <s v="Wellness - Supplements"/>
        <s v="Beverages"/>
        <s v="Confectionery &amp; Snacks"/>
        <s v="Fresh Food"/>
        <s v="Gifting, Hampers &amp; Accessories"/>
        <s v="Groceries"/>
        <s v="Longlife Food"/>
        <s v="Beer Cider"/>
        <s v="Champagne &amp; Sparkling Wine"/>
        <s v="Food Liquor Accessories"/>
        <s v="Non Alcohol"/>
        <s v="Other Wine"/>
        <s v="Premix"/>
        <s v="Red Wine"/>
        <s v="Spirits"/>
        <s v="White Wine"/>
        <s v="Active Sitting"/>
        <s v="Benches"/>
        <s v="Bikes"/>
        <s v="Cross Trainers"/>
        <s v="Fitness Equipment"/>
        <s v="Kinesis"/>
        <s v="Multigym"/>
        <s v="Racks"/>
        <s v="Recline"/>
        <s v="Sauna"/>
        <s v="Treadmills"/>
        <s v="BBQs &amp; Outdoor Cooking"/>
        <s v="Cooking"/>
        <s v="Dishwasher"/>
        <s v="Laundry"/>
        <s v="Refrigerator"/>
        <s v="Coffee"/>
        <s v="Cookware"/>
        <s v="Dental &amp; Healthcare"/>
        <s v="Floorcare"/>
        <s v="Food Preparation"/>
        <s v="Garment Care"/>
        <s v="Heating, Cooling &amp; Seasonal"/>
        <s v="Kettles"/>
        <s v="Personal Grooming"/>
        <s v="Toasters"/>
        <s v="Audio"/>
        <s v="Computers &amp; Tablets"/>
        <s v="Connected Home"/>
        <s v="Gaming"/>
        <s v="Image"/>
        <s v="Phones"/>
        <s v="Scooters"/>
        <s v="Tech Accessories"/>
        <s v="Tech Gadgets"/>
        <s v="TV"/>
        <s v="Wearables"/>
        <s v="Biography"/>
        <s v="Books Accessories"/>
        <s v="Childrens"/>
        <s v="Fiction"/>
        <s v="Food &amp; Drink"/>
        <s v="Gifting, Games &amp; Puzzles"/>
        <s v="Health"/>
        <s v="Lifestyle"/>
        <s v="Non Fiction"/>
        <s v="Travel"/>
        <s v="Animation"/>
        <s v="Home Décor"/>
        <s v="Lights"/>
        <s v="Tree Accessories"/>
        <s v="Tree Ornaments"/>
        <s v="Trees"/>
        <s v="Apparel"/>
        <s v="Collars &amp; Leads"/>
        <s v="Feeding &amp; Bowls"/>
        <s v="Groom"/>
        <s v="Play"/>
        <s v="Sleep"/>
        <s v="Treats"/>
        <s v="Calendars, Diaries &amp; Journals"/>
        <s v="Cards &amp; Wrap"/>
        <s v="Decorative Objects"/>
        <s v="Desk Accessories"/>
        <s v="Stationery Accessories"/>
        <s v="Writing Instruments"/>
        <s v="Bathrobes"/>
        <s v="Bathroom Accessories"/>
        <s v="Bed Linen"/>
        <s v="Cushions &amp; Accessories"/>
        <s v="Mattress Toppers &amp; Protectors"/>
        <s v="Quilts &amp; Pillows"/>
        <s v="Throws &amp; Blankets"/>
        <s v="Towels"/>
        <s v="Bedroom Furniture"/>
        <s v="Dining Furniture"/>
        <s v="Furnishing Accessories &amp; Aftercare"/>
        <s v="Lighting"/>
        <s v="Living Furniture"/>
        <s v="Office Furniture"/>
        <s v="Rugs"/>
        <s v="Coffee &amp; Tea Accessories"/>
        <s v="Cookware &amp; Bakeware"/>
        <s v="Drinkware"/>
        <s v="Kitchen Accessories"/>
        <s v="Kitchen Linens"/>
        <s v="Knives"/>
        <s v="Storage &amp; Gadgets"/>
        <s v="Utility &amp; Cleaning"/>
        <s v="Barware &amp; Bar Accessories"/>
        <s v="Cutlery"/>
        <s v="Dinnerware"/>
        <s v="Drinkware &amp; Glassware"/>
        <s v="Outdoor"/>
        <s v="Serveware"/>
        <s v="Table Linen"/>
        <s v="Tabletop Accessories"/>
        <s v="Business Travel"/>
        <s v="Casual Travel"/>
        <s v="Kids Travel"/>
        <s v="Suitcases"/>
        <s v="Travel Accessories"/>
        <s v="Children's Accessories"/>
        <s v="Children's Gifting"/>
        <s v="Christening"/>
        <s v="Dresses"/>
        <s v="Jackets &amp; Coats"/>
        <s v="Knitwear"/>
        <s v="Pants"/>
        <s v="Playsuits, Jumpsuits, Rompers, &amp; Overalls"/>
        <s v="Sets"/>
        <s v="Shorts"/>
        <s v="Skirts"/>
        <s v="Sleepwear &amp; Robes"/>
        <s v="Socks &amp; Tights"/>
        <s v="Sweaters &amp; Hoodies"/>
        <s v="Swimwear"/>
        <s v="Tops &amp; Shirts"/>
        <s v="T-Shirts &amp; Polos"/>
        <s v="Underwear"/>
        <s v="Baby Bedding, Sleepbags &amp; Swaddles"/>
        <s v="Baby Gifting"/>
        <s v="Baby Nursery"/>
        <s v="Baby Travel"/>
        <s v="Bathtime &amp; Skincare"/>
        <s v="Feeding &amp; Nursing"/>
        <s v="Baby &amp; Toddler"/>
        <s v="Junior"/>
        <s v="Senior"/>
        <s v="Action Play"/>
        <s v="Baby &amp; Pre School"/>
        <s v="Building"/>
        <s v="Outdoor &amp; Sports"/>
        <s v="Plush"/>
        <s v="Quiet Play"/>
        <s v="Role Play"/>
        <s v="Toys Accessories"/>
        <s v="Belts"/>
        <s v="Facemasks"/>
        <s v="Gift Sets &amp; Other"/>
        <s v="Gloves"/>
        <s v="Hats &amp; Beanies"/>
        <s v="Mens Bags"/>
        <s v="Scarves"/>
        <s v="Ties &amp; Pocket Squares"/>
        <s v="Umbrellas"/>
        <s v="Casual Shirts"/>
        <s v="Dress Shirts"/>
        <s v="Jeans"/>
        <s v="Joggers &amp; Sweat Pants"/>
        <s v="Mens Apparel Gift Sets &amp; Other"/>
        <s v="Polos"/>
        <s v="Socks &amp; Underwear"/>
        <s v="Suit Jackets"/>
        <s v="Suit Sets"/>
        <s v="Suit Trousers"/>
        <s v="Suit Vests"/>
        <s v="T-Shirts"/>
        <s v="Under Shirts &amp; Singlets"/>
        <s v="Boots"/>
        <s v="Dress Shoes"/>
        <s v="Loafers, Boat Shoes &amp; Slip Ons"/>
        <s v="Sandals, Slides, &amp; Thongs"/>
        <s v="Shoes Accessories"/>
        <s v="Slippers"/>
        <s v="Sneakers"/>
        <s v="Fascinators &amp; Hair Accessories"/>
        <s v="Womens Bags"/>
        <s v="Active Bottoms"/>
        <s v="Active One Piece"/>
        <s v="Active Sports Jackets"/>
        <s v="Active Tops"/>
        <s v="Playsuits &amp; Jumpsuits"/>
        <s v="Womens Apparel Gift Sets &amp; Other"/>
        <s v="Bodysuits &amp; Suspenders"/>
        <s v="Bras"/>
        <s v="Camisoles &amp; Slips"/>
        <s v="Hosiery"/>
        <s v="Leisurewear"/>
        <s v="Lingerie Accessories"/>
        <s v="Nightdresses &amp; Nightshirts"/>
        <s v="Shapewear"/>
        <s v="Sleep Bottoms"/>
        <s v="Sleep Sets"/>
        <s v="Sleep Tops"/>
        <s v="Socks"/>
        <s v="Thermals"/>
        <s v="Cuff Links &amp; Tie Bars"/>
        <s v="Gift Sets, Accessories &amp; Other"/>
        <s v="Jewellery"/>
        <s v="Mens Sunglasses"/>
        <s v="Unisex Sunglasses"/>
        <s v="Womens Sunglasses"/>
        <s v="Mens Watches"/>
        <s v="Tech Watches"/>
        <s v="Unisex Watches"/>
        <s v="Watches Accessories"/>
        <s v="Womens Watches"/>
        <s v="Flats"/>
        <s v="Heels"/>
        <m/>
        <s v="Baby / Toddler" u="1"/>
      </sharedItems>
    </cacheField>
    <cacheField name="Online Sub-category (NEW)" numFmtId="0">
      <sharedItems containsBlank="1" count="998">
        <s v="Bath Accessories"/>
        <s v="Baby Wash"/>
        <s v="Bath &amp; Shower"/>
        <s v="Roll On Deodorant"/>
        <s v="Spray Deodorant"/>
        <s v="Stick Deodorant"/>
        <s v="Bath &amp; Body Gift Sets"/>
        <s v="Bath &amp; Body Accessories"/>
        <s v="Feet Care"/>
        <s v="Hand Cream"/>
        <s v="Hand Sanitiser"/>
        <s v="Hand Wash"/>
        <s v="Moisturisers"/>
        <s v="Dental Accessories"/>
        <s v="Manual Toothbrushes"/>
        <s v="Mouthwash"/>
        <s v="Toothpaste"/>
        <s v="After Shave Care"/>
        <s v="Beard Care"/>
        <s v="Beard Conditioner"/>
        <s v="Beard Shampoo"/>
        <s v="Shavers"/>
        <s v="Shaving Creams"/>
        <s v="Body Sunscreen"/>
        <s v="Body Tanning"/>
        <s v="Face"/>
        <s v="Eau De Parfum"/>
        <s v="Eau De Toilette"/>
        <s v="Hair &amp; Body Mist"/>
        <s v="Trial Sets"/>
        <s v="Fragrance Gift Sets"/>
        <s v="Brushes &amp; Combs"/>
        <s v="Haircare Accessories"/>
        <s v="Haircare Gift Sets"/>
        <s v="Colour Maintenance"/>
        <s v="Conditioner"/>
        <s v="Dry Shampoo"/>
        <s v="Leave-in Conditioner"/>
        <s v="Pre-Shampoo"/>
        <s v="Shampoo"/>
        <s v="Hair Styling"/>
        <s v="Hair Treatments"/>
        <s v="Heat Protectants"/>
        <s v="Scalp Treatments"/>
        <s v="Candles"/>
        <s v="Car Diffuser"/>
        <s v="Diffusers"/>
        <s v="Incense &amp; Essential Oils"/>
        <s v="Room &amp; Linen Spray"/>
        <s v="DELETED - Please use Home Kitchen &amp; Laundry &gt; Utility &amp; Cleaning"/>
        <s v="Brows"/>
        <s v="Brushes"/>
        <s v="Eyelash Curlers"/>
        <s v="Makeup Mirrors"/>
        <s v="Makeup Sponges"/>
        <s v="Pencil Sharpeners"/>
        <s v="Tweezers &amp; Brows"/>
        <s v="Blush"/>
        <s v="Bronzer &amp; Contour"/>
        <s v="Highlighter &amp; Illuminator"/>
        <s v="Eye Makeup Accessories"/>
        <s v="Eye Primer"/>
        <s v="Eyeliner"/>
        <s v="Eyeshadow"/>
        <s v="False Lashes"/>
        <s v="Mascara"/>
        <s v="Compact Powder"/>
        <s v="Concealer"/>
        <s v="Foundation"/>
        <s v="Loose Powder"/>
        <s v="Primers &amp; Base"/>
        <s v="Setting Powder"/>
        <s v="Setting Sprays &amp; Mists"/>
        <s v="Tinted Moisturiser &amp; BB Cream"/>
        <s v="Makeup Gift Sets"/>
        <s v="Lip Gloss"/>
        <s v="Lip Liner"/>
        <s v="Lip Oil"/>
        <s v="Lip Primer"/>
        <s v="Lipstick"/>
        <s v="Base and Top Coat"/>
        <s v="Nail Care"/>
        <s v="Nail Polish"/>
        <s v="Nail Polish Remover"/>
        <s v="Nail Tools &amp; Accessories"/>
        <s v="Cleansers"/>
        <s v="Face Mists"/>
        <s v="Makeup Remover"/>
        <s v="Toners"/>
        <s v="Eye Care"/>
        <s v="Day"/>
        <s v="Neck &amp; Decolletage"/>
        <s v="Night"/>
        <s v="Skincare Gift Sets"/>
        <s v="Lip care"/>
        <s v="Exfoliators"/>
        <s v="Eye Masks"/>
        <s v="Facial Masks"/>
        <s v="Peels"/>
        <s v="Serums &amp; Treatments"/>
        <s v="Face Sunscreen"/>
        <s v="Electrical skincare devices"/>
        <s v="Manual skincare devices"/>
        <s v="Skincare Tools &amp; Accessories"/>
        <s v="Intimate Care"/>
        <s v="Menstrual Accessories"/>
        <s v="Menstrual Cups"/>
        <s v="Wellness Accessories"/>
        <s v="Wellness Gift Sets"/>
        <s v="Condoms"/>
        <s v="Device Accessories"/>
        <s v="Devices"/>
        <s v="Lubricants"/>
        <s v="Supplements"/>
        <s v="Coffee"/>
        <s v="Fruits"/>
        <s v="Milk"/>
        <s v="Soft Drinks"/>
        <s v="Tea"/>
        <s v="Vegetables"/>
        <s v="Water"/>
        <s v="Biscuits "/>
        <s v="Cakes &amp; Puddings"/>
        <s v="Chocolate"/>
        <s v="Cookies"/>
        <s v="Lollies"/>
        <s v="Snacks"/>
        <s v="Caviar"/>
        <s v="Cheese"/>
        <s v="Condiments"/>
        <s v="Food Accessories"/>
        <s v="Food Gifting"/>
        <s v="Hampers"/>
        <s v="Shortlife Food"/>
        <s v="Baking"/>
        <s v="Dressings"/>
        <s v="Granola &amp; Muesli"/>
        <s v="Herbs &amp; Spices"/>
        <s v="Jams, Spreads &amp; Honey"/>
        <s v="Mustard"/>
        <s v="Oils"/>
        <s v="Pasta &amp; Rice"/>
        <s v="Pasta &amp; Sauce"/>
        <s v="Pickles &amp; Chutney"/>
        <s v="Salt &amp; Pepper"/>
        <s v="Sauces &amp; Marinades"/>
        <s v="Stock &amp; Gravy"/>
        <s v="Sugar"/>
        <s v="Truffle"/>
        <s v="Vinegar"/>
        <s v="Beer"/>
        <s v="Cider"/>
        <s v="Champagne"/>
        <s v="Moscato"/>
        <s v="Prosecco"/>
        <s v="Sparking White Wine"/>
        <s v="Sparkling Rose Wine"/>
        <s v="Sparkling Wine"/>
        <s v="Liquor Accessories"/>
        <s v="Mixers"/>
        <s v="Non Alcoholic Beers &amp; Ciders"/>
        <s v="Non Alcoholic Spirits"/>
        <s v="Non Alcoholic Wine"/>
        <s v="Dessert &amp; Fortified Wine"/>
        <s v="Mixed Case"/>
        <s v="Red Wine"/>
        <s v="Rose Wine"/>
        <s v="White Wine"/>
        <s v="Premix"/>
        <s v="Cabernet Sauvignon"/>
        <s v="Merlot"/>
        <s v="Other Red Wine"/>
        <s v="Pinot Noir"/>
        <s v="Red Blends"/>
        <s v="Shiraz"/>
        <s v="Aperitif"/>
        <s v="Bourbon"/>
        <s v="Brandy &amp; Cognac"/>
        <s v="Gin"/>
        <s v="Liqueur"/>
        <s v="Rum"/>
        <s v="Sake"/>
        <s v="Tequila"/>
        <s v="Vodka"/>
        <s v="Whisky"/>
        <s v="Chardonnay"/>
        <s v="Other White Wine"/>
        <s v="Pinot Grigio"/>
        <s v="Riesling"/>
        <s v="Sauvignon Blanc"/>
        <s v="Semillon Sauvignon Blanc"/>
        <s v="White Blends"/>
        <s v="Active Sitting Accessories"/>
        <s v="Benches"/>
        <s v="Bikes"/>
        <s v="Cross Trainers"/>
        <s v="Balls"/>
        <s v="Gym Towels"/>
        <s v="Resistance Bands"/>
        <s v="Sweat Bands"/>
        <s v="Yoga Accessories"/>
        <s v="Yoga Mats"/>
        <s v="Kinesis"/>
        <s v="Multigym"/>
        <s v="Racks"/>
        <s v="Recline"/>
        <s v="Sauna"/>
        <s v="Treadmills"/>
        <s v="Electric"/>
        <s v="Gas"/>
        <s v="Cooktop"/>
        <s v="Oven"/>
        <s v="Rangehood"/>
        <s v="Dishwasher"/>
        <s v="Dryer"/>
        <s v="Washer Dryer Combos "/>
        <s v="Washing Machine"/>
        <s v="Bar Fridges"/>
        <s v="Bottom Mount Fridges"/>
        <s v="French Door Fridges"/>
        <s v="Single Door Fridges"/>
        <s v="Top Mount Fridges"/>
        <s v="Vertical Freezers"/>
        <s v="Automatic Coffee Machines"/>
        <s v="Capsule Coffee Machines"/>
        <s v="Coffee Grinder"/>
        <s v="Drip Coffee Machines"/>
        <s v="Manual Coffee Machines"/>
        <s v="Milk Frother"/>
        <s v="Air &amp; Deep Fryer"/>
        <s v="Bread Makers"/>
        <s v="Electric Frypans and Woks"/>
        <s v="Microwave"/>
        <s v="Microwaves"/>
        <s v="Mini Ovens &amp; Grills"/>
        <s v="Multi Cooker"/>
        <s v="Pressure Cooker"/>
        <s v="Rice Cooker"/>
        <s v="Rice Cookers"/>
        <s v="Sandwich Press"/>
        <s v="Slow Cookers"/>
        <s v="Steamers"/>
        <s v="Electric Flossers"/>
        <s v="Electric Toothbrush "/>
        <s v="Massage Guns"/>
        <s v="Replacement Heads"/>
        <s v="Therapeutic Devices"/>
        <s v="Corded Vacuums "/>
        <s v="Handheld"/>
        <s v="Robot Vacuums"/>
        <s v="Steam Cleaners"/>
        <s v="Stick Vacuums"/>
        <s v="Wet And Dry Vacs"/>
        <s v="Blenders"/>
        <s v="Drink Makers"/>
        <s v="Food Preparation Accessories"/>
        <s v="Food Processers "/>
        <s v="Hand Mixers"/>
        <s v="Juicers &amp; Cold Presses"/>
        <s v="Stand &amp; Stick Mixers"/>
        <s v="Garment Steamers"/>
        <s v="Irons"/>
        <s v="Air Conditioner"/>
        <s v="Air Purifiers"/>
        <s v="Cooling"/>
        <s v="Dehumidifiers"/>
        <s v="Electric Blankets"/>
        <s v="Heaters"/>
        <s v="Kettles"/>
        <s v="Curling Wands &amp; Rollers"/>
        <s v="Electric Hair Removal"/>
        <s v="Hair Straighteners"/>
        <s v="Hair Stylers"/>
        <s v="Hair Trimmers"/>
        <s v="Hairdryers"/>
        <s v="Hot Brushes"/>
        <s v="Toasters"/>
        <s v="Earbuds"/>
        <s v="Headphones"/>
        <s v="Radios "/>
        <s v="Record Players "/>
        <s v="Soundbars "/>
        <s v="Speakers"/>
        <s v="Desktop Computers"/>
        <s v="Laptops"/>
        <s v="Tablets"/>
        <s v="Home Gadget"/>
        <s v="Smart Hubs "/>
        <s v="Smart Lighting"/>
        <s v="Smart Security"/>
        <s v="Consoles"/>
        <s v="Games"/>
        <s v="Gaming Accessories"/>
        <s v="Camera Accessories"/>
        <s v="Camera Bags"/>
        <s v="Camera Film "/>
        <s v="Cameras"/>
        <s v="Drones"/>
        <s v="Projectors"/>
        <s v="Phone Accessories"/>
        <s v="Phone Handsets"/>
        <s v="E-Scooters"/>
        <s v="Tech Accessories"/>
        <s v="Gadgets"/>
        <s v="Televisions"/>
        <s v="TV Accessories"/>
        <s v="Wearables"/>
        <s v="Arts &amp; Culture"/>
        <s v="Business"/>
        <s v="General Biography"/>
        <s v="Historical"/>
        <s v="Sport"/>
        <s v="Book Ends"/>
        <s v="Book Marks"/>
        <s v="Reading Light"/>
        <s v="Baby Books"/>
        <s v="Board Books"/>
        <s v="Children's Cooking"/>
        <s v="Children's Fiction"/>
        <s v="Children's Non-Fiction"/>
        <s v="Classic Books"/>
        <s v="Gift Sets"/>
        <s v="Hardcover Picture Book"/>
        <s v="Soft Cover Picture Book"/>
        <s v="Crime, Thriller &amp; Adventure"/>
        <s v="Fantasy &amp; Science Fiction"/>
        <s v="General Fiction"/>
        <s v="Historical Fiction"/>
        <s v="Literary Fiction"/>
        <s v="Poetry &amp; Short Stories"/>
        <s v="Romance &amp; Erotica"/>
        <s v="Young Adult Fiction"/>
        <s v="Baking and Deserts"/>
        <s v="Christmas &amp; Seasonal"/>
        <s v="Dining Guides"/>
        <s v="General Cooking"/>
        <s v="Health &amp; Dietary"/>
        <s v="Regional"/>
        <s v="Wine &amp; Beverage"/>
        <s v="Gifting, Games &amp; Puzzles"/>
        <s v="Fitness &amp; Diets"/>
        <s v="General Health"/>
        <s v="Mind, Body, Spirt"/>
        <s v="Pregnancy &amp; Parenting"/>
        <s v="Craft"/>
        <s v="Fashion &amp; Beauty"/>
        <s v="Gardening"/>
        <s v="General Lifestyle"/>
        <s v="House &amp; Home"/>
        <s v="Music, Arts &amp; Pop Culture"/>
        <s v="Pets &amp; Animals"/>
        <s v="Photography"/>
        <s v="Transport &amp; Technology"/>
        <s v="Business &amp; Politics"/>
        <s v="Dictionaries &amp; Grammar"/>
        <s v="General Non-Fiction"/>
        <s v="History &amp; Military"/>
        <s v="Humour &amp; Gifting"/>
        <s v="Science &amp; Nature"/>
        <s v="Trivia &amp; Puzzles"/>
        <s v="True Crime"/>
        <s v="Travel Guide Books"/>
        <s v="Travel Writing &amp; Photography"/>
        <s v="Animation"/>
        <s v="Advent Calendars"/>
        <s v="Figurines"/>
        <s v="Garlands &amp; Wreaths"/>
        <s v="Stockings &amp; Sacks"/>
        <s v="Tabletop"/>
        <s v="Lights"/>
        <s v="Tree Accessories"/>
        <s v="Tree Ornaments"/>
        <s v="Trees"/>
        <s v="Pet Accessories"/>
        <s v="Pet Clothing"/>
        <s v="Collars"/>
        <s v="Dog Waste Bags"/>
        <s v="Harness"/>
        <s v="Leads"/>
        <s v="Pet Strollers"/>
        <s v="Food"/>
        <s v="Lick Mats"/>
        <s v="Pet Bowls"/>
        <s v="Pet Storage"/>
        <s v="Smart Feeders"/>
        <s v="Travel Bowls"/>
        <s v="Water Fountains"/>
        <s v="Pet Brushes"/>
        <s v="Pet Conditioner"/>
        <s v="Pet Fragrance"/>
        <s v="Pet Shampoo"/>
        <s v="Pet Wipes"/>
        <s v="Cat Teasers"/>
        <s v="Chew Toys"/>
        <s v="Fetch Toys"/>
        <s v="Interactive Toys"/>
        <s v="Pet Cameras"/>
        <s v="Pet Toys"/>
        <s v="Scratching Posts"/>
        <s v="Smart Toys"/>
        <s v="Soft Toys"/>
        <s v="Tug Toys"/>
        <s v="Pet Beds"/>
        <s v="Pet Blankets"/>
        <s v="Cat Treats"/>
        <s v="Dog Treats"/>
        <s v="Pet Supplements"/>
        <s v="Calendars"/>
        <s v="Diaries"/>
        <s v="Journals"/>
        <s v="Notebooks"/>
        <s v="Cards"/>
        <s v="Cards &amp; Wrap Accessories"/>
        <s v="Gift Boxes &amp; Bags"/>
        <s v="Gift Tags &amp; Stickers"/>
        <s v="Invitations &amp; Notecards"/>
        <s v="Ribbon"/>
        <s v="Wrap"/>
        <s v="Decorative Accessories"/>
        <s v="Desk Accessories"/>
        <s v="Folders"/>
        <s v="Pen Holders"/>
        <s v="Pencil Case"/>
        <s v="Board Games"/>
        <s v="Card Games"/>
        <s v="Crafts &amp; Kits"/>
        <s v="Gifting"/>
        <s v="Gifting Sets"/>
        <s v="Puzzles"/>
        <s v="Table Games"/>
        <s v="Scissors"/>
        <s v="Writing Paper"/>
        <s v="Art Supplies"/>
        <s v="Ink &amp; Refills"/>
        <s v="Pencils"/>
        <s v="Pens"/>
        <s v="Bathrobes"/>
        <s v="Bathroom Accessories"/>
        <s v="Bathroom Scales"/>
        <s v="Mirrors"/>
        <s v="Organisers &amp; Containers"/>
        <s v="Soap Dispensers &amp; Dishes"/>
        <s v="Fitted Sheets"/>
        <s v="Flat Sheets"/>
        <s v="Pillowcases"/>
        <s v="Quilt &amp; Doona Covers"/>
        <s v="Sheet Sets"/>
        <s v="Valance"/>
        <s v="Cushion Covers"/>
        <s v="Cushions"/>
        <s v="Protectors"/>
        <s v="Toppers"/>
        <s v="Pillows"/>
        <s v="Quilts"/>
        <s v="Blankets"/>
        <s v="Throws"/>
        <s v="Bath Mat"/>
        <s v="Bath Sheet"/>
        <s v="Bath Towel"/>
        <s v="Beach Towels"/>
        <s v="Face Washer"/>
        <s v="Hand Towel"/>
        <s v="Towel Sets"/>
        <s v="Bed Bases"/>
        <s v="Bed Heads"/>
        <s v="Bedframes"/>
        <s v="Mattresses"/>
        <s v="Side Tables"/>
        <s v="Dining Chairs"/>
        <s v="Dining Tables"/>
        <s v="Furnishing Accessories"/>
        <s v="Furnishing Aftercare"/>
        <s v="Art"/>
        <s v="Candle Holders"/>
        <s v="Clocks "/>
        <s v="Decorative Baskets &amp; Boxes"/>
        <s v="Decorative Bowls &amp; Objects"/>
        <s v="Photo Frames &amp; Albums "/>
        <s v="Plants"/>
        <s v="Sculptures &amp; Ornaments"/>
        <s v="Vases"/>
        <s v="Floor Lamps"/>
        <s v="Table Lamps"/>
        <s v="Arm Chairs"/>
        <s v="Occasional Chairs"/>
        <s v="Sofas"/>
        <s v="Tables"/>
        <s v="Cabinets"/>
        <s v="Desks "/>
        <s v="Office Chairs"/>
        <s v="Rugs"/>
        <s v="Coffee Maker"/>
        <s v="Coffee Plunger"/>
        <s v="Filters"/>
        <s v="Knockbox "/>
        <s v="Milk Jugs"/>
        <s v="Tampers"/>
        <s v="Tea Pots"/>
        <s v="Baking Trays"/>
        <s v="Cake Tins &amp; Moulds"/>
        <s v="Casseroles &amp; Stockpots"/>
        <s v="Cookware Sets"/>
        <s v="Frying, Grill &amp; Saute Pans "/>
        <s v="Lids &amp; Accessories"/>
        <s v="Pressure Cookers"/>
        <s v="Ramekins"/>
        <s v="Roasting Dishes"/>
        <s v="Saucepans"/>
        <s v="Woks"/>
        <s v="Travel Mugs"/>
        <s v="Water Bottles"/>
        <s v="Water Filtration"/>
        <s v="BBQ Accessories"/>
        <s v="Chopping Boards"/>
        <s v="Cooking Utensils"/>
        <s v="Measuring Cups"/>
        <s v="Measuring Spoons"/>
        <s v="Salt &amp; Pepper Grinders"/>
        <s v="Scales"/>
        <s v="Shopping Bags"/>
        <s v="Thermometers"/>
        <s v="Timers"/>
        <s v="Aprons"/>
        <s v="Linen Gift Sets"/>
        <s v="Mits"/>
        <s v="Pot Holders"/>
        <s v="Tea Towels"/>
        <s v="Kitchen Knives"/>
        <s v="Knife Block"/>
        <s v="Knife Sharpener "/>
        <s v="Food Containers"/>
        <s v="Home Organisers"/>
        <s v="Jars"/>
        <s v="Kitchen Gadgets"/>
        <s v="Kitchen Organisers"/>
        <s v="Lunch Boxes"/>
        <s v="Storage"/>
        <s v="Bins"/>
        <s v="Brooms"/>
        <s v="Cleaning Accessories"/>
        <s v="Cleaning Tools"/>
        <s v="Dishracks"/>
        <s v="Ironing Accessories"/>
        <s v="Ironing Boards"/>
        <s v="Laundry Baskets"/>
        <s v="Laundry Detergents"/>
        <s v="Mops"/>
        <s v="Bar Accessories"/>
        <s v="Cocktail Shakers &amp; Sets"/>
        <s v="Coolers"/>
        <s v="Ice Buckets"/>
        <s v="Pitchers &amp; Jugs"/>
        <s v="Tools"/>
        <s v="Cheese Knives"/>
        <s v="Cutlery Sets"/>
        <s v="Forks"/>
        <s v="Knives"/>
        <s v="Spoons"/>
        <s v="DELETED - Please use Home Furnishings &gt; Home Décor "/>
        <s v="Bowls"/>
        <s v="Dinner Sets"/>
        <s v="Plates"/>
        <s v="Beer Glasses"/>
        <s v="Champagne Flutes"/>
        <s v="Cocktail Glasses"/>
        <s v="Cups"/>
        <s v="Decanters &amp; Carafes"/>
        <s v="Espresso Cups"/>
        <s v="Goblets"/>
        <s v="Highball Glasses"/>
        <s v="Mugs"/>
        <s v="Reusable Cups"/>
        <s v="Saucers"/>
        <s v="Shot Glasses"/>
        <s v="Spirit Glasses"/>
        <s v="Tumblers"/>
        <s v="Wine Glasses"/>
        <s v="Beach Umbrellas"/>
        <s v="Chairs"/>
        <s v="Picnic Baskets"/>
        <s v="Picnic Bowls"/>
        <s v="Picnic Cooler Bags"/>
        <s v="Picnic Cutlery"/>
        <s v="Picnic Glasses"/>
        <s v="Picnic Plates"/>
        <s v="Picnic Rugs"/>
        <s v="Picnic Serving Accessories"/>
        <s v="Picnic Trays &amp; Boards"/>
        <s v="Cake Stands &amp; Domes"/>
        <s v="Cheese Boards"/>
        <s v="Egg Cups"/>
        <s v="Platters"/>
        <s v="Serving Bowls"/>
        <s v="Serving Utensils"/>
        <s v="Tea Pots &amp; Coffee Brewers"/>
        <s v="Trays"/>
        <s v="Coasters"/>
        <s v="Napkin Rings"/>
        <s v="Napkins"/>
        <s v="Placemats"/>
        <s v="Table Cloths"/>
        <s v="Table Runners"/>
        <s v="Tabletop Accessories"/>
        <s v="Business Travel"/>
        <s v="Casual Travel"/>
        <s v="Backpacks"/>
        <s v="Suitcases"/>
        <s v="Hard Shell"/>
        <s v="Soft Shell"/>
        <s v="Cables &amp; Chargers"/>
        <s v="Keyrings"/>
        <s v="Luggage tags"/>
        <s v="Packing Cubes &amp; Organiser Bags"/>
        <s v="Phone Cases"/>
        <s v="Sleeping Eye Masks"/>
        <s v="Travel Accessories"/>
        <s v="Travel Pillows"/>
        <s v="Travel Wallets"/>
        <s v="Bags"/>
        <s v="Beanies"/>
        <s v="Children's Belts"/>
        <s v="Children's Gloves"/>
        <s v="Children's Scarves"/>
        <s v="Children's Ties"/>
        <s v="Drink Bottles"/>
        <s v="Hair Accessories"/>
        <s v="Hat"/>
        <s v="Jewellery"/>
        <s v="Lunchboxes"/>
        <s v="Stationery"/>
        <s v="Sunglasses"/>
        <s v="Umbrellas"/>
        <s v="Watches"/>
        <s v="Children's Gifting"/>
        <s v="Christening Accessories"/>
        <s v="Christening Dresses &amp; Gowns"/>
        <s v="Christening Rompers &amp; Suits"/>
        <s v="Christening Shoes"/>
        <s v="Dresses"/>
        <s v="Coats"/>
        <s v="Jackets"/>
        <s v="Knitwear"/>
        <s v="Jeans"/>
        <s v="Pants"/>
        <s v="Jumpsuits"/>
        <s v="Overalls"/>
        <s v="Playsuits"/>
        <s v="Rompers"/>
        <s v="Sets"/>
        <s v="Shorts"/>
        <s v="Skirts"/>
        <s v="Pyjamas"/>
        <s v="Robes"/>
        <s v="Socks"/>
        <s v="Tights"/>
        <s v="Hoodies"/>
        <s v="Sweaters"/>
        <s v="Swimwear"/>
        <s v="Shirts"/>
        <s v="Tops"/>
        <s v="Polos"/>
        <s v="T-Shirts"/>
        <s v="Underwear"/>
        <s v="Bedding"/>
        <s v="Sleepbags"/>
        <s v="Swaddles"/>
        <s v="Baby Gifting"/>
        <s v="Change Mats"/>
        <s v="Furniture"/>
        <s v="Nursery Accessories"/>
        <s v="Play Mats &amp; Seats"/>
        <s v="Baby Bags"/>
        <s v="Baby Carriers"/>
        <s v="Baby Travel Accessories"/>
        <s v="Nappy Bags"/>
        <s v="Prams &amp; Strollers"/>
        <s v="Travel Cot"/>
        <s v="Bath Toys"/>
        <s v="Baths"/>
        <s v="Bathtime Accessories"/>
        <s v="Face Washers"/>
        <s v="Towels"/>
        <s v="Baby Bowls"/>
        <s v="Baby Cups"/>
        <s v="Baby Cutlery"/>
        <s v="Baby Meal Sets"/>
        <s v="Baby Plates"/>
        <s v="Bib"/>
        <s v="Cleaning"/>
        <s v="Feeding &amp; Nursing Accessories"/>
        <s v="High Chairs"/>
        <s v="Boots"/>
        <s v="Sandals"/>
        <s v="Slippers"/>
        <s v="Sneakers"/>
        <s v="Action Figures"/>
        <s v="Toy Vehicles"/>
        <s v="Early Learning"/>
        <s v="Nursery Toys"/>
        <s v="Playsets"/>
        <s v="Walkers &amp; Ride Ons"/>
        <s v="Building"/>
        <s v="Blasters"/>
        <s v="Children's Bikes"/>
        <s v="Outdoor Accessories"/>
        <s v="Outdoor Toys"/>
        <s v="Pool Toys"/>
        <s v="Ride Ons"/>
        <s v="Scooters"/>
        <s v="Animals"/>
        <s v="Battery Operated"/>
        <s v="Disney"/>
        <s v="Art &amp; Craft"/>
        <s v="Colouring Books"/>
        <s v="Colouring Sets"/>
        <s v="Puzzles &amp; Jigsaws"/>
        <s v="Science &amp; Education"/>
        <s v="Animals &amp; Pets"/>
        <s v="Collectables"/>
        <s v="Costume Accessories"/>
        <s v="Costumes"/>
        <s v="Doll Accessories"/>
        <s v="Dolls"/>
        <s v="Toys Accessories"/>
        <s v="Belts"/>
        <s v="Facemasks"/>
        <s v="Handkerchiefs"/>
        <s v="Suspenders"/>
        <s v="Gloves"/>
        <s v="Bucket Hats"/>
        <s v="Caps"/>
        <s v="Fedoras"/>
        <s v="Sun Hats"/>
        <s v="Beach Bags"/>
        <s v="Briefcases"/>
        <s v="Cardholders"/>
        <s v="Cross Body Bags"/>
        <s v="Gym Bags"/>
        <s v="Laptop Bags"/>
        <s v="Messenger Bags"/>
        <s v="Satchels"/>
        <s v="Shoulder Bags"/>
        <s v="Toiletry &amp; Cosmetic Bags"/>
        <s v="Totes"/>
        <s v="Wallets"/>
        <s v="Weekend &amp; Overnight Bags"/>
        <s v="Scarves"/>
        <s v="Bow Ties"/>
        <s v="Braces"/>
        <s v="Pocket Squares"/>
        <s v="Ties"/>
        <s v="Collapsible Umbrellas"/>
        <s v="Straight Umbrellas"/>
        <s v="Casual Shirts"/>
        <s v="French Cuff"/>
        <s v="Regular Cuff"/>
        <s v="Biker Jackets"/>
        <s v="Blazers"/>
        <s v="Bomber Jackets"/>
        <s v="Denim Jackets"/>
        <s v="Puffer Jackets"/>
        <s v="Sportscoats"/>
        <s v="Vests"/>
        <s v="Joggers"/>
        <s v="Sweat Pants"/>
        <s v="Cardigan"/>
        <s v="Pullovers"/>
        <s v="Cargo Pants"/>
        <s v="Casual Pants"/>
        <s v="Chinos"/>
        <s v="Dress Pants"/>
        <s v="Cargo Shorts"/>
        <s v="Chino Shorts"/>
        <s v="Denim Shorts"/>
        <s v="Sweat Shorts"/>
        <s v="Leisurewear Bottoms"/>
        <s v="Leisurewear Tops"/>
        <s v="Long Sleep Sets"/>
        <s v="Short Sleep Sets"/>
        <s v="Sleep Pants"/>
        <s v="Sleep Shirts"/>
        <s v="Sleep Shorts"/>
        <s v="Sleep Singlets"/>
        <s v="Sleep T-shirts"/>
        <s v="3/4 Socks"/>
        <s v="Ankle Socks"/>
        <s v="Boxers"/>
        <s v="Briefs"/>
        <s v="Crew Socks"/>
        <s v="G-Strings"/>
        <s v="Invisible Socks"/>
        <s v="Knee High Socks"/>
        <s v="Mid Calf Socks"/>
        <s v="Sport Socks"/>
        <s v="Trunks"/>
        <s v="Double Breasted Jackets"/>
        <s v="Single Breasted Jackets"/>
        <s v="Tuxedo Jackets"/>
        <s v="Double Breasted Suit"/>
        <s v="Single Breasted Suit"/>
        <s v="Tuxedo"/>
        <s v="Flat Front Trousers"/>
        <s v="Single Pleat Trousers"/>
        <s v="Suit Vests"/>
        <s v="Full Zip Sweaters"/>
        <s v="Half Zip Sweaters"/>
        <s v="Rugby Jumpers"/>
        <s v="Boardshorts"/>
        <s v="Swim Briefs"/>
        <s v="Swim Rashies"/>
        <s v="Swim Trunks"/>
        <s v="Basic T-Shirts"/>
        <s v="Graphic T-Shirts"/>
        <s v="Henley T-Shirts"/>
        <s v="Logo T-Shirts"/>
        <s v="Oversized T-Shirts"/>
        <s v="Singlets"/>
        <s v="Undershirts"/>
        <s v="Chelsea Boots"/>
        <s v="Desert Boots"/>
        <s v="Gum Boots"/>
        <s v="Lace Up Boots"/>
        <s v="Work Boots"/>
        <s v="Zip Boot"/>
        <s v="Brogue Shoes"/>
        <s v="Cap-toe Shoes"/>
        <s v="Derby Shoes"/>
        <s v="Dress Boots"/>
        <s v="Dress Loafers"/>
        <s v="Monk Strap Shoes"/>
        <s v="Oxford Shoes"/>
        <s v="Wingtip Shoes"/>
        <s v="Boat Shoes"/>
        <s v="Casual Loafers"/>
        <s v="Slip Ons"/>
        <s v="Slides"/>
        <s v="Thongs"/>
        <s v="Fabric Care"/>
        <s v="Heel Cushion"/>
        <s v="Heel Grips"/>
        <s v="Insoles"/>
        <s v="Leather Care"/>
        <s v="Shoe Accessories"/>
        <s v="Shoe Horn"/>
        <s v="Active Sneakers"/>
        <s v="Casual Sneakers"/>
        <s v="Fascinators"/>
        <s v="Hair Clips"/>
        <s v="Hair Pins"/>
        <s v="Hair Ties"/>
        <s v="Headbands"/>
        <s v="Headscarf"/>
        <s v="Scrunchies"/>
        <s v="Bag Charms"/>
        <s v="Face Masks"/>
        <s v="Key Rings"/>
        <s v="Berets"/>
        <s v="Visors"/>
        <s v="Ponchos"/>
        <s v="Wraps"/>
        <s v="Bag Straps"/>
        <s v="Clutches"/>
        <s v="Evening Bags"/>
        <s v="Product Care"/>
        <s v="Leggings"/>
        <s v="Track Pants"/>
        <s v="Bodysuits"/>
        <s v="Sports Jackets"/>
        <s v="Crop Tops"/>
        <s v="Jumpers &amp; Hoodies"/>
        <s v="Sports T-Shirts"/>
        <s v="Tanks &amp; Singlets"/>
        <s v="Casual Dresses"/>
        <s v="Cocktail Dresses"/>
        <s v="Formal &amp; Wedding Dresses"/>
        <s v="Maternity Dresses"/>
        <s v="Party Dresses"/>
        <s v="Summer &amp; Resort Dresses"/>
        <s v="Workwear Dresses"/>
        <s v="Trench Coats"/>
        <s v="Cardigans"/>
        <s v="Tunics"/>
        <s v="Joggers &amp; Sweat Pants"/>
        <s v="Bikini Bottoms"/>
        <s v="Bikini Sets"/>
        <s v="Bikini Tops"/>
        <s v="Kaftans &amp; Cover Ups"/>
        <s v="One-Piece Suits"/>
        <s v="Rash Vests &amp; Paddle Suites"/>
        <s v="Blouses"/>
        <s v="Tanks &amp; Camisoles"/>
        <s v="Bralettes"/>
        <s v="Lingerie"/>
        <s v="Maternity"/>
        <s v="Push-up Bras"/>
        <s v="Sports Bras"/>
        <s v="Strapless Bras"/>
        <s v="T-shirt Bras"/>
        <s v="Underwire Bras"/>
        <s v="Wirefree Bras"/>
        <s v="Camisoles"/>
        <s v="Slips"/>
        <s v="Knee High"/>
        <s v="Stockings"/>
        <s v="Bottoms"/>
        <s v="One-Piece"/>
        <s v="Accessories"/>
        <s v="Boob Tape"/>
        <s v="Cup Inserts"/>
        <s v="Mastectomy Products"/>
        <s v="Nipple Covers"/>
        <s v="Nursing Pads"/>
        <s v="Sleep Masks"/>
        <s v="Stick On Bras"/>
        <s v="Nightdresses"/>
        <s v="Nightshirts"/>
        <s v="Corsets"/>
        <s v="Shaping Body Suits"/>
        <s v="Shaping Bottoms"/>
        <s v="Shaping Briefs"/>
        <s v="Shaping G-Strings"/>
        <s v="Shaping Slips"/>
        <s v="Shaping Tops"/>
        <s v="Waist Trainers"/>
        <s v="Onesie"/>
        <s v="Thermal Pants"/>
        <s v="Thermal Tops"/>
        <s v="Bikini"/>
        <s v="Boyleg"/>
        <s v="Full Brief"/>
        <s v="Hi-Cut Brief"/>
        <s v="Hipster"/>
        <s v="Midi"/>
        <s v="Period Underwear"/>
        <s v="Thermals"/>
        <s v="Cuff Links"/>
        <s v="Sleeve Armbands"/>
        <s v="Tie Bars"/>
        <s v="Jewellery Accessories"/>
        <s v="Jewellery Gift Sets"/>
        <s v="Bracelets"/>
        <s v="Earrings"/>
        <s v="Jewellery Boxes"/>
        <s v="Necklaces"/>
        <s v="Rings"/>
        <s v="Mens Optical Glasses"/>
        <s v="Mens Sunglasses"/>
        <s v="Mens Sunglasses Accessories"/>
        <s v="Unisex Optical Glasses"/>
        <s v="Unisex Sunglasses"/>
        <s v="Unisex Sunglasses Accessories"/>
        <s v="Womens Optical Glasses"/>
        <s v="Womens Sunglasses"/>
        <s v="Womens Sunglasses Accessories"/>
        <s v="Casual Watches"/>
        <s v="Luxury &amp; Formal Watches"/>
        <s v="Sport Watches"/>
        <s v="Tech Watches"/>
        <s v="Watch Accessories"/>
        <s v="Watch Bands"/>
        <s v="Watch Box"/>
        <s v="Watch Winder"/>
        <s v="Ankle Boots"/>
        <s v="Calf Boots"/>
        <s v="Knee High Boots"/>
        <s v="Thigh High Boots"/>
        <s v="Ballet Flats"/>
        <s v="Espadrilles"/>
        <s v="Flatforms"/>
        <s v="Lace Up"/>
        <s v="Loafers"/>
        <s v="Mules"/>
        <s v="Platforms "/>
        <s v="Pumps"/>
        <s v="Wedges"/>
        <s v="Flat Sandals"/>
        <s v="Heeled Sandals"/>
        <s v="Shoe Cleaning"/>
        <s v="Shoe Laces"/>
        <s v="Shoe Protector"/>
        <s v="Shoes Accessories"/>
        <m/>
        <s v="Resitance Bands" u="1"/>
        <s v="G Strings" u="1"/>
        <s v="Corded Vacumns " u="1"/>
        <s v="Stick Vacumns" u="1"/>
        <s v="Cookwear Sets" u="1"/>
        <s v="Lipcare" u="1"/>
        <s v="Semillion Savignon Blanc" u="1"/>
        <s v="Wine &amp; Beverarge" u="1"/>
        <s v="Eau De Cologne" u="1"/>
        <s v="Themometers" u="1"/>
        <s v="Pregancy &amp; Parenting" u="1"/>
        <s v="Pet Conditoner" u="1"/>
        <s v="G-String" u="1"/>
        <s v="General Lifesyle" u="1"/>
        <s v="Teatowels" u="1"/>
        <s v="Robot Vacumn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es Chen" refreshedDate="45169.531794907409" createdVersion="7" refreshedVersion="7" minRefreshableVersion="3" recordCount="826" xr:uid="{4AD9BC5C-B320-4BE4-905A-29DEB84BD07E}">
  <cacheSource type="worksheet">
    <worksheetSource ref="A5:AT831" sheet="PIM Rules"/>
  </cacheSource>
  <cacheFields count="46">
    <cacheField name="Sort" numFmtId="0">
      <sharedItems containsSemiMixedTypes="0" containsString="0" containsNumber="1" containsInteger="1" minValue="1" maxValue="99" count="69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99"/>
      </sharedItems>
    </cacheField>
    <cacheField name="Step Sort" numFmtId="0">
      <sharedItems containsSemiMixedTypes="0" containsString="0" containsNumber="1" minValue="1.1000000000000001" maxValue="99" count="9">
        <n v="1.1000000000000001"/>
        <n v="1.2"/>
        <n v="1.4"/>
        <n v="2.1"/>
        <n v="99"/>
        <n v="2.2000000000000002"/>
        <n v="3"/>
        <n v="4"/>
        <n v="9"/>
      </sharedItems>
    </cacheField>
    <cacheField name="Workflow" numFmtId="0">
      <sharedItems containsBlank="1" count="5">
        <s v="Vendor and Buyer"/>
        <s v="Vendor and Buyer (If RMS Vendor Flagged)"/>
        <s v="Digital Trade Team ONLY"/>
        <s v="Buyer"/>
        <m/>
      </sharedItems>
    </cacheField>
    <cacheField name="Enrichment Step" numFmtId="0">
      <sharedItems containsBlank="1" count="8">
        <s v="Validate Family - Channel"/>
        <s v="Mindfully Made"/>
        <s v="Style Enrichment"/>
        <s v="Style Enrichment - Family based"/>
        <s v="Variant Enrichment"/>
        <s v="Style Enrichment/Operational Step"/>
        <s v="Approval"/>
        <m/>
      </sharedItems>
    </cacheField>
    <cacheField name="Attribute Name" numFmtId="0">
      <sharedItems containsBlank="1" count="70">
        <s v="Attribute Family"/>
        <s v="Category"/>
        <s v="Online Sub-Category"/>
        <s v="Channels"/>
        <s v="Mindfully Made"/>
        <s v="Button Battery Ind"/>
        <s v="Customer Facing Product Name"/>
        <s v="Material and Composition"/>
        <s v="Product in Package - Height - UOM"/>
        <s v="Product in Package - Height - Value"/>
        <s v="Product in Package - Width - UOM"/>
        <s v="Product in Package - Width - Value"/>
        <s v="Product in Package - Length - UOM"/>
        <s v="Product in Package - Length - Value"/>
        <s v="Product in Package - Weight - UOM"/>
        <s v="Product in Package - Weight - Value"/>
        <s v="Dangerous Goods Flag"/>
        <s v="DG Packaging Group"/>
        <s v="DG UN Code"/>
        <s v="Gift With Purchase"/>
        <s v="Coverage"/>
        <s v="Finish"/>
        <s v="Form"/>
        <s v="Hair Type"/>
        <s v="Ingredients Preference"/>
        <s v="Scent Family"/>
        <s v="Skin Concerns"/>
        <s v="Skin Type"/>
        <s v="Sun Protection Factor"/>
        <s v="Travel Size"/>
        <s v="Capacity Range"/>
        <s v="Product Range"/>
        <s v="Lifestage"/>
        <s v="Character"/>
        <s v="Recommended Age Range"/>
        <s v="Metal"/>
        <s v="Heel Height"/>
        <s v="Shoe shape"/>
        <s v="Watch Type"/>
        <s v="Is Alcoholic"/>
        <s v="Wine Region"/>
        <s v="Meets cabin size requirements"/>
        <s v="Fill Type"/>
        <s v="Mattress Feel"/>
        <s v="Diameter"/>
        <s v="Length"/>
        <s v="Product Style"/>
        <s v="Sleeve Length"/>
        <s v="Neckline"/>
        <s v="Gender"/>
        <s v="Customer Facing Colour"/>
        <s v="Family Colour"/>
        <s v="Customer Facing Brand"/>
        <s v="Product Wrappable"/>
        <s v="Initial Online Flag"/>
        <s v="Dropship Indicator"/>
        <s v="Delivery Classification"/>
        <s v="Delivery Interface"/>
        <s v="Designer Flag"/>
        <s v="Rejection Reasons"/>
        <s v="Rejection Comments"/>
        <s v="Claim Type 1"/>
        <s v="Claim Type 2"/>
        <s v="Criteria - Claim 1"/>
        <s v="Criteria - Claim 2"/>
        <s v="Do you agree to our terms &amp; conditions? (Refer to -&gt;)"/>
        <s v="Do you have evidence to substantiate claims 1? "/>
        <s v="Do you have evidence to substantiate claims 2? "/>
        <m/>
        <s v="Colour Family" u="1"/>
      </sharedItems>
    </cacheField>
    <cacheField name="Attribute Type" numFmtId="0">
      <sharedItems containsBlank="1"/>
    </cacheField>
    <cacheField name="Attribute Select Type" numFmtId="0">
      <sharedItems containsBlank="1"/>
    </cacheField>
    <cacheField name="Value Label" numFmtId="0">
      <sharedItems containsBlank="1" containsMixedTypes="1" containsNumber="1" containsInteger="1" minValue="9" maxValue="9999" count="687">
        <s v="&lt;Refer to &quot;PIM Product Hierarchy&quot; Tab&gt;"/>
        <s v="DJ_AU"/>
        <s v="DJ_NZ"/>
        <b v="0"/>
        <b v="1"/>
        <s v=" "/>
        <s v="ABS"/>
        <s v="ABS Stainless Steel"/>
        <s v="Aceate"/>
        <s v="Acrylic"/>
        <s v="Acrylic Blend"/>
        <s v="Acrylic Resin"/>
        <s v="Alcohol"/>
        <s v="Alcohol Free"/>
        <s v="Aliphatic Hydrocarbon Solvent mixed Hexanes CAS: 64742-89-8"/>
        <s v="Alpaca Fibre"/>
        <s v="Aluminium"/>
        <s v="Amethyst"/>
        <s v="Anemel"/>
        <s v="Angora"/>
        <s v="Ballistic Nylon"/>
        <s v="Bamboo Lyocell "/>
        <s v="Bamboo Rayon/Viscose "/>
        <s v="Beauty Product"/>
        <s v="Bee Products including Honey"/>
        <s v="Blended Natural Oils"/>
        <s v="Bone China"/>
        <s v="Brass"/>
        <s v="Bronze"/>
        <s v="Butane"/>
        <s v="Butane CAS: 106-97-8"/>
        <s v="Calf Hair"/>
        <s v="Cane"/>
        <s v="Canvas"/>
        <s v="Carbon Fiber"/>
        <s v="Carbon Steel"/>
        <s v="Cashmere"/>
        <s v="Cashmere Blend"/>
        <s v="Cast Iron"/>
        <s v="Ceramic"/>
        <s v="China"/>
        <s v="Chrome"/>
        <s v="Chrome Plated"/>
        <s v="Clay"/>
        <s v="Cobalt"/>
        <s v="Concrete"/>
        <s v="Copper"/>
        <s v="Cork"/>
        <s v="Cotton"/>
        <s v="Cotton Blend"/>
        <s v="Cotton/Linen Blend"/>
        <s v="Crystal"/>
        <s v="Cupro"/>
        <s v="Curv"/>
        <s v="Duck - Feather and/or Down"/>
        <s v="Earthenware"/>
        <s v="Elastane"/>
        <s v="Enamel"/>
        <s v="Faux Fur"/>
        <s v="Feather and/or Down (Excluding Duck or Goose)"/>
        <s v="Fine Bone China"/>
        <s v="Food - Fresh"/>
        <s v="Food - Long Life - contains animal or bee products, palm oil or cocoa"/>
        <s v="Food - Long Life - does not contain animal or bee products, palm oil, or cocoa"/>
        <s v="Glass"/>
        <s v="Gold"/>
        <s v="Goldplate"/>
        <s v="Goose - Feather and/or Down"/>
        <s v="Granite"/>
        <s v="Graphite"/>
        <s v="Hard Anodised"/>
        <s v="Home Appliances/Technology Product"/>
        <s v="Hydrotreated CAS: 64742-48-9"/>
        <s v="Iron"/>
        <s v="Isopropanol"/>
        <s v="Isopropanol CAS: 67-63-0 110-54-3"/>
        <s v="Jute"/>
        <s v="Kevlar"/>
        <s v="Latex"/>
        <s v="Leather"/>
        <s v="Linen"/>
        <s v="Linen Blend"/>
        <s v="Lithium"/>
        <s v="Lurex"/>
        <s v="Lycra"/>
        <s v="Lyocell"/>
        <s v="Manganese"/>
        <s v="Marble"/>
        <s v="MDF"/>
        <s v="Melamine"/>
        <s v="Memory Foam"/>
        <s v="Merino Wool"/>
        <s v="Metal - Type Unknown"/>
        <s v="Mica"/>
        <s v="Microfibre"/>
        <s v="Modal"/>
        <s v="Mohair"/>
        <s v="Neoprene"/>
        <s v="N-hexane hydrophobic copolymer CAS: 110-54-3"/>
        <s v="Nickel"/>
        <s v="Not Relevant"/>
        <s v="Nylon"/>
        <s v="Organic Cotton"/>
        <s v="Paper"/>
        <s v="Peral"/>
        <s v="Pewter"/>
        <s v="Plastic"/>
        <s v="Poly Blend"/>
        <s v="Polyamide Elastine"/>
        <s v="Polycarbonate"/>
        <s v="Polyester"/>
        <s v="Polypropylene"/>
        <s v="Polyurethane"/>
        <s v="Porcelain"/>
        <s v="PU"/>
        <s v="PVC"/>
        <s v="Raffia"/>
        <s v="Rattan"/>
        <s v="Rayon"/>
        <s v="Recycled Cotton"/>
        <s v="Recycled Nylon"/>
        <s v="Recycled PET Polyester"/>
        <s v="Recycled Polycarbonate"/>
        <s v="Recycled Polyester"/>
        <s v="Resin"/>
        <s v="Rhodium"/>
        <s v="Rubber"/>
        <s v="Sheepskin"/>
        <s v="Shell"/>
        <s v="Silicone"/>
        <s v="Silk"/>
        <s v="Silk Blend"/>
        <s v="Silver"/>
        <s v="Silver Plated"/>
        <s v="Soy Wax"/>
        <s v="Spandex"/>
        <s v="Stainless Steel"/>
        <s v="Steel"/>
        <s v="Sterling Silver"/>
        <s v="Stone"/>
        <s v="Stone - Precious or Semi-precious"/>
        <s v="Stoneware"/>
        <s v="Straw"/>
        <s v="Stretch Denim"/>
        <s v="Suede"/>
        <s v="Synthetic"/>
        <s v="Terracotta"/>
        <s v="Terrazzo"/>
        <s v="Titanium"/>
        <s v="Trieanolamine CAS: 102-71-6"/>
        <s v="Vinyl"/>
        <s v="Viscose"/>
        <s v="Viscose Blend"/>
        <s v="Wood"/>
        <s v="Wool"/>
        <s v="Wool - Non-mulesed or ceased-mulesed wool"/>
        <s v="Wool Blend"/>
        <s v="Centimetres (CM)"/>
        <s v="Feet (FT)"/>
        <s v="Inches (IN)"/>
        <s v="Metres (M)"/>
        <s v="Millimetres (MM)"/>
        <m/>
        <s v="Grams (G)"/>
        <s v="Kilograms (KG)"/>
        <s v="Milligrams (MG)"/>
        <s v="Ounces (OZ)"/>
        <s v="Pounds (LB)"/>
        <s v="I"/>
        <s v="II"/>
        <s v="III"/>
        <s v="NA"/>
        <n v="9"/>
        <n v="1013"/>
        <n v="1090"/>
        <n v="1169"/>
        <n v="1170"/>
        <n v="1263"/>
        <n v="1266"/>
        <n v="1932"/>
        <n v="1950"/>
        <n v="1993"/>
        <n v="2319"/>
        <n v="2807"/>
        <n v="3082"/>
        <n v="3091"/>
        <n v="3175"/>
        <n v="3468"/>
        <n v="3480"/>
        <n v="3481"/>
        <n v="9999"/>
        <s v="Buildable "/>
        <s v="Full "/>
        <s v="Light "/>
        <s v="Medium "/>
        <s v="Sheer "/>
        <s v="Dewy"/>
        <s v="Luminous"/>
        <s v="Matte"/>
        <s v="Metallic"/>
        <s v="Satin"/>
        <s v="Sheer or Natural"/>
        <s v="Shimmer"/>
        <s v="Balm"/>
        <s v="Cream"/>
        <s v="Gel"/>
        <s v="Glitter"/>
        <s v="Liquid"/>
        <s v="Lotion"/>
        <s v="Mask"/>
        <s v="Mist"/>
        <s v="Mousse"/>
        <s v="Oil"/>
        <s v="Pencil"/>
        <s v="Pomade"/>
        <s v="Powder"/>
        <s v="Scrub"/>
        <s v="Serum"/>
        <s v="Sheet"/>
        <s v="Sponge"/>
        <s v="Spray"/>
        <s v="Stain"/>
        <s v="Stick"/>
        <s v="Wax"/>
        <s v="All Hair Types"/>
        <s v="Coarse"/>
        <s v="Coily"/>
        <s v="Curly"/>
        <s v="Dry"/>
        <s v="Fine"/>
        <s v="Normal"/>
        <s v="Oily"/>
        <s v="Thick"/>
        <s v="Wavy"/>
        <s v="AHAs"/>
        <s v="Alcohol-free"/>
        <s v="Aloe Vera"/>
        <s v="BHAs"/>
        <s v="Botanical Extracts"/>
        <s v="Coconut Oil"/>
        <s v="Fragrance-free"/>
        <s v="Gluten-free"/>
        <s v="Hyaluronic Acid"/>
        <s v="Hypoallergenic"/>
        <s v="Mineral-oil free"/>
        <s v="Niacinamide"/>
        <s v="Oil-free"/>
        <s v="Paraben-free"/>
        <s v="Phthalate-free"/>
        <s v="Retinol"/>
        <s v="Silicone-free"/>
        <s v="Sulphate-free"/>
        <s v="Sun protection"/>
        <s v="Talc-Free"/>
        <s v="Vegan"/>
        <s v="Vitamic A"/>
        <s v="Vitamic B"/>
        <s v="Vitamic C"/>
        <s v="Aquatic"/>
        <s v="Chypre"/>
        <s v="Citrus"/>
        <s v="Floral"/>
        <s v="Fruity"/>
        <s v="Gourmand"/>
        <s v="Green"/>
        <s v="Oriental"/>
        <s v="Woody"/>
        <s v="Acne"/>
        <s v="Cellulite"/>
        <s v="Dark Spots"/>
        <s v="Dryness"/>
        <s v="Eczema"/>
        <s v="Fine Lines"/>
        <s v="Hyperpigmentation"/>
        <s v="Oily Skin"/>
        <s v="Pregnancy"/>
        <s v="Psoriasis"/>
        <s v="Redness"/>
        <s v="Rosacea"/>
        <s v="Scars"/>
        <s v="Sensitivity"/>
        <s v="Stretch Marks"/>
        <s v="Sun Damage"/>
        <s v="Uneven Skin Tone"/>
        <s v="Wrinkles"/>
        <s v="All Skin Types"/>
        <s v="Combination"/>
        <s v="Sensitive"/>
        <s v="SPF 15"/>
        <s v="SPF 2 to 11"/>
        <s v="SPF 30 to 40"/>
        <s v="SPF 50"/>
        <s v="0-49ml"/>
        <s v="1000ml+"/>
        <s v="100-149ml"/>
        <s v="150-249ml"/>
        <s v="250-499ml"/>
        <s v="500-999ml"/>
        <s v="50-99ml"/>
        <s v="0-99g"/>
        <s v="100-199g"/>
        <s v="20-299g"/>
        <s v="300-399g"/>
        <s v="500-599g"/>
        <s v="600-699g"/>
        <s v="700-799g"/>
        <s v="800-899g"/>
        <s v="900g-999g"/>
        <s v="Large (1000-1499ml)"/>
        <s v="Magnum (1500ml+)"/>
        <s v="Regular (700-999ml)"/>
        <s v="Small (0-699ml)"/>
        <s v="Extra Large (8.5L+)"/>
        <s v="Large (4.6L-8.4L)"/>
        <s v="Medium (2.6-4.5L)"/>
        <s v="Small (0.95-2.5L)"/>
        <s v="0-2L"/>
        <s v="10-11L"/>
        <s v="12-13L"/>
        <s v="14-15L"/>
        <s v="15-19L"/>
        <s v="20-29L"/>
        <s v="30-39L"/>
        <s v="3-5L"/>
        <s v="40-49L"/>
        <s v="50L+"/>
        <s v="6-7L"/>
        <s v="8-9L"/>
        <s v="10kg+"/>
        <s v="4-5kg"/>
        <s v="5-6kg"/>
        <s v="6-7kg"/>
        <s v="7-8kg"/>
        <s v="8-9kg"/>
        <s v="9-10kg"/>
        <s v="0-99L"/>
        <s v="1000L+"/>
        <s v="100-199L"/>
        <s v="20-299L"/>
        <s v="300-399L"/>
        <s v="500-599L"/>
        <s v="600-699L"/>
        <s v="700-799L"/>
        <s v="800-899L"/>
        <s v="900-999L"/>
        <s v="Extra Large (121L+)"/>
        <s v="Extra Small (0-29L)"/>
        <s v="Large (76-120L)"/>
        <s v="Medium (56-75L)"/>
        <s v="Small (30-55L)"/>
        <s v="All Ages"/>
        <s v="Baby 0-2"/>
        <s v="Big Kid 7-16"/>
        <s v="Little Kid 5-6"/>
        <s v="Toddler 2-4"/>
        <s v="Barbie"/>
        <s v="Bluey"/>
        <s v="Care Bears"/>
        <s v="Claris the Mouse"/>
        <s v="Disney"/>
        <s v="Disney Princess"/>
        <s v="Frozen"/>
        <s v="Harry Potter"/>
        <s v="Marvel"/>
        <s v="Mickey &amp; Minnie Mouse "/>
        <s v="My Little Pony"/>
        <s v="Paw Patrol"/>
        <s v="Peppa Pig"/>
        <s v="Peter Rabbit"/>
        <s v="Pokemon"/>
        <s v="Sesame Street"/>
        <s v="Spiderman"/>
        <s v="Star Wars"/>
        <s v="The Wiggles"/>
        <s v="Winnie the Pooh"/>
        <s v="0-6 Months"/>
        <s v="1-2 Years"/>
        <s v="12-18 Years"/>
        <s v="18+"/>
        <s v="2-3 Years"/>
        <s v="3-5 Years"/>
        <s v="5-8 Years"/>
        <s v="6-12 Months"/>
        <s v="8-12 Years"/>
        <s v="Platinum"/>
        <s v="Rose Gold"/>
        <s v="Tungsten"/>
        <s v="White Gold"/>
        <s v="Yellow Gold"/>
        <s v="Zirconium"/>
        <s v="Flat 0-1cm"/>
        <s v="High 8cm or more"/>
        <s v="Low 2-4cm"/>
        <s v="Medium 5-7cm"/>
        <s v="Almond Toe"/>
        <s v="Open Toe"/>
        <s v="Peep Toe"/>
        <s v="Pointed Toe"/>
        <s v="Round Toe"/>
        <s v="Square Toe"/>
        <s v="Automatic Movement"/>
        <s v="Hybrid Movement"/>
        <s v="Kinetic Movement"/>
        <s v="Manual Wind Movement"/>
        <s v="Quartz Movement"/>
        <s v="Solar"/>
        <s v="Adelaide Hills"/>
        <s v="Alsace"/>
        <s v="Barossa Valley"/>
        <s v="Bordeaux"/>
        <s v="Burgundy"/>
        <s v="Champagne"/>
        <s v="Clare Valley"/>
        <s v="Coonawarra"/>
        <s v="Germany"/>
        <s v="Heathcote"/>
        <s v="Hunter Valley"/>
        <s v="Italian"/>
        <s v="Jura"/>
        <s v="Languedoc-Roussillon"/>
        <s v="Loire Valley"/>
        <s v="Margaret River"/>
        <s v="McLaren Vale"/>
        <s v="Mornington Peninsula"/>
        <s v="New Zealand"/>
        <s v="Other Autralian Regions"/>
        <s v="Other French Regions"/>
        <s v="Provence"/>
        <s v="Rhone Valley"/>
        <s v="Rutherglen"/>
        <s v="Savoie"/>
        <s v="South West"/>
        <s v="Tamar Valley"/>
        <s v="USA"/>
        <s v="Yarra Valley"/>
        <s v="Bamboo"/>
        <s v="Buckwheat"/>
        <s v="Down"/>
        <s v="Feather"/>
        <s v="Microbeads"/>
        <s v="Synthetic/Polyester"/>
        <s v="Firm"/>
        <s v="Medium"/>
        <s v="Medium Firm"/>
        <s v="Medium Soft"/>
        <s v="Plush"/>
        <s v="Soft"/>
        <s v="Ultra Firm"/>
        <s v="Ultra Plush"/>
        <s v="0-15cm"/>
        <s v="16-20cm"/>
        <s v="21-30cm"/>
        <s v="31-40cm"/>
        <s v="40cm+"/>
        <s v="Long"/>
        <s v="Short"/>
        <s v="3/4 Length"/>
        <s v="Ankle"/>
        <s v="Cropped"/>
        <s v="Full Length"/>
        <s v="Mid-Length"/>
        <s v="High Low"/>
        <s v="Knee-Length"/>
        <s v="Maxi"/>
        <s v="Midi"/>
        <s v="Mini"/>
        <s v="Anklet"/>
        <s v="Bangle Bracelet"/>
        <s v="Bar Bracelet"/>
        <s v="Beaded Bracelet"/>
        <s v="Braided Bracelet"/>
        <s v="Charm Bracelet"/>
        <s v="Cuff Bracelet"/>
        <s v="Pearl Bracelet"/>
        <s v="Multi-layered Bracelet"/>
        <s v="Tennis Bracelet"/>
        <s v="Barbell Earrings"/>
        <s v="Chandelier Earrings"/>
        <s v="Dangle Earrings"/>
        <s v="Drop Earrings"/>
        <s v="Ear Cuffs"/>
        <s v="Ear Spikes"/>
        <s v="Hoop Earrings"/>
        <s v="Huggie Earrings"/>
        <s v="Jacket Earrings"/>
        <s v="Statement Earrings"/>
        <s v="Stud Earrings"/>
        <s v="Threader Earrings"/>
        <s v="Statement Neckalce"/>
        <s v="Antique Ring"/>
        <s v="Band Ring"/>
        <s v="Chain Ring"/>
        <s v="Birthstone Ring"/>
        <s v="Disconected Ring"/>
        <s v="Dome Ring"/>
        <s v="Signet Ring"/>
        <s v="Solitarie Ring"/>
        <s v="Stackable Ring"/>
        <s v="Thumb Ring"/>
        <s v="Statement Ring"/>
        <s v="Chain"/>
        <s v="Choker"/>
        <s v="Collar"/>
        <s v="Lariat"/>
        <s v="Multi-Strand Necklace"/>
        <s v="Pendant"/>
        <s v="Torque"/>
        <s v="Carpenter"/>
        <s v="Tapered"/>
        <s v="Slim"/>
        <s v="Tailored"/>
        <s v="Aviator"/>
        <s v="Browline"/>
        <s v="Cat-Eye"/>
        <s v="Rectangle"/>
        <s v="Round"/>
        <s v="Sport"/>
        <s v="Square"/>
        <s v="Chelsea Boots"/>
        <s v="Combat Boots"/>
        <s v="Gum Boots"/>
        <s v="Lace-up Boots"/>
        <s v="Riding Boots"/>
        <s v="Sock Boots"/>
        <s v="Western Boots"/>
        <s v="Bodycon Dress"/>
        <s v="Corset Dress"/>
        <s v="Knit Dress"/>
        <s v="Sequin Dress"/>
        <s v="Shirt Dress"/>
        <s v="Slip Dress"/>
        <s v="Summer Dress"/>
        <s v="Wrap Dress"/>
        <s v="Baggy"/>
        <s v="Boyfriend"/>
        <s v="Jeggings"/>
        <s v="Mom"/>
        <s v="Wide Leg"/>
        <s v="Boot Cut"/>
        <s v="Loose"/>
        <s v="Relaxed"/>
        <s v="Straight"/>
        <s v="Regular"/>
        <s v="Skinny"/>
        <s v="A-line Shorts"/>
        <s v="Belted Shorts"/>
        <s v="Booty Shorts"/>
        <s v="Cargo Shorts"/>
        <s v="Denim Shorts"/>
        <s v="Fitted Shorts"/>
        <s v="Leather Shorts"/>
        <s v="Skorts"/>
        <s v="Tailored Shorts"/>
        <s v="Walking Shorts"/>
        <s v="A-Line Skirt"/>
        <s v="Asymetmetrical Skirt"/>
        <s v="Circle Skirt"/>
        <s v="Denim Skirt"/>
        <s v="Gathered Skirt"/>
        <s v="High-Low Skirt"/>
        <s v="Leather Skirt"/>
        <s v="Mermaid Skirt"/>
        <s v="Panel Skirt"/>
        <s v="Pencil Skirt"/>
        <s v="Peplum Skirt"/>
        <s v="Pleated Skirt"/>
        <s v="Sarong"/>
        <s v="Straight Skirt"/>
        <s v="Tiered Skirt"/>
        <s v="Wrap Skirt"/>
        <s v="Boyfriend T-Shirt"/>
        <s v="Fitted T-Shirt"/>
        <s v="Henley T-Shirt"/>
        <s v="Oversized T-Shirt"/>
        <s v="Polo Shirt"/>
        <s v="Printed T-Shirt"/>
        <s v="Stripe T-Shirt"/>
        <s v="Cap Sleeve"/>
        <s v="Puff Sleeve"/>
        <s v="Elbow Length Sleeve"/>
        <s v="3/4 Sleeve"/>
        <s v="Long Sleeve"/>
        <s v="Mid Length"/>
        <s v="Short Sleeve"/>
        <s v="Sleeveless"/>
        <s v="Bandeau"/>
        <s v="Halter Neck"/>
        <s v="Keyhole Neckline"/>
        <s v="Off the Shoulder"/>
        <s v="Plunging Neckline"/>
        <s v="Scoop Neck"/>
        <s v="Square Neck"/>
        <s v="Sweetheart Neck"/>
        <s v="Boat"/>
        <s v="Henley"/>
        <s v="High Neck"/>
        <s v="Mock Neck"/>
        <s v="Turtleneck"/>
        <s v="V-Neck"/>
        <s v="Baby Boys"/>
        <s v="Baby Girls"/>
        <s v="Baby Unisex"/>
        <s v="Boys"/>
        <s v="Girls"/>
        <s v="Men"/>
        <s v="Unisex"/>
        <s v="Women"/>
        <s v="Animal"/>
        <s v="Beige"/>
        <s v="Black"/>
        <s v="Blue"/>
        <s v="Brown"/>
        <s v="Clear"/>
        <s v="Grey"/>
        <s v="Multi-Colour"/>
        <s v="Natural"/>
        <s v="Navy"/>
        <s v="No Colour"/>
        <s v="Orange"/>
        <s v="Pink"/>
        <s v="Purple"/>
        <s v="Red"/>
        <s v="White"/>
        <s v="Yellow"/>
        <s v="Big Ticket"/>
        <s v="Gift Card"/>
        <s v="Standard"/>
        <s v="8301 No Same Day Only"/>
        <s v="8301 Only"/>
        <s v="8301 Same Day and Pick up Only"/>
        <s v="Click &amp; Collect and 8301"/>
        <s v="Click &amp; Collect and Drop Ship"/>
        <s v="Click &amp; Collect and Drop Ship and Standard"/>
        <s v="Click &amp; Collect Only"/>
        <s v="Drop Ship Only"/>
        <s v="Step 1 - Family / Category Error"/>
        <s v="Step 2 - Mindfully Made Enrichment Error"/>
        <s v="Step 2 - Style Enrichment Error"/>
        <s v="Step 2 - Variant Enrichment Error"/>
        <s v="Animal Welfare"/>
        <s v="Animal Welfare (Beauty only)"/>
        <s v="Community Contribution"/>
        <s v="Reduce &amp; Reuse"/>
        <s v="Reduce &amp; Reuse (Beauty only)"/>
        <s v="Social Impact"/>
        <s v="Sourced with Care"/>
        <s v="Sourced with Care (Beauty only)"/>
        <s v="Supporting Australian"/>
        <s v="100% of raw materials used in product were grown in Australia and sourced according to the ACCC’s Country of Origin claims guidelines"/>
        <s v="Beauty packaging vessel (e.g., tube or glass bottle) solution meets two recognised environmental criteria "/>
        <s v="Beauty refill recyclable via stewardship scheme"/>
        <s v="Brand is a member of the Responsible Jewellery Council"/>
        <s v="Brand is Fairtrade certified"/>
        <s v="Brand or its parent company is a member of Leather Working Group (LWG) and has sourced the leather used in product from an LWG certified tannery. "/>
        <s v="Complimentary repairs for wear and tear available via brand facilitated repair service      "/>
        <s v="Finished product is STANDARD 100 by OEKO-TEX® certified, ensuring all components of the product do not contain harmful substances"/>
        <s v="Product assists with the care and longevity of an item, e.g., sweater stone for pilling"/>
        <s v="Product can be rented through David Jones rental service "/>
        <s v="Product has been made with artisanal techniques and supports artisans through a mutually beneficial partnership."/>
        <s v="Product is a single-use alternative "/>
        <s v="Product is certified organic"/>
        <s v="Product is certified organic via Global Organic Textile Standard (GOTS) or Organic Content Standard (OCS)."/>
        <s v="Product is certified recycled via Global Recycled Standard (GRS) or Recycled Claim Standard (RCS). "/>
        <s v="Product is certified vegan, meaning product does not contain animal-derived ingredients or animal by-products. "/>
        <s v="Product is cruelty-free certified, meaning no ingredients were tested on animals. "/>
        <s v="Product is FSC certified and trademark labelled on packaging - Applies to wood / paper goods only."/>
        <s v="Product is GoodWeave certified "/>
        <s v="Product is made by an Aboriginal or Torres Strait Islander owned / led enterprise, or in collaboration with an Aboriginal or Torres Strait Islander art centre / independent artist.  "/>
        <s v="Product is made from &gt;50% hemp"/>
        <s v="Product is made from &gt;50% Lenzing branded cellulose, e.g. TENCEL™ X REFIBRA™ Lyocell, ECOVERO™ Viscose, TENCEL™ Lyocell, TENCEL™ Modal "/>
        <s v="Product is made from 100% linen"/>
        <s v="Product is made from a blend of &gt;50% preferred materials"/>
        <s v="Product is preloved and sold through David Jones"/>
        <s v="Product is Regenerative Organic Certified™"/>
        <s v="Product is Responsible Alpaca Standard (RAS) certified"/>
        <s v="Product is Responsible Down Standard (RDS) certified."/>
        <s v="Product is Responsible Mohair Standard (RMS) certified."/>
        <s v="Product is Responsible Wool Standard (RWS) certified."/>
        <s v="Product made from non-mulesed wool."/>
        <s v="Product meets 5-Star rating or above for energy efficiency "/>
        <s v="Product meets 5-Star rating or above for water efficiency"/>
        <s v="Product was manufactured in Australia according to the ACCC’s Country of Origin claims guidelines "/>
        <s v="Product was manufactured in Australia and brand is Ethical Clothing Australia (ECA) accredited. "/>
        <s v="Profits from the sale of the product (through David Jones website) donated to a registered charity.  "/>
        <s v="Profits from the sale of the product (through David Jones website) donated to a social enterprise."/>
        <s v="N/A"/>
        <s v="Y"/>
      </sharedItems>
    </cacheField>
    <cacheField name="Value / ID for Bulk Template" numFmtId="0">
      <sharedItems containsBlank="1" count="233">
        <s v="&lt;Refer to &quot;PIM Product Hierarchy&quot; Tab&gt;"/>
        <s v="DJ_AU"/>
        <s v="DJ_NZ"/>
        <b v="0"/>
        <b v="1"/>
        <s v=" "/>
        <s v="15"/>
        <s v="16"/>
        <s v="20"/>
        <s v="21"/>
        <s v="22"/>
        <s v="24"/>
        <s v="28"/>
        <s v="29"/>
        <s v="31"/>
        <s v="32"/>
        <s v="33"/>
        <s v="34"/>
        <s v="35"/>
        <s v="36"/>
        <s v="42"/>
        <s v="501"/>
        <s v="502"/>
        <s v="428"/>
        <s v="429"/>
        <s v="46"/>
        <s v="49"/>
        <s v="51"/>
        <s v="53"/>
        <s v="55"/>
        <s v="56"/>
        <s v="61"/>
        <s v="64"/>
        <s v="65"/>
        <s v="66"/>
        <s v="67"/>
        <s v="69"/>
        <s v="70"/>
        <s v="72"/>
        <s v="73"/>
        <s v="78"/>
        <s v="79"/>
        <s v="80"/>
        <s v="81"/>
        <s v="430"/>
        <s v="90"/>
        <s v="93"/>
        <s v="95"/>
        <s v="96"/>
        <s v="97"/>
        <s v="431"/>
        <s v="107"/>
        <s v="108"/>
        <s v="432"/>
        <s v="117"/>
        <s v="122"/>
        <s v="126"/>
        <s v="133"/>
        <s v="141"/>
        <s v="145"/>
        <s v="148"/>
        <s v="433"/>
        <s v="434"/>
        <s v="435"/>
        <s v="169"/>
        <s v="172"/>
        <s v="173"/>
        <s v="119"/>
        <s v="176"/>
        <s v="436"/>
        <s v="186"/>
        <s v="437"/>
        <s v="192"/>
        <s v="194"/>
        <s v="197"/>
        <s v="198"/>
        <s v="201"/>
        <s v="203"/>
        <s v="214"/>
        <s v="215"/>
        <s v="221"/>
        <s v="438"/>
        <s v="439"/>
        <s v="231"/>
        <s v="232"/>
        <s v="233"/>
        <s v="440"/>
        <s v="239"/>
        <s v="234"/>
        <s v="244"/>
        <s v="245"/>
        <s v="246"/>
        <s v="248"/>
        <s v="441"/>
        <s v="251"/>
        <s v="253"/>
        <s v="254"/>
        <s v="265"/>
        <s v="259"/>
        <s v="267"/>
        <s v="272"/>
        <s v="273"/>
        <s v="442"/>
        <s v="290"/>
        <s v="295"/>
        <s v="297"/>
        <s v="302"/>
        <s v="309"/>
        <s v="312"/>
        <s v="313"/>
        <s v="314"/>
        <s v="315"/>
        <s v="318"/>
        <s v="320"/>
        <s v="287"/>
        <s v="288"/>
        <s v="329"/>
        <s v="331"/>
        <s v="332"/>
        <s v="443"/>
        <s v="444"/>
        <s v="445"/>
        <s v="446"/>
        <s v="447"/>
        <s v="334"/>
        <s v="335"/>
        <s v="337"/>
        <s v="349"/>
        <s v="350"/>
        <s v="352"/>
        <s v="353"/>
        <s v="354"/>
        <s v="355"/>
        <s v="356"/>
        <s v="360"/>
        <s v="361"/>
        <s v="362"/>
        <s v="367"/>
        <s v="368"/>
        <s v="369"/>
        <s v="448"/>
        <s v="370"/>
        <s v="371"/>
        <s v="449"/>
        <s v="373"/>
        <s v="381"/>
        <s v="387"/>
        <s v="450"/>
        <s v="392"/>
        <s v="398"/>
        <s v="405"/>
        <s v="407"/>
        <s v="451"/>
        <s v="416"/>
        <s v="417"/>
        <s v="452"/>
        <s v="419"/>
        <s v="1"/>
        <s v="2"/>
        <s v="3"/>
        <s v="4"/>
        <s v="5"/>
        <m/>
        <s v="6"/>
        <s v="7"/>
        <s v="8"/>
        <s v="9"/>
        <s v="10"/>
        <s v="11"/>
        <s v="12"/>
        <s v="13"/>
        <s v="14"/>
        <s v="17"/>
        <s v="18"/>
        <s v="19"/>
        <s v="ID TBC"/>
        <s v="Long"/>
        <s v="Short"/>
        <s v="Not Relevant"/>
        <s v="3/4 Length"/>
        <s v="Ankle"/>
        <s v="Cropped"/>
        <s v="Full Length"/>
        <s v="Mid-Length"/>
        <s v="High Low"/>
        <s v="Knee-Length"/>
        <s v="Maxi"/>
        <s v="Midi"/>
        <s v="Mini"/>
        <s v="25"/>
        <s v="Step 1 - Family / Category Error"/>
        <s v="Step 2 - Mindfully Made Enrichment Error"/>
        <s v="Step 2 - Style Enrichment Error"/>
        <s v="Step 2 - Variant Enrichment Error"/>
        <s v="100% of raw materials used in product were grown in Australia and sourced according to the ACCC’s Country of Origin claims guidelines"/>
        <s v="Beauty packaging vessel (e.g., tube or glass bottle) solution meets two recognised environmental criteria "/>
        <s v="Beauty refill recyclable via stewardship scheme"/>
        <s v="Brand is a member of the Responsible Jewellery Council"/>
        <s v="Brand is Fairtrade certified"/>
        <s v="Brand or its parent company is a member of Leather Working Group (LWG) and has sourced the leather used in product from an LWG certified tannery. "/>
        <s v="Complimentary repairs for wear and tear available via brand facilitated repair service      "/>
        <s v="Finished product is STANDARD 100 by OEKO-TEX® certified, ensuring all components of the product do not contain harmful substances"/>
        <s v="Product assists with the care and longevity of an item, e.g., sweater stone for pilling"/>
        <s v="Product can be rented through David Jones rental service "/>
        <s v="Product has been made with artisanal techniques and supports artisans through a mutually beneficial partnership."/>
        <s v="Product is a single-use alternative "/>
        <s v="Product is certified organic"/>
        <s v="Product is certified organic via Global Organic Textile Standard (GOTS) or Organic Content Standard (OCS)."/>
        <s v="Product is certified recycled via Global Recycled Standard (GRS) or Recycled Claim Standard (RCS). "/>
        <s v="Product is certified vegan, meaning product does not contain animal-derived ingredients or animal by-products. "/>
        <s v="Product is cruelty-free certified, meaning no ingredients were tested on animals. "/>
        <s v="Product is FSC certified and trademark labelled on packaging - Applies to wood / paper goods only."/>
        <s v="Product is GoodWeave certified "/>
        <s v="Product is made by an Aboriginal or Torres Strait Islander owned / led enterprise, or in collaboration with an Aboriginal or Torres Strait Islander art centre / independent artist.  "/>
        <s v="Product is made from &gt;50% hemp"/>
        <s v="Product is made from &gt;50% Lenzing branded cellulose, e.g. TENCEL™ X REFIBRA™ Lyocell, ECOVERO™ Viscose, TENCEL™ Lyocell, TENCEL™ Modal "/>
        <s v="Product is made from 100% linen"/>
        <s v="Product is made from a blend of &gt;50% preferred materials"/>
        <s v="Product is preloved and sold through David Jones"/>
        <s v="Product is Regenerative Organic Certified™"/>
        <s v="Product is Responsible Alpaca Standard (RAS) certified"/>
        <s v="Product is Responsible Down Standard (RDS) certified."/>
        <s v="Product is Responsible Mohair Standard (RMS) certified."/>
        <s v="Product is Responsible Wool Standard (RWS) certified."/>
        <s v="Product made from non-mulesed wool."/>
        <s v="Product meets 5-Star rating or above for energy efficiency "/>
        <s v="Product meets 5-Star rating or above for water efficiency"/>
        <s v="Product was manufactured in Australia according to the ACCC’s Country of Origin claims guidelines "/>
        <s v="Product was manufactured in Australia and brand is Ethical Clothing Australia (ECA) accredited. "/>
        <s v="Profits from the sale of the product (through David Jones website) donated to a registered charity.  "/>
        <s v="Profits from the sale of the product (through David Jones website) donated to a social enterprise."/>
        <s v="N/A"/>
        <s v="Y"/>
      </sharedItems>
    </cacheField>
    <cacheField name="ID or Value Label" numFmtId="0">
      <sharedItems containsBlank="1"/>
    </cacheField>
    <cacheField name="Customer Facing" numFmtId="0">
      <sharedItems count="5">
        <s v="Searchability"/>
        <s v="No"/>
        <s v="Coming Soon"/>
        <s v="Customer Facing"/>
        <e v="#N/A"/>
      </sharedItems>
    </cacheField>
    <cacheField name="Attribute Family Types" numFmtId="0">
      <sharedItems containsBlank="1" count="24">
        <s v="Global"/>
        <s v="Mindfully Made"/>
        <s v="Beauty"/>
        <s v="Beauty Food Homewares Kitchen Travel Electrical"/>
        <s v="Beauty Homewares Electrical"/>
        <s v="Kids Apparel"/>
        <s v="Kids Toys Gen Merch Books"/>
        <s v="Womens Mens Accessories Jewellery"/>
        <s v="Womens Shoes"/>
        <s v="Womens Mens Accessories Watches"/>
        <s v="Food Liquor"/>
        <s v="Homewares Travel"/>
        <s v="Homewares Bedding"/>
        <s v="Homewares Beds"/>
        <s v="Homewares Kitchen Tabletop"/>
        <s v="Womens Mens Kids Apparel"/>
        <s v="Womens Mens Apparel Shoes Accessories"/>
        <s v="Womens Mens Apparel"/>
        <s v="Womens Mens Kids Apparel Shoes Accessories"/>
        <e v="#N/A"/>
        <m u="1"/>
        <s v="Kids Toys Home Gen Merch Books" u="1"/>
        <s v="Accessories Jewellery" u="1"/>
        <s v="Accessories Watches" u="1"/>
      </sharedItems>
    </cacheField>
    <cacheField name="LOV Category" numFmtId="0">
      <sharedItems containsBlank="1" count="49">
        <s v="PIM Product Hierarchy"/>
        <s v="ALL"/>
        <s v="ALL Free Text"/>
        <s v="Beauty"/>
        <s v="Global"/>
        <s v="By Family"/>
        <s v="Food"/>
        <s v="Food Liquor"/>
        <s v="Homewares Kitchen"/>
        <s v="Home Electrical Small"/>
        <s v="Home Electrical Laundry"/>
        <s v="Home Electrical Fridge"/>
        <s v="Home Travel Suitcases"/>
        <s v="Beauty Homewares Electrical"/>
        <s v="Kids Apparel"/>
        <s v="Kids Toys Gen Merch Books"/>
        <s v="Womens Mens Accessories Jewellery"/>
        <s v="Womens Shoes"/>
        <s v="Womens Mens Accessories Watches"/>
        <s v="Homewares Travel"/>
        <s v="Homewares Bedding"/>
        <s v="Homewares Beds"/>
        <s v="Homewares Kitchen Tabletop"/>
        <s v="Womens Mens Kids Apparel Shorts"/>
        <s v="Womens Mens Kids Apparel"/>
        <s v="Womens Mens Kids Apparel Pants"/>
        <s v="Womens Apparel Skirts Dresses"/>
        <s v="Mens Apparel Jeans"/>
        <s v="Mens Apparel Jeans Pants"/>
        <s v="Mens Apparel Jeans Pants  Trousers"/>
        <s v="Mens Apparel Trousers"/>
        <s v="Womens Mens Accessories Sunglasses"/>
        <s v="Womens Shoes Boots"/>
        <s v="Womens Apparel Dresses"/>
        <s v="Womens Apparel Jeans Pants"/>
        <s v="Womens Mens Apparel Jeans Pants"/>
        <s v="Womens Mens Apparel Jeans Pants  Trousers"/>
        <s v="Womens Apparel Shorts"/>
        <s v="Womens Apparel Skirts"/>
        <s v="Womens Apparel T-Shirts"/>
        <s v="Womens Apparel"/>
        <s v="Womens Mens Apparel"/>
        <s v="Womens Mens Kids Apparel Accessories Shoes"/>
        <s v="Coming Soon"/>
        <m/>
        <s v="Kids Toys Home Gen Merch Books" u="1"/>
        <s v="Accessories Sunglasses" u="1"/>
        <s v="Accessories Jewellery" u="1"/>
        <s v="Accessories Watches" u="1"/>
      </sharedItems>
    </cacheField>
    <cacheField name="Go Live" numFmtId="0">
      <sharedItems containsBlank="1" count="9">
        <s v="Existing Attribute"/>
        <s v="FRIDAY 18/08/2023 - Mandatory"/>
        <s v="Existing Attribute "/>
        <s v="Late Sept"/>
        <s v="FRIDAY 18/08/2023 - OPTIONAL Late Sept - Mandatory By Category"/>
        <s v="End Sept"/>
        <s v="Coming Soon"/>
        <m/>
        <s v="FRIDAY 18/08/2023 - OPTIONAL_x000a_Late Sept - Mandatory By Category" u="1"/>
      </sharedItems>
    </cacheField>
    <cacheField name="NEW Atrributes - Data Load required" numFmtId="0">
      <sharedItems count="4">
        <s v="Update"/>
        <s v="Y"/>
        <s v="N"/>
        <e v="#N/A"/>
      </sharedItems>
    </cacheField>
    <cacheField name="Notes" numFmtId="0">
      <sharedItems containsNonDate="0" containsString="0" containsBlank="1"/>
    </cacheField>
    <cacheField name="Womens Apparel" numFmtId="0">
      <sharedItems containsBlank="1"/>
    </cacheField>
    <cacheField name="Womens Lingerie Sleepwear" numFmtId="0">
      <sharedItems containsBlank="1"/>
    </cacheField>
    <cacheField name="Mens Apparel" numFmtId="0">
      <sharedItems containsBlank="1"/>
    </cacheField>
    <cacheField name="Childrens Apparel" numFmtId="0">
      <sharedItems containsBlank="1"/>
    </cacheField>
    <cacheField name="Accessories Jewellery" numFmtId="0">
      <sharedItems containsBlank="1"/>
    </cacheField>
    <cacheField name="Accessories Sunglasses" numFmtId="0">
      <sharedItems containsBlank="1"/>
    </cacheField>
    <cacheField name="Accessories Watches" numFmtId="0">
      <sharedItems containsBlank="1"/>
    </cacheField>
    <cacheField name="Womens Bags and Accessories" numFmtId="0">
      <sharedItems containsBlank="1"/>
    </cacheField>
    <cacheField name="Mens Bags and Accessories" numFmtId="0">
      <sharedItems containsBlank="1"/>
    </cacheField>
    <cacheField name="Travel Goods" numFmtId="0">
      <sharedItems containsBlank="1"/>
    </cacheField>
    <cacheField name="Womens Shoes" numFmtId="0">
      <sharedItems containsBlank="1"/>
    </cacheField>
    <cacheField name="Mens Shoes" numFmtId="0">
      <sharedItems containsBlank="1"/>
    </cacheField>
    <cacheField name="Childrens Shoes" numFmtId="0">
      <sharedItems containsBlank="1"/>
    </cacheField>
    <cacheField name="Beauty" numFmtId="0">
      <sharedItems containsBlank="1"/>
    </cacheField>
    <cacheField name="Childrens Nursery" numFmtId="0">
      <sharedItems containsBlank="1"/>
    </cacheField>
    <cacheField name="Childrens Toys" numFmtId="0">
      <sharedItems containsBlank="1"/>
    </cacheField>
    <cacheField name="Food" numFmtId="0">
      <sharedItems containsBlank="1"/>
    </cacheField>
    <cacheField name="Food Liquor" numFmtId="0">
      <sharedItems containsBlank="1"/>
    </cacheField>
    <cacheField name="Home Bed and Bath" numFmtId="0">
      <sharedItems containsBlank="1"/>
    </cacheField>
    <cacheField name="Home Kitchen &amp; Laundry" numFmtId="0">
      <sharedItems containsBlank="1"/>
    </cacheField>
    <cacheField name="Home Tabletop &amp; Picnic" numFmtId="0">
      <sharedItems containsBlank="1"/>
    </cacheField>
    <cacheField name="Home Pets" numFmtId="0">
      <sharedItems containsBlank="1"/>
    </cacheField>
    <cacheField name="Home Books" numFmtId="0">
      <sharedItems containsBlank="1"/>
    </cacheField>
    <cacheField name="Home Christmas" numFmtId="0">
      <sharedItems containsBlank="1"/>
    </cacheField>
    <cacheField name="Home Stationery" numFmtId="0">
      <sharedItems containsBlank="1"/>
    </cacheField>
    <cacheField name="Home Furnishings" numFmtId="0">
      <sharedItems containsBlank="1"/>
    </cacheField>
    <cacheField name="Home Fitness Gym Equipment" numFmtId="0">
      <sharedItems containsBlank="1"/>
    </cacheField>
    <cacheField name="Home Small Appliances" numFmtId="0">
      <sharedItems containsBlank="1"/>
    </cacheField>
    <cacheField name="Home Large Appliances" numFmtId="0">
      <sharedItems containsBlank="1"/>
    </cacheField>
    <cacheField name="Home Technolog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3">
  <r>
    <n v="1"/>
    <x v="0"/>
    <x v="0"/>
    <x v="0"/>
    <x v="0"/>
  </r>
  <r>
    <n v="2"/>
    <x v="0"/>
    <x v="0"/>
    <x v="1"/>
    <x v="1"/>
  </r>
  <r>
    <n v="3"/>
    <x v="0"/>
    <x v="0"/>
    <x v="1"/>
    <x v="2"/>
  </r>
  <r>
    <n v="4"/>
    <x v="0"/>
    <x v="0"/>
    <x v="2"/>
    <x v="3"/>
  </r>
  <r>
    <n v="5"/>
    <x v="0"/>
    <x v="0"/>
    <x v="2"/>
    <x v="4"/>
  </r>
  <r>
    <n v="6"/>
    <x v="0"/>
    <x v="0"/>
    <x v="2"/>
    <x v="5"/>
  </r>
  <r>
    <n v="7"/>
    <x v="0"/>
    <x v="0"/>
    <x v="3"/>
    <x v="6"/>
  </r>
  <r>
    <n v="8"/>
    <x v="0"/>
    <x v="0"/>
    <x v="4"/>
    <x v="7"/>
  </r>
  <r>
    <n v="9"/>
    <x v="0"/>
    <x v="0"/>
    <x v="4"/>
    <x v="8"/>
  </r>
  <r>
    <n v="10"/>
    <x v="0"/>
    <x v="0"/>
    <x v="4"/>
    <x v="9"/>
  </r>
  <r>
    <n v="11"/>
    <x v="0"/>
    <x v="0"/>
    <x v="4"/>
    <x v="10"/>
  </r>
  <r>
    <n v="12"/>
    <x v="0"/>
    <x v="0"/>
    <x v="4"/>
    <x v="11"/>
  </r>
  <r>
    <n v="13"/>
    <x v="0"/>
    <x v="0"/>
    <x v="5"/>
    <x v="12"/>
  </r>
  <r>
    <n v="14"/>
    <x v="0"/>
    <x v="0"/>
    <x v="6"/>
    <x v="13"/>
  </r>
  <r>
    <n v="15"/>
    <x v="0"/>
    <x v="0"/>
    <x v="6"/>
    <x v="14"/>
  </r>
  <r>
    <n v="16"/>
    <x v="0"/>
    <x v="0"/>
    <x v="6"/>
    <x v="15"/>
  </r>
  <r>
    <n v="17"/>
    <x v="0"/>
    <x v="0"/>
    <x v="6"/>
    <x v="16"/>
  </r>
  <r>
    <n v="18"/>
    <x v="0"/>
    <x v="0"/>
    <x v="7"/>
    <x v="17"/>
  </r>
  <r>
    <n v="19"/>
    <x v="0"/>
    <x v="0"/>
    <x v="7"/>
    <x v="18"/>
  </r>
  <r>
    <n v="20"/>
    <x v="0"/>
    <x v="0"/>
    <x v="7"/>
    <x v="19"/>
  </r>
  <r>
    <n v="21"/>
    <x v="0"/>
    <x v="0"/>
    <x v="7"/>
    <x v="20"/>
  </r>
  <r>
    <n v="22"/>
    <x v="0"/>
    <x v="0"/>
    <x v="7"/>
    <x v="21"/>
  </r>
  <r>
    <n v="23"/>
    <x v="0"/>
    <x v="0"/>
    <x v="7"/>
    <x v="22"/>
  </r>
  <r>
    <n v="24"/>
    <x v="0"/>
    <x v="0"/>
    <x v="8"/>
    <x v="23"/>
  </r>
  <r>
    <n v="25"/>
    <x v="0"/>
    <x v="0"/>
    <x v="9"/>
    <x v="24"/>
  </r>
  <r>
    <n v="26"/>
    <x v="0"/>
    <x v="0"/>
    <x v="9"/>
    <x v="25"/>
  </r>
  <r>
    <n v="27"/>
    <x v="0"/>
    <x v="0"/>
    <x v="10"/>
    <x v="26"/>
  </r>
  <r>
    <n v="28"/>
    <x v="0"/>
    <x v="0"/>
    <x v="10"/>
    <x v="27"/>
  </r>
  <r>
    <n v="29"/>
    <x v="0"/>
    <x v="0"/>
    <x v="10"/>
    <x v="28"/>
  </r>
  <r>
    <n v="30"/>
    <x v="0"/>
    <x v="0"/>
    <x v="10"/>
    <x v="29"/>
  </r>
  <r>
    <n v="31"/>
    <x v="0"/>
    <x v="0"/>
    <x v="11"/>
    <x v="30"/>
  </r>
  <r>
    <n v="32"/>
    <x v="0"/>
    <x v="0"/>
    <x v="12"/>
    <x v="31"/>
  </r>
  <r>
    <n v="33"/>
    <x v="0"/>
    <x v="0"/>
    <x v="12"/>
    <x v="32"/>
  </r>
  <r>
    <n v="34"/>
    <x v="0"/>
    <x v="0"/>
    <x v="13"/>
    <x v="33"/>
  </r>
  <r>
    <n v="35"/>
    <x v="0"/>
    <x v="0"/>
    <x v="14"/>
    <x v="34"/>
  </r>
  <r>
    <n v="36"/>
    <x v="0"/>
    <x v="0"/>
    <x v="15"/>
    <x v="35"/>
  </r>
  <r>
    <n v="37"/>
    <x v="0"/>
    <x v="0"/>
    <x v="15"/>
    <x v="36"/>
  </r>
  <r>
    <n v="38"/>
    <x v="0"/>
    <x v="0"/>
    <x v="15"/>
    <x v="37"/>
  </r>
  <r>
    <n v="39"/>
    <x v="0"/>
    <x v="0"/>
    <x v="15"/>
    <x v="38"/>
  </r>
  <r>
    <n v="40"/>
    <x v="0"/>
    <x v="0"/>
    <x v="15"/>
    <x v="39"/>
  </r>
  <r>
    <n v="41"/>
    <x v="0"/>
    <x v="0"/>
    <x v="16"/>
    <x v="40"/>
  </r>
  <r>
    <n v="42"/>
    <x v="0"/>
    <x v="0"/>
    <x v="16"/>
    <x v="41"/>
  </r>
  <r>
    <n v="43"/>
    <x v="0"/>
    <x v="0"/>
    <x v="16"/>
    <x v="42"/>
  </r>
  <r>
    <n v="44"/>
    <x v="0"/>
    <x v="0"/>
    <x v="16"/>
    <x v="43"/>
  </r>
  <r>
    <n v="45"/>
    <x v="0"/>
    <x v="0"/>
    <x v="17"/>
    <x v="44"/>
  </r>
  <r>
    <n v="46"/>
    <x v="0"/>
    <x v="0"/>
    <x v="17"/>
    <x v="45"/>
  </r>
  <r>
    <n v="47"/>
    <x v="0"/>
    <x v="0"/>
    <x v="17"/>
    <x v="46"/>
  </r>
  <r>
    <n v="48"/>
    <x v="0"/>
    <x v="0"/>
    <x v="17"/>
    <x v="47"/>
  </r>
  <r>
    <n v="49"/>
    <x v="0"/>
    <x v="0"/>
    <x v="17"/>
    <x v="48"/>
  </r>
  <r>
    <n v="50"/>
    <x v="0"/>
    <x v="0"/>
    <x v="18"/>
    <x v="49"/>
  </r>
  <r>
    <n v="51"/>
    <x v="0"/>
    <x v="0"/>
    <x v="19"/>
    <x v="50"/>
  </r>
  <r>
    <n v="52"/>
    <x v="0"/>
    <x v="0"/>
    <x v="20"/>
    <x v="51"/>
  </r>
  <r>
    <n v="53"/>
    <x v="0"/>
    <x v="0"/>
    <x v="20"/>
    <x v="52"/>
  </r>
  <r>
    <n v="54"/>
    <x v="0"/>
    <x v="0"/>
    <x v="20"/>
    <x v="53"/>
  </r>
  <r>
    <n v="55"/>
    <x v="0"/>
    <x v="0"/>
    <x v="20"/>
    <x v="54"/>
  </r>
  <r>
    <n v="56"/>
    <x v="0"/>
    <x v="0"/>
    <x v="20"/>
    <x v="55"/>
  </r>
  <r>
    <n v="57"/>
    <x v="0"/>
    <x v="0"/>
    <x v="20"/>
    <x v="56"/>
  </r>
  <r>
    <n v="58"/>
    <x v="0"/>
    <x v="0"/>
    <x v="21"/>
    <x v="57"/>
  </r>
  <r>
    <n v="59"/>
    <x v="0"/>
    <x v="0"/>
    <x v="21"/>
    <x v="58"/>
  </r>
  <r>
    <n v="60"/>
    <x v="0"/>
    <x v="0"/>
    <x v="21"/>
    <x v="59"/>
  </r>
  <r>
    <n v="61"/>
    <x v="0"/>
    <x v="0"/>
    <x v="22"/>
    <x v="60"/>
  </r>
  <r>
    <n v="62"/>
    <x v="0"/>
    <x v="0"/>
    <x v="22"/>
    <x v="61"/>
  </r>
  <r>
    <n v="63"/>
    <x v="0"/>
    <x v="0"/>
    <x v="22"/>
    <x v="62"/>
  </r>
  <r>
    <n v="64"/>
    <x v="0"/>
    <x v="0"/>
    <x v="22"/>
    <x v="63"/>
  </r>
  <r>
    <n v="65"/>
    <x v="0"/>
    <x v="0"/>
    <x v="22"/>
    <x v="64"/>
  </r>
  <r>
    <n v="66"/>
    <x v="0"/>
    <x v="0"/>
    <x v="22"/>
    <x v="65"/>
  </r>
  <r>
    <n v="67"/>
    <x v="0"/>
    <x v="0"/>
    <x v="23"/>
    <x v="66"/>
  </r>
  <r>
    <n v="68"/>
    <x v="0"/>
    <x v="0"/>
    <x v="23"/>
    <x v="67"/>
  </r>
  <r>
    <n v="69"/>
    <x v="0"/>
    <x v="0"/>
    <x v="23"/>
    <x v="68"/>
  </r>
  <r>
    <n v="70"/>
    <x v="0"/>
    <x v="0"/>
    <x v="23"/>
    <x v="69"/>
  </r>
  <r>
    <n v="71"/>
    <x v="0"/>
    <x v="0"/>
    <x v="23"/>
    <x v="70"/>
  </r>
  <r>
    <n v="72"/>
    <x v="0"/>
    <x v="0"/>
    <x v="23"/>
    <x v="71"/>
  </r>
  <r>
    <n v="73"/>
    <x v="0"/>
    <x v="0"/>
    <x v="23"/>
    <x v="72"/>
  </r>
  <r>
    <n v="74"/>
    <x v="0"/>
    <x v="0"/>
    <x v="23"/>
    <x v="73"/>
  </r>
  <r>
    <n v="75"/>
    <x v="0"/>
    <x v="0"/>
    <x v="24"/>
    <x v="74"/>
  </r>
  <r>
    <n v="76"/>
    <x v="0"/>
    <x v="0"/>
    <x v="25"/>
    <x v="75"/>
  </r>
  <r>
    <n v="77"/>
    <x v="0"/>
    <x v="0"/>
    <x v="25"/>
    <x v="76"/>
  </r>
  <r>
    <n v="78"/>
    <x v="0"/>
    <x v="0"/>
    <x v="25"/>
    <x v="77"/>
  </r>
  <r>
    <n v="79"/>
    <x v="0"/>
    <x v="0"/>
    <x v="25"/>
    <x v="78"/>
  </r>
  <r>
    <n v="80"/>
    <x v="0"/>
    <x v="0"/>
    <x v="25"/>
    <x v="79"/>
  </r>
  <r>
    <n v="81"/>
    <x v="0"/>
    <x v="0"/>
    <x v="26"/>
    <x v="80"/>
  </r>
  <r>
    <n v="82"/>
    <x v="0"/>
    <x v="0"/>
    <x v="26"/>
    <x v="81"/>
  </r>
  <r>
    <n v="83"/>
    <x v="0"/>
    <x v="0"/>
    <x v="26"/>
    <x v="82"/>
  </r>
  <r>
    <n v="84"/>
    <x v="0"/>
    <x v="0"/>
    <x v="26"/>
    <x v="83"/>
  </r>
  <r>
    <n v="85"/>
    <x v="0"/>
    <x v="0"/>
    <x v="26"/>
    <x v="84"/>
  </r>
  <r>
    <n v="86"/>
    <x v="0"/>
    <x v="0"/>
    <x v="27"/>
    <x v="85"/>
  </r>
  <r>
    <n v="87"/>
    <x v="0"/>
    <x v="0"/>
    <x v="27"/>
    <x v="86"/>
  </r>
  <r>
    <n v="88"/>
    <x v="0"/>
    <x v="0"/>
    <x v="27"/>
    <x v="87"/>
  </r>
  <r>
    <n v="89"/>
    <x v="0"/>
    <x v="0"/>
    <x v="27"/>
    <x v="88"/>
  </r>
  <r>
    <n v="90"/>
    <x v="0"/>
    <x v="0"/>
    <x v="28"/>
    <x v="89"/>
  </r>
  <r>
    <n v="91"/>
    <x v="0"/>
    <x v="0"/>
    <x v="29"/>
    <x v="90"/>
  </r>
  <r>
    <n v="92"/>
    <x v="0"/>
    <x v="0"/>
    <x v="29"/>
    <x v="91"/>
  </r>
  <r>
    <n v="93"/>
    <x v="0"/>
    <x v="0"/>
    <x v="29"/>
    <x v="92"/>
  </r>
  <r>
    <n v="94"/>
    <x v="0"/>
    <x v="0"/>
    <x v="30"/>
    <x v="93"/>
  </r>
  <r>
    <n v="95"/>
    <x v="0"/>
    <x v="0"/>
    <x v="31"/>
    <x v="94"/>
  </r>
  <r>
    <n v="96"/>
    <x v="0"/>
    <x v="0"/>
    <x v="32"/>
    <x v="95"/>
  </r>
  <r>
    <n v="97"/>
    <x v="0"/>
    <x v="0"/>
    <x v="32"/>
    <x v="96"/>
  </r>
  <r>
    <n v="98"/>
    <x v="0"/>
    <x v="0"/>
    <x v="32"/>
    <x v="97"/>
  </r>
  <r>
    <n v="99"/>
    <x v="0"/>
    <x v="0"/>
    <x v="32"/>
    <x v="98"/>
  </r>
  <r>
    <n v="100"/>
    <x v="0"/>
    <x v="0"/>
    <x v="33"/>
    <x v="99"/>
  </r>
  <r>
    <n v="101"/>
    <x v="0"/>
    <x v="0"/>
    <x v="34"/>
    <x v="100"/>
  </r>
  <r>
    <n v="102"/>
    <x v="0"/>
    <x v="0"/>
    <x v="35"/>
    <x v="101"/>
  </r>
  <r>
    <n v="103"/>
    <x v="0"/>
    <x v="0"/>
    <x v="35"/>
    <x v="102"/>
  </r>
  <r>
    <n v="104"/>
    <x v="0"/>
    <x v="0"/>
    <x v="35"/>
    <x v="103"/>
  </r>
  <r>
    <n v="105"/>
    <x v="0"/>
    <x v="0"/>
    <x v="36"/>
    <x v="104"/>
  </r>
  <r>
    <n v="106"/>
    <x v="0"/>
    <x v="0"/>
    <x v="36"/>
    <x v="105"/>
  </r>
  <r>
    <n v="107"/>
    <x v="0"/>
    <x v="0"/>
    <x v="36"/>
    <x v="106"/>
  </r>
  <r>
    <n v="108"/>
    <x v="0"/>
    <x v="0"/>
    <x v="36"/>
    <x v="107"/>
  </r>
  <r>
    <n v="109"/>
    <x v="0"/>
    <x v="0"/>
    <x v="37"/>
    <x v="108"/>
  </r>
  <r>
    <n v="110"/>
    <x v="0"/>
    <x v="0"/>
    <x v="38"/>
    <x v="109"/>
  </r>
  <r>
    <n v="111"/>
    <x v="0"/>
    <x v="0"/>
    <x v="38"/>
    <x v="110"/>
  </r>
  <r>
    <n v="112"/>
    <x v="0"/>
    <x v="0"/>
    <x v="38"/>
    <x v="111"/>
  </r>
  <r>
    <n v="113"/>
    <x v="0"/>
    <x v="0"/>
    <x v="38"/>
    <x v="112"/>
  </r>
  <r>
    <n v="114"/>
    <x v="0"/>
    <x v="0"/>
    <x v="39"/>
    <x v="113"/>
  </r>
  <r>
    <n v="115"/>
    <x v="1"/>
    <x v="1"/>
    <x v="40"/>
    <x v="114"/>
  </r>
  <r>
    <n v="116"/>
    <x v="1"/>
    <x v="1"/>
    <x v="40"/>
    <x v="115"/>
  </r>
  <r>
    <n v="117"/>
    <x v="1"/>
    <x v="1"/>
    <x v="40"/>
    <x v="116"/>
  </r>
  <r>
    <n v="118"/>
    <x v="1"/>
    <x v="1"/>
    <x v="40"/>
    <x v="117"/>
  </r>
  <r>
    <n v="119"/>
    <x v="1"/>
    <x v="1"/>
    <x v="40"/>
    <x v="118"/>
  </r>
  <r>
    <n v="120"/>
    <x v="1"/>
    <x v="1"/>
    <x v="40"/>
    <x v="119"/>
  </r>
  <r>
    <n v="121"/>
    <x v="1"/>
    <x v="1"/>
    <x v="40"/>
    <x v="120"/>
  </r>
  <r>
    <n v="122"/>
    <x v="1"/>
    <x v="1"/>
    <x v="41"/>
    <x v="121"/>
  </r>
  <r>
    <n v="123"/>
    <x v="1"/>
    <x v="1"/>
    <x v="41"/>
    <x v="122"/>
  </r>
  <r>
    <n v="124"/>
    <x v="1"/>
    <x v="1"/>
    <x v="41"/>
    <x v="123"/>
  </r>
  <r>
    <n v="125"/>
    <x v="1"/>
    <x v="1"/>
    <x v="41"/>
    <x v="124"/>
  </r>
  <r>
    <n v="126"/>
    <x v="1"/>
    <x v="1"/>
    <x v="41"/>
    <x v="125"/>
  </r>
  <r>
    <n v="127"/>
    <x v="1"/>
    <x v="1"/>
    <x v="41"/>
    <x v="126"/>
  </r>
  <r>
    <n v="128"/>
    <x v="1"/>
    <x v="1"/>
    <x v="42"/>
    <x v="127"/>
  </r>
  <r>
    <n v="129"/>
    <x v="1"/>
    <x v="1"/>
    <x v="42"/>
    <x v="128"/>
  </r>
  <r>
    <n v="130"/>
    <x v="1"/>
    <x v="1"/>
    <x v="43"/>
    <x v="129"/>
  </r>
  <r>
    <n v="131"/>
    <x v="1"/>
    <x v="1"/>
    <x v="43"/>
    <x v="130"/>
  </r>
  <r>
    <n v="132"/>
    <x v="1"/>
    <x v="1"/>
    <x v="43"/>
    <x v="131"/>
  </r>
  <r>
    <n v="133"/>
    <x v="1"/>
    <x v="1"/>
    <x v="43"/>
    <x v="132"/>
  </r>
  <r>
    <n v="134"/>
    <x v="1"/>
    <x v="1"/>
    <x v="44"/>
    <x v="133"/>
  </r>
  <r>
    <n v="135"/>
    <x v="1"/>
    <x v="1"/>
    <x v="45"/>
    <x v="134"/>
  </r>
  <r>
    <n v="136"/>
    <x v="1"/>
    <x v="1"/>
    <x v="45"/>
    <x v="135"/>
  </r>
  <r>
    <n v="137"/>
    <x v="1"/>
    <x v="1"/>
    <x v="45"/>
    <x v="136"/>
  </r>
  <r>
    <n v="138"/>
    <x v="1"/>
    <x v="1"/>
    <x v="45"/>
    <x v="137"/>
  </r>
  <r>
    <n v="139"/>
    <x v="1"/>
    <x v="1"/>
    <x v="45"/>
    <x v="138"/>
  </r>
  <r>
    <n v="140"/>
    <x v="1"/>
    <x v="1"/>
    <x v="45"/>
    <x v="139"/>
  </r>
  <r>
    <n v="141"/>
    <x v="1"/>
    <x v="1"/>
    <x v="45"/>
    <x v="140"/>
  </r>
  <r>
    <n v="142"/>
    <x v="1"/>
    <x v="1"/>
    <x v="45"/>
    <x v="141"/>
  </r>
  <r>
    <n v="143"/>
    <x v="1"/>
    <x v="1"/>
    <x v="45"/>
    <x v="142"/>
  </r>
  <r>
    <n v="144"/>
    <x v="1"/>
    <x v="1"/>
    <x v="45"/>
    <x v="143"/>
  </r>
  <r>
    <n v="145"/>
    <x v="1"/>
    <x v="1"/>
    <x v="45"/>
    <x v="144"/>
  </r>
  <r>
    <n v="146"/>
    <x v="1"/>
    <x v="1"/>
    <x v="45"/>
    <x v="145"/>
  </r>
  <r>
    <n v="147"/>
    <x v="1"/>
    <x v="1"/>
    <x v="45"/>
    <x v="146"/>
  </r>
  <r>
    <n v="148"/>
    <x v="1"/>
    <x v="1"/>
    <x v="45"/>
    <x v="147"/>
  </r>
  <r>
    <n v="149"/>
    <x v="1"/>
    <x v="1"/>
    <x v="45"/>
    <x v="148"/>
  </r>
  <r>
    <n v="150"/>
    <x v="1"/>
    <x v="1"/>
    <x v="45"/>
    <x v="149"/>
  </r>
  <r>
    <n v="151"/>
    <x v="1"/>
    <x v="2"/>
    <x v="46"/>
    <x v="150"/>
  </r>
  <r>
    <n v="152"/>
    <x v="1"/>
    <x v="2"/>
    <x v="46"/>
    <x v="151"/>
  </r>
  <r>
    <n v="153"/>
    <x v="1"/>
    <x v="2"/>
    <x v="47"/>
    <x v="152"/>
  </r>
  <r>
    <n v="154"/>
    <x v="1"/>
    <x v="2"/>
    <x v="47"/>
    <x v="153"/>
  </r>
  <r>
    <n v="155"/>
    <x v="1"/>
    <x v="2"/>
    <x v="47"/>
    <x v="154"/>
  </r>
  <r>
    <n v="156"/>
    <x v="1"/>
    <x v="2"/>
    <x v="47"/>
    <x v="155"/>
  </r>
  <r>
    <n v="157"/>
    <x v="1"/>
    <x v="2"/>
    <x v="47"/>
    <x v="156"/>
  </r>
  <r>
    <n v="158"/>
    <x v="1"/>
    <x v="2"/>
    <x v="47"/>
    <x v="157"/>
  </r>
  <r>
    <n v="159"/>
    <x v="1"/>
    <x v="2"/>
    <x v="48"/>
    <x v="158"/>
  </r>
  <r>
    <n v="160"/>
    <x v="1"/>
    <x v="2"/>
    <x v="49"/>
    <x v="159"/>
  </r>
  <r>
    <n v="161"/>
    <x v="1"/>
    <x v="2"/>
    <x v="49"/>
    <x v="160"/>
  </r>
  <r>
    <n v="162"/>
    <x v="1"/>
    <x v="2"/>
    <x v="49"/>
    <x v="161"/>
  </r>
  <r>
    <n v="163"/>
    <x v="1"/>
    <x v="2"/>
    <x v="49"/>
    <x v="162"/>
  </r>
  <r>
    <n v="164"/>
    <x v="1"/>
    <x v="2"/>
    <x v="50"/>
    <x v="163"/>
  </r>
  <r>
    <n v="165"/>
    <x v="1"/>
    <x v="2"/>
    <x v="50"/>
    <x v="164"/>
  </r>
  <r>
    <n v="166"/>
    <x v="1"/>
    <x v="2"/>
    <x v="50"/>
    <x v="165"/>
  </r>
  <r>
    <n v="167"/>
    <x v="1"/>
    <x v="2"/>
    <x v="50"/>
    <x v="166"/>
  </r>
  <r>
    <n v="168"/>
    <x v="1"/>
    <x v="2"/>
    <x v="50"/>
    <x v="167"/>
  </r>
  <r>
    <n v="169"/>
    <x v="1"/>
    <x v="2"/>
    <x v="51"/>
    <x v="168"/>
  </r>
  <r>
    <n v="170"/>
    <x v="1"/>
    <x v="2"/>
    <x v="52"/>
    <x v="169"/>
  </r>
  <r>
    <n v="171"/>
    <x v="1"/>
    <x v="2"/>
    <x v="52"/>
    <x v="170"/>
  </r>
  <r>
    <n v="172"/>
    <x v="1"/>
    <x v="2"/>
    <x v="52"/>
    <x v="171"/>
  </r>
  <r>
    <n v="173"/>
    <x v="1"/>
    <x v="2"/>
    <x v="52"/>
    <x v="172"/>
  </r>
  <r>
    <n v="174"/>
    <x v="1"/>
    <x v="2"/>
    <x v="52"/>
    <x v="173"/>
  </r>
  <r>
    <n v="175"/>
    <x v="1"/>
    <x v="2"/>
    <x v="52"/>
    <x v="174"/>
  </r>
  <r>
    <n v="176"/>
    <x v="1"/>
    <x v="2"/>
    <x v="53"/>
    <x v="175"/>
  </r>
  <r>
    <n v="177"/>
    <x v="1"/>
    <x v="2"/>
    <x v="53"/>
    <x v="176"/>
  </r>
  <r>
    <n v="178"/>
    <x v="1"/>
    <x v="2"/>
    <x v="53"/>
    <x v="177"/>
  </r>
  <r>
    <n v="179"/>
    <x v="1"/>
    <x v="2"/>
    <x v="53"/>
    <x v="178"/>
  </r>
  <r>
    <n v="180"/>
    <x v="1"/>
    <x v="2"/>
    <x v="53"/>
    <x v="179"/>
  </r>
  <r>
    <n v="181"/>
    <x v="1"/>
    <x v="2"/>
    <x v="53"/>
    <x v="180"/>
  </r>
  <r>
    <n v="182"/>
    <x v="1"/>
    <x v="2"/>
    <x v="53"/>
    <x v="181"/>
  </r>
  <r>
    <n v="183"/>
    <x v="1"/>
    <x v="2"/>
    <x v="53"/>
    <x v="182"/>
  </r>
  <r>
    <n v="184"/>
    <x v="1"/>
    <x v="2"/>
    <x v="53"/>
    <x v="183"/>
  </r>
  <r>
    <n v="185"/>
    <x v="1"/>
    <x v="2"/>
    <x v="53"/>
    <x v="184"/>
  </r>
  <r>
    <n v="186"/>
    <x v="1"/>
    <x v="2"/>
    <x v="54"/>
    <x v="185"/>
  </r>
  <r>
    <n v="187"/>
    <x v="1"/>
    <x v="2"/>
    <x v="54"/>
    <x v="186"/>
  </r>
  <r>
    <n v="188"/>
    <x v="1"/>
    <x v="2"/>
    <x v="54"/>
    <x v="187"/>
  </r>
  <r>
    <n v="189"/>
    <x v="1"/>
    <x v="2"/>
    <x v="54"/>
    <x v="188"/>
  </r>
  <r>
    <n v="190"/>
    <x v="1"/>
    <x v="2"/>
    <x v="54"/>
    <x v="189"/>
  </r>
  <r>
    <n v="191"/>
    <x v="1"/>
    <x v="2"/>
    <x v="54"/>
    <x v="190"/>
  </r>
  <r>
    <n v="192"/>
    <x v="1"/>
    <x v="2"/>
    <x v="54"/>
    <x v="191"/>
  </r>
  <r>
    <n v="193"/>
    <x v="2"/>
    <x v="3"/>
    <x v="55"/>
    <x v="192"/>
  </r>
  <r>
    <n v="194"/>
    <x v="2"/>
    <x v="3"/>
    <x v="56"/>
    <x v="193"/>
  </r>
  <r>
    <n v="195"/>
    <x v="2"/>
    <x v="3"/>
    <x v="57"/>
    <x v="194"/>
  </r>
  <r>
    <n v="196"/>
    <x v="2"/>
    <x v="3"/>
    <x v="58"/>
    <x v="195"/>
  </r>
  <r>
    <n v="197"/>
    <x v="2"/>
    <x v="3"/>
    <x v="59"/>
    <x v="196"/>
  </r>
  <r>
    <n v="198"/>
    <x v="2"/>
    <x v="3"/>
    <x v="59"/>
    <x v="197"/>
  </r>
  <r>
    <n v="199"/>
    <x v="2"/>
    <x v="3"/>
    <x v="59"/>
    <x v="198"/>
  </r>
  <r>
    <n v="200"/>
    <x v="2"/>
    <x v="3"/>
    <x v="59"/>
    <x v="199"/>
  </r>
  <r>
    <n v="201"/>
    <x v="2"/>
    <x v="3"/>
    <x v="59"/>
    <x v="200"/>
  </r>
  <r>
    <n v="202"/>
    <x v="2"/>
    <x v="3"/>
    <x v="59"/>
    <x v="201"/>
  </r>
  <r>
    <n v="203"/>
    <x v="2"/>
    <x v="3"/>
    <x v="60"/>
    <x v="202"/>
  </r>
  <r>
    <n v="204"/>
    <x v="2"/>
    <x v="3"/>
    <x v="61"/>
    <x v="203"/>
  </r>
  <r>
    <n v="205"/>
    <x v="2"/>
    <x v="3"/>
    <x v="62"/>
    <x v="204"/>
  </r>
  <r>
    <n v="206"/>
    <x v="2"/>
    <x v="3"/>
    <x v="63"/>
    <x v="205"/>
  </r>
  <r>
    <n v="207"/>
    <x v="2"/>
    <x v="3"/>
    <x v="64"/>
    <x v="206"/>
  </r>
  <r>
    <n v="208"/>
    <x v="2"/>
    <x v="3"/>
    <x v="65"/>
    <x v="207"/>
  </r>
  <r>
    <n v="209"/>
    <x v="2"/>
    <x v="4"/>
    <x v="66"/>
    <x v="208"/>
  </r>
  <r>
    <n v="210"/>
    <x v="2"/>
    <x v="4"/>
    <x v="66"/>
    <x v="209"/>
  </r>
  <r>
    <n v="211"/>
    <x v="2"/>
    <x v="4"/>
    <x v="67"/>
    <x v="210"/>
  </r>
  <r>
    <n v="212"/>
    <x v="2"/>
    <x v="4"/>
    <x v="67"/>
    <x v="211"/>
  </r>
  <r>
    <n v="213"/>
    <x v="2"/>
    <x v="4"/>
    <x v="67"/>
    <x v="212"/>
  </r>
  <r>
    <n v="214"/>
    <x v="2"/>
    <x v="4"/>
    <x v="68"/>
    <x v="213"/>
  </r>
  <r>
    <n v="215"/>
    <x v="2"/>
    <x v="4"/>
    <x v="69"/>
    <x v="214"/>
  </r>
  <r>
    <n v="216"/>
    <x v="2"/>
    <x v="4"/>
    <x v="69"/>
    <x v="215"/>
  </r>
  <r>
    <n v="217"/>
    <x v="2"/>
    <x v="4"/>
    <x v="69"/>
    <x v="216"/>
  </r>
  <r>
    <n v="218"/>
    <x v="2"/>
    <x v="4"/>
    <x v="70"/>
    <x v="217"/>
  </r>
  <r>
    <n v="219"/>
    <x v="2"/>
    <x v="4"/>
    <x v="70"/>
    <x v="218"/>
  </r>
  <r>
    <n v="220"/>
    <x v="2"/>
    <x v="4"/>
    <x v="70"/>
    <x v="219"/>
  </r>
  <r>
    <n v="221"/>
    <x v="2"/>
    <x v="4"/>
    <x v="70"/>
    <x v="220"/>
  </r>
  <r>
    <n v="222"/>
    <x v="2"/>
    <x v="4"/>
    <x v="70"/>
    <x v="221"/>
  </r>
  <r>
    <n v="223"/>
    <x v="2"/>
    <x v="4"/>
    <x v="70"/>
    <x v="222"/>
  </r>
  <r>
    <n v="224"/>
    <x v="2"/>
    <x v="5"/>
    <x v="71"/>
    <x v="223"/>
  </r>
  <r>
    <n v="225"/>
    <x v="2"/>
    <x v="5"/>
    <x v="71"/>
    <x v="224"/>
  </r>
  <r>
    <n v="226"/>
    <x v="2"/>
    <x v="5"/>
    <x v="71"/>
    <x v="225"/>
  </r>
  <r>
    <n v="227"/>
    <x v="2"/>
    <x v="5"/>
    <x v="71"/>
    <x v="226"/>
  </r>
  <r>
    <n v="228"/>
    <x v="2"/>
    <x v="5"/>
    <x v="71"/>
    <x v="227"/>
  </r>
  <r>
    <n v="229"/>
    <x v="2"/>
    <x v="5"/>
    <x v="71"/>
    <x v="228"/>
  </r>
  <r>
    <n v="230"/>
    <x v="2"/>
    <x v="5"/>
    <x v="72"/>
    <x v="229"/>
  </r>
  <r>
    <n v="231"/>
    <x v="2"/>
    <x v="5"/>
    <x v="72"/>
    <x v="230"/>
  </r>
  <r>
    <n v="232"/>
    <x v="2"/>
    <x v="5"/>
    <x v="72"/>
    <x v="231"/>
  </r>
  <r>
    <n v="233"/>
    <x v="2"/>
    <x v="5"/>
    <x v="72"/>
    <x v="232"/>
  </r>
  <r>
    <n v="234"/>
    <x v="2"/>
    <x v="5"/>
    <x v="72"/>
    <x v="233"/>
  </r>
  <r>
    <n v="235"/>
    <x v="2"/>
    <x v="5"/>
    <x v="72"/>
    <x v="234"/>
  </r>
  <r>
    <n v="236"/>
    <x v="2"/>
    <x v="5"/>
    <x v="72"/>
    <x v="235"/>
  </r>
  <r>
    <n v="237"/>
    <x v="2"/>
    <x v="5"/>
    <x v="72"/>
    <x v="236"/>
  </r>
  <r>
    <n v="238"/>
    <x v="2"/>
    <x v="5"/>
    <x v="72"/>
    <x v="237"/>
  </r>
  <r>
    <n v="239"/>
    <x v="2"/>
    <x v="5"/>
    <x v="72"/>
    <x v="238"/>
  </r>
  <r>
    <n v="240"/>
    <x v="2"/>
    <x v="5"/>
    <x v="72"/>
    <x v="239"/>
  </r>
  <r>
    <n v="241"/>
    <x v="2"/>
    <x v="5"/>
    <x v="72"/>
    <x v="240"/>
  </r>
  <r>
    <n v="242"/>
    <x v="2"/>
    <x v="5"/>
    <x v="72"/>
    <x v="241"/>
  </r>
  <r>
    <n v="243"/>
    <x v="2"/>
    <x v="5"/>
    <x v="73"/>
    <x v="242"/>
  </r>
  <r>
    <n v="244"/>
    <x v="2"/>
    <x v="5"/>
    <x v="73"/>
    <x v="243"/>
  </r>
  <r>
    <n v="245"/>
    <x v="2"/>
    <x v="5"/>
    <x v="73"/>
    <x v="244"/>
  </r>
  <r>
    <n v="246"/>
    <x v="2"/>
    <x v="5"/>
    <x v="73"/>
    <x v="245"/>
  </r>
  <r>
    <n v="247"/>
    <x v="2"/>
    <x v="5"/>
    <x v="73"/>
    <x v="246"/>
  </r>
  <r>
    <n v="248"/>
    <x v="2"/>
    <x v="5"/>
    <x v="74"/>
    <x v="247"/>
  </r>
  <r>
    <n v="249"/>
    <x v="2"/>
    <x v="5"/>
    <x v="74"/>
    <x v="248"/>
  </r>
  <r>
    <n v="250"/>
    <x v="2"/>
    <x v="5"/>
    <x v="74"/>
    <x v="249"/>
  </r>
  <r>
    <n v="251"/>
    <x v="2"/>
    <x v="5"/>
    <x v="74"/>
    <x v="250"/>
  </r>
  <r>
    <n v="252"/>
    <x v="2"/>
    <x v="5"/>
    <x v="74"/>
    <x v="251"/>
  </r>
  <r>
    <n v="253"/>
    <x v="2"/>
    <x v="5"/>
    <x v="74"/>
    <x v="252"/>
  </r>
  <r>
    <n v="254"/>
    <x v="2"/>
    <x v="5"/>
    <x v="75"/>
    <x v="253"/>
  </r>
  <r>
    <n v="255"/>
    <x v="2"/>
    <x v="5"/>
    <x v="75"/>
    <x v="254"/>
  </r>
  <r>
    <n v="256"/>
    <x v="2"/>
    <x v="5"/>
    <x v="75"/>
    <x v="255"/>
  </r>
  <r>
    <n v="257"/>
    <x v="2"/>
    <x v="5"/>
    <x v="75"/>
    <x v="256"/>
  </r>
  <r>
    <n v="258"/>
    <x v="2"/>
    <x v="5"/>
    <x v="75"/>
    <x v="257"/>
  </r>
  <r>
    <n v="259"/>
    <x v="2"/>
    <x v="5"/>
    <x v="75"/>
    <x v="258"/>
  </r>
  <r>
    <n v="260"/>
    <x v="2"/>
    <x v="5"/>
    <x v="75"/>
    <x v="259"/>
  </r>
  <r>
    <n v="261"/>
    <x v="2"/>
    <x v="5"/>
    <x v="76"/>
    <x v="260"/>
  </r>
  <r>
    <n v="262"/>
    <x v="2"/>
    <x v="5"/>
    <x v="76"/>
    <x v="261"/>
  </r>
  <r>
    <n v="263"/>
    <x v="2"/>
    <x v="5"/>
    <x v="77"/>
    <x v="262"/>
  </r>
  <r>
    <n v="264"/>
    <x v="2"/>
    <x v="5"/>
    <x v="77"/>
    <x v="263"/>
  </r>
  <r>
    <n v="265"/>
    <x v="2"/>
    <x v="5"/>
    <x v="77"/>
    <x v="264"/>
  </r>
  <r>
    <n v="266"/>
    <x v="2"/>
    <x v="5"/>
    <x v="77"/>
    <x v="265"/>
  </r>
  <r>
    <n v="267"/>
    <x v="2"/>
    <x v="5"/>
    <x v="77"/>
    <x v="266"/>
  </r>
  <r>
    <n v="268"/>
    <x v="2"/>
    <x v="5"/>
    <x v="77"/>
    <x v="267"/>
  </r>
  <r>
    <n v="269"/>
    <x v="2"/>
    <x v="5"/>
    <x v="78"/>
    <x v="268"/>
  </r>
  <r>
    <n v="270"/>
    <x v="2"/>
    <x v="5"/>
    <x v="79"/>
    <x v="269"/>
  </r>
  <r>
    <n v="271"/>
    <x v="2"/>
    <x v="5"/>
    <x v="79"/>
    <x v="270"/>
  </r>
  <r>
    <n v="272"/>
    <x v="2"/>
    <x v="5"/>
    <x v="79"/>
    <x v="271"/>
  </r>
  <r>
    <n v="273"/>
    <x v="2"/>
    <x v="5"/>
    <x v="79"/>
    <x v="272"/>
  </r>
  <r>
    <n v="274"/>
    <x v="2"/>
    <x v="5"/>
    <x v="79"/>
    <x v="273"/>
  </r>
  <r>
    <n v="275"/>
    <x v="2"/>
    <x v="5"/>
    <x v="79"/>
    <x v="274"/>
  </r>
  <r>
    <n v="276"/>
    <x v="2"/>
    <x v="5"/>
    <x v="79"/>
    <x v="275"/>
  </r>
  <r>
    <n v="277"/>
    <x v="2"/>
    <x v="5"/>
    <x v="80"/>
    <x v="276"/>
  </r>
  <r>
    <n v="278"/>
    <x v="2"/>
    <x v="6"/>
    <x v="81"/>
    <x v="277"/>
  </r>
  <r>
    <n v="279"/>
    <x v="2"/>
    <x v="6"/>
    <x v="81"/>
    <x v="278"/>
  </r>
  <r>
    <n v="280"/>
    <x v="2"/>
    <x v="6"/>
    <x v="81"/>
    <x v="279"/>
  </r>
  <r>
    <n v="281"/>
    <x v="2"/>
    <x v="6"/>
    <x v="81"/>
    <x v="280"/>
  </r>
  <r>
    <n v="282"/>
    <x v="2"/>
    <x v="6"/>
    <x v="81"/>
    <x v="281"/>
  </r>
  <r>
    <n v="283"/>
    <x v="2"/>
    <x v="6"/>
    <x v="81"/>
    <x v="282"/>
  </r>
  <r>
    <n v="284"/>
    <x v="2"/>
    <x v="6"/>
    <x v="82"/>
    <x v="283"/>
  </r>
  <r>
    <n v="285"/>
    <x v="2"/>
    <x v="6"/>
    <x v="82"/>
    <x v="284"/>
  </r>
  <r>
    <n v="286"/>
    <x v="2"/>
    <x v="6"/>
    <x v="82"/>
    <x v="285"/>
  </r>
  <r>
    <n v="287"/>
    <x v="2"/>
    <x v="6"/>
    <x v="83"/>
    <x v="286"/>
  </r>
  <r>
    <n v="288"/>
    <x v="2"/>
    <x v="6"/>
    <x v="83"/>
    <x v="287"/>
  </r>
  <r>
    <n v="289"/>
    <x v="2"/>
    <x v="6"/>
    <x v="83"/>
    <x v="288"/>
  </r>
  <r>
    <n v="290"/>
    <x v="2"/>
    <x v="6"/>
    <x v="83"/>
    <x v="289"/>
  </r>
  <r>
    <n v="291"/>
    <x v="2"/>
    <x v="6"/>
    <x v="84"/>
    <x v="290"/>
  </r>
  <r>
    <n v="292"/>
    <x v="2"/>
    <x v="6"/>
    <x v="84"/>
    <x v="291"/>
  </r>
  <r>
    <n v="293"/>
    <x v="2"/>
    <x v="6"/>
    <x v="84"/>
    <x v="292"/>
  </r>
  <r>
    <n v="294"/>
    <x v="2"/>
    <x v="6"/>
    <x v="85"/>
    <x v="293"/>
  </r>
  <r>
    <n v="295"/>
    <x v="2"/>
    <x v="6"/>
    <x v="85"/>
    <x v="294"/>
  </r>
  <r>
    <n v="296"/>
    <x v="2"/>
    <x v="6"/>
    <x v="85"/>
    <x v="295"/>
  </r>
  <r>
    <n v="297"/>
    <x v="2"/>
    <x v="6"/>
    <x v="85"/>
    <x v="296"/>
  </r>
  <r>
    <n v="298"/>
    <x v="2"/>
    <x v="6"/>
    <x v="85"/>
    <x v="297"/>
  </r>
  <r>
    <n v="299"/>
    <x v="2"/>
    <x v="6"/>
    <x v="85"/>
    <x v="298"/>
  </r>
  <r>
    <n v="300"/>
    <x v="2"/>
    <x v="6"/>
    <x v="86"/>
    <x v="299"/>
  </r>
  <r>
    <n v="301"/>
    <x v="2"/>
    <x v="6"/>
    <x v="86"/>
    <x v="300"/>
  </r>
  <r>
    <n v="302"/>
    <x v="2"/>
    <x v="6"/>
    <x v="87"/>
    <x v="301"/>
  </r>
  <r>
    <n v="303"/>
    <x v="2"/>
    <x v="6"/>
    <x v="88"/>
    <x v="302"/>
  </r>
  <r>
    <n v="304"/>
    <x v="2"/>
    <x v="6"/>
    <x v="89"/>
    <x v="303"/>
  </r>
  <r>
    <n v="305"/>
    <x v="2"/>
    <x v="6"/>
    <x v="90"/>
    <x v="304"/>
  </r>
  <r>
    <n v="306"/>
    <x v="2"/>
    <x v="6"/>
    <x v="90"/>
    <x v="305"/>
  </r>
  <r>
    <n v="307"/>
    <x v="2"/>
    <x v="6"/>
    <x v="91"/>
    <x v="306"/>
  </r>
  <r>
    <n v="308"/>
    <x v="3"/>
    <x v="7"/>
    <x v="92"/>
    <x v="307"/>
  </r>
  <r>
    <n v="309"/>
    <x v="3"/>
    <x v="7"/>
    <x v="92"/>
    <x v="308"/>
  </r>
  <r>
    <n v="310"/>
    <x v="3"/>
    <x v="7"/>
    <x v="92"/>
    <x v="309"/>
  </r>
  <r>
    <n v="311"/>
    <x v="3"/>
    <x v="7"/>
    <x v="92"/>
    <x v="310"/>
  </r>
  <r>
    <n v="312"/>
    <x v="3"/>
    <x v="7"/>
    <x v="92"/>
    <x v="311"/>
  </r>
  <r>
    <n v="313"/>
    <x v="3"/>
    <x v="7"/>
    <x v="93"/>
    <x v="312"/>
  </r>
  <r>
    <n v="314"/>
    <x v="3"/>
    <x v="7"/>
    <x v="93"/>
    <x v="313"/>
  </r>
  <r>
    <n v="315"/>
    <x v="3"/>
    <x v="7"/>
    <x v="93"/>
    <x v="314"/>
  </r>
  <r>
    <n v="316"/>
    <x v="3"/>
    <x v="7"/>
    <x v="94"/>
    <x v="315"/>
  </r>
  <r>
    <n v="317"/>
    <x v="3"/>
    <x v="7"/>
    <x v="94"/>
    <x v="316"/>
  </r>
  <r>
    <n v="318"/>
    <x v="3"/>
    <x v="7"/>
    <x v="94"/>
    <x v="317"/>
  </r>
  <r>
    <n v="319"/>
    <x v="3"/>
    <x v="7"/>
    <x v="94"/>
    <x v="318"/>
  </r>
  <r>
    <n v="320"/>
    <x v="3"/>
    <x v="7"/>
    <x v="94"/>
    <x v="319"/>
  </r>
  <r>
    <n v="321"/>
    <x v="3"/>
    <x v="7"/>
    <x v="94"/>
    <x v="320"/>
  </r>
  <r>
    <n v="322"/>
    <x v="3"/>
    <x v="7"/>
    <x v="94"/>
    <x v="321"/>
  </r>
  <r>
    <n v="323"/>
    <x v="3"/>
    <x v="7"/>
    <x v="94"/>
    <x v="322"/>
  </r>
  <r>
    <n v="324"/>
    <x v="3"/>
    <x v="7"/>
    <x v="94"/>
    <x v="323"/>
  </r>
  <r>
    <n v="325"/>
    <x v="3"/>
    <x v="7"/>
    <x v="95"/>
    <x v="324"/>
  </r>
  <r>
    <n v="326"/>
    <x v="3"/>
    <x v="7"/>
    <x v="95"/>
    <x v="325"/>
  </r>
  <r>
    <n v="327"/>
    <x v="3"/>
    <x v="7"/>
    <x v="95"/>
    <x v="326"/>
  </r>
  <r>
    <n v="328"/>
    <x v="3"/>
    <x v="7"/>
    <x v="95"/>
    <x v="327"/>
  </r>
  <r>
    <n v="329"/>
    <x v="3"/>
    <x v="7"/>
    <x v="95"/>
    <x v="328"/>
  </r>
  <r>
    <n v="330"/>
    <x v="3"/>
    <x v="7"/>
    <x v="95"/>
    <x v="329"/>
  </r>
  <r>
    <n v="331"/>
    <x v="3"/>
    <x v="7"/>
    <x v="95"/>
    <x v="330"/>
  </r>
  <r>
    <n v="332"/>
    <x v="3"/>
    <x v="7"/>
    <x v="95"/>
    <x v="331"/>
  </r>
  <r>
    <n v="333"/>
    <x v="3"/>
    <x v="7"/>
    <x v="96"/>
    <x v="332"/>
  </r>
  <r>
    <n v="334"/>
    <x v="3"/>
    <x v="7"/>
    <x v="96"/>
    <x v="333"/>
  </r>
  <r>
    <n v="335"/>
    <x v="3"/>
    <x v="7"/>
    <x v="96"/>
    <x v="334"/>
  </r>
  <r>
    <n v="336"/>
    <x v="3"/>
    <x v="7"/>
    <x v="96"/>
    <x v="335"/>
  </r>
  <r>
    <n v="337"/>
    <x v="3"/>
    <x v="7"/>
    <x v="96"/>
    <x v="336"/>
  </r>
  <r>
    <n v="338"/>
    <x v="3"/>
    <x v="7"/>
    <x v="96"/>
    <x v="337"/>
  </r>
  <r>
    <n v="339"/>
    <x v="3"/>
    <x v="7"/>
    <x v="96"/>
    <x v="338"/>
  </r>
  <r>
    <n v="340"/>
    <x v="3"/>
    <x v="7"/>
    <x v="97"/>
    <x v="339"/>
  </r>
  <r>
    <n v="341"/>
    <x v="3"/>
    <x v="7"/>
    <x v="98"/>
    <x v="340"/>
  </r>
  <r>
    <n v="342"/>
    <x v="3"/>
    <x v="7"/>
    <x v="98"/>
    <x v="341"/>
  </r>
  <r>
    <n v="343"/>
    <x v="3"/>
    <x v="7"/>
    <x v="98"/>
    <x v="342"/>
  </r>
  <r>
    <n v="344"/>
    <x v="3"/>
    <x v="7"/>
    <x v="98"/>
    <x v="343"/>
  </r>
  <r>
    <n v="345"/>
    <x v="3"/>
    <x v="7"/>
    <x v="99"/>
    <x v="344"/>
  </r>
  <r>
    <n v="346"/>
    <x v="3"/>
    <x v="7"/>
    <x v="99"/>
    <x v="345"/>
  </r>
  <r>
    <n v="347"/>
    <x v="3"/>
    <x v="7"/>
    <x v="99"/>
    <x v="346"/>
  </r>
  <r>
    <n v="348"/>
    <x v="3"/>
    <x v="7"/>
    <x v="99"/>
    <x v="347"/>
  </r>
  <r>
    <n v="349"/>
    <x v="3"/>
    <x v="7"/>
    <x v="99"/>
    <x v="348"/>
  </r>
  <r>
    <n v="350"/>
    <x v="3"/>
    <x v="7"/>
    <x v="99"/>
    <x v="349"/>
  </r>
  <r>
    <n v="351"/>
    <x v="3"/>
    <x v="7"/>
    <x v="99"/>
    <x v="350"/>
  </r>
  <r>
    <n v="352"/>
    <x v="3"/>
    <x v="7"/>
    <x v="99"/>
    <x v="351"/>
  </r>
  <r>
    <n v="353"/>
    <x v="3"/>
    <x v="7"/>
    <x v="99"/>
    <x v="352"/>
  </r>
  <r>
    <n v="354"/>
    <x v="3"/>
    <x v="7"/>
    <x v="100"/>
    <x v="353"/>
  </r>
  <r>
    <n v="355"/>
    <x v="3"/>
    <x v="7"/>
    <x v="100"/>
    <x v="354"/>
  </r>
  <r>
    <n v="356"/>
    <x v="3"/>
    <x v="7"/>
    <x v="100"/>
    <x v="355"/>
  </r>
  <r>
    <n v="357"/>
    <x v="3"/>
    <x v="7"/>
    <x v="100"/>
    <x v="356"/>
  </r>
  <r>
    <n v="358"/>
    <x v="3"/>
    <x v="7"/>
    <x v="100"/>
    <x v="357"/>
  </r>
  <r>
    <n v="359"/>
    <x v="3"/>
    <x v="7"/>
    <x v="100"/>
    <x v="358"/>
  </r>
  <r>
    <n v="360"/>
    <x v="3"/>
    <x v="7"/>
    <x v="100"/>
    <x v="311"/>
  </r>
  <r>
    <n v="361"/>
    <x v="3"/>
    <x v="7"/>
    <x v="100"/>
    <x v="359"/>
  </r>
  <r>
    <n v="362"/>
    <x v="3"/>
    <x v="7"/>
    <x v="100"/>
    <x v="360"/>
  </r>
  <r>
    <n v="363"/>
    <x v="3"/>
    <x v="7"/>
    <x v="101"/>
    <x v="361"/>
  </r>
  <r>
    <n v="364"/>
    <x v="3"/>
    <x v="7"/>
    <x v="101"/>
    <x v="362"/>
  </r>
  <r>
    <n v="365"/>
    <x v="3"/>
    <x v="8"/>
    <x v="102"/>
    <x v="363"/>
  </r>
  <r>
    <n v="366"/>
    <x v="3"/>
    <x v="8"/>
    <x v="103"/>
    <x v="364"/>
  </r>
  <r>
    <n v="367"/>
    <x v="3"/>
    <x v="8"/>
    <x v="103"/>
    <x v="365"/>
  </r>
  <r>
    <n v="368"/>
    <x v="3"/>
    <x v="8"/>
    <x v="103"/>
    <x v="366"/>
  </r>
  <r>
    <n v="369"/>
    <x v="3"/>
    <x v="8"/>
    <x v="103"/>
    <x v="367"/>
  </r>
  <r>
    <n v="370"/>
    <x v="3"/>
    <x v="8"/>
    <x v="103"/>
    <x v="368"/>
  </r>
  <r>
    <n v="371"/>
    <x v="3"/>
    <x v="8"/>
    <x v="104"/>
    <x v="369"/>
  </r>
  <r>
    <n v="372"/>
    <x v="3"/>
    <x v="8"/>
    <x v="105"/>
    <x v="370"/>
  </r>
  <r>
    <n v="373"/>
    <x v="3"/>
    <x v="8"/>
    <x v="106"/>
    <x v="371"/>
  </r>
  <r>
    <n v="374"/>
    <x v="3"/>
    <x v="8"/>
    <x v="107"/>
    <x v="372"/>
  </r>
  <r>
    <n v="375"/>
    <x v="3"/>
    <x v="9"/>
    <x v="108"/>
    <x v="373"/>
  </r>
  <r>
    <n v="376"/>
    <x v="3"/>
    <x v="9"/>
    <x v="108"/>
    <x v="374"/>
  </r>
  <r>
    <n v="377"/>
    <x v="3"/>
    <x v="9"/>
    <x v="109"/>
    <x v="375"/>
  </r>
  <r>
    <n v="378"/>
    <x v="3"/>
    <x v="9"/>
    <x v="109"/>
    <x v="376"/>
  </r>
  <r>
    <n v="379"/>
    <x v="3"/>
    <x v="9"/>
    <x v="109"/>
    <x v="377"/>
  </r>
  <r>
    <n v="380"/>
    <x v="3"/>
    <x v="9"/>
    <x v="109"/>
    <x v="378"/>
  </r>
  <r>
    <n v="381"/>
    <x v="3"/>
    <x v="9"/>
    <x v="109"/>
    <x v="379"/>
  </r>
  <r>
    <n v="382"/>
    <x v="3"/>
    <x v="9"/>
    <x v="110"/>
    <x v="380"/>
  </r>
  <r>
    <n v="383"/>
    <x v="3"/>
    <x v="9"/>
    <x v="110"/>
    <x v="381"/>
  </r>
  <r>
    <n v="384"/>
    <x v="3"/>
    <x v="9"/>
    <x v="110"/>
    <x v="382"/>
  </r>
  <r>
    <n v="385"/>
    <x v="3"/>
    <x v="9"/>
    <x v="110"/>
    <x v="383"/>
  </r>
  <r>
    <n v="386"/>
    <x v="3"/>
    <x v="9"/>
    <x v="110"/>
    <x v="384"/>
  </r>
  <r>
    <n v="387"/>
    <x v="3"/>
    <x v="9"/>
    <x v="110"/>
    <x v="385"/>
  </r>
  <r>
    <n v="388"/>
    <x v="3"/>
    <x v="9"/>
    <x v="110"/>
    <x v="386"/>
  </r>
  <r>
    <n v="389"/>
    <x v="3"/>
    <x v="9"/>
    <x v="111"/>
    <x v="387"/>
  </r>
  <r>
    <n v="390"/>
    <x v="3"/>
    <x v="9"/>
    <x v="111"/>
    <x v="388"/>
  </r>
  <r>
    <n v="391"/>
    <x v="3"/>
    <x v="9"/>
    <x v="111"/>
    <x v="389"/>
  </r>
  <r>
    <n v="392"/>
    <x v="3"/>
    <x v="9"/>
    <x v="111"/>
    <x v="390"/>
  </r>
  <r>
    <n v="393"/>
    <x v="3"/>
    <x v="9"/>
    <x v="111"/>
    <x v="391"/>
  </r>
  <r>
    <n v="394"/>
    <x v="3"/>
    <x v="9"/>
    <x v="112"/>
    <x v="392"/>
  </r>
  <r>
    <n v="395"/>
    <x v="3"/>
    <x v="9"/>
    <x v="112"/>
    <x v="393"/>
  </r>
  <r>
    <n v="396"/>
    <x v="3"/>
    <x v="9"/>
    <x v="112"/>
    <x v="394"/>
  </r>
  <r>
    <n v="397"/>
    <x v="3"/>
    <x v="9"/>
    <x v="112"/>
    <x v="395"/>
  </r>
  <r>
    <n v="398"/>
    <x v="3"/>
    <x v="9"/>
    <x v="112"/>
    <x v="396"/>
  </r>
  <r>
    <n v="399"/>
    <x v="3"/>
    <x v="9"/>
    <x v="112"/>
    <x v="397"/>
  </r>
  <r>
    <n v="400"/>
    <x v="3"/>
    <x v="9"/>
    <x v="112"/>
    <x v="398"/>
  </r>
  <r>
    <n v="401"/>
    <x v="3"/>
    <x v="9"/>
    <x v="112"/>
    <x v="399"/>
  </r>
  <r>
    <n v="402"/>
    <x v="3"/>
    <x v="9"/>
    <x v="112"/>
    <x v="400"/>
  </r>
  <r>
    <n v="403"/>
    <x v="3"/>
    <x v="9"/>
    <x v="112"/>
    <x v="401"/>
  </r>
  <r>
    <n v="404"/>
    <x v="3"/>
    <x v="9"/>
    <x v="113"/>
    <x v="402"/>
  </r>
  <r>
    <n v="405"/>
    <x v="3"/>
    <x v="9"/>
    <x v="113"/>
    <x v="403"/>
  </r>
  <r>
    <n v="406"/>
    <x v="3"/>
    <x v="9"/>
    <x v="114"/>
    <x v="404"/>
  </r>
  <r>
    <n v="407"/>
    <x v="3"/>
    <x v="9"/>
    <x v="114"/>
    <x v="405"/>
  </r>
  <r>
    <n v="408"/>
    <x v="3"/>
    <x v="9"/>
    <x v="114"/>
    <x v="406"/>
  </r>
  <r>
    <n v="409"/>
    <x v="3"/>
    <x v="10"/>
    <x v="115"/>
    <x v="407"/>
  </r>
  <r>
    <n v="410"/>
    <x v="3"/>
    <x v="10"/>
    <x v="115"/>
    <x v="408"/>
  </r>
  <r>
    <n v="411"/>
    <x v="3"/>
    <x v="10"/>
    <x v="115"/>
    <x v="409"/>
  </r>
  <r>
    <n v="412"/>
    <x v="3"/>
    <x v="10"/>
    <x v="115"/>
    <x v="410"/>
  </r>
  <r>
    <n v="413"/>
    <x v="3"/>
    <x v="10"/>
    <x v="116"/>
    <x v="411"/>
  </r>
  <r>
    <n v="414"/>
    <x v="3"/>
    <x v="10"/>
    <x v="116"/>
    <x v="412"/>
  </r>
  <r>
    <n v="415"/>
    <x v="3"/>
    <x v="10"/>
    <x v="116"/>
    <x v="413"/>
  </r>
  <r>
    <n v="416"/>
    <x v="3"/>
    <x v="10"/>
    <x v="116"/>
    <x v="414"/>
  </r>
  <r>
    <n v="417"/>
    <x v="3"/>
    <x v="10"/>
    <x v="116"/>
    <x v="415"/>
  </r>
  <r>
    <n v="418"/>
    <x v="3"/>
    <x v="10"/>
    <x v="116"/>
    <x v="416"/>
  </r>
  <r>
    <n v="419"/>
    <x v="3"/>
    <x v="10"/>
    <x v="116"/>
    <x v="417"/>
  </r>
  <r>
    <n v="420"/>
    <x v="3"/>
    <x v="10"/>
    <x v="117"/>
    <x v="418"/>
  </r>
  <r>
    <n v="421"/>
    <x v="3"/>
    <x v="10"/>
    <x v="118"/>
    <x v="419"/>
  </r>
  <r>
    <n v="422"/>
    <x v="3"/>
    <x v="10"/>
    <x v="118"/>
    <x v="420"/>
  </r>
  <r>
    <n v="423"/>
    <x v="3"/>
    <x v="10"/>
    <x v="118"/>
    <x v="421"/>
  </r>
  <r>
    <n v="424"/>
    <x v="3"/>
    <x v="10"/>
    <x v="118"/>
    <x v="422"/>
  </r>
  <r>
    <n v="425"/>
    <x v="3"/>
    <x v="10"/>
    <x v="97"/>
    <x v="423"/>
  </r>
  <r>
    <n v="426"/>
    <x v="3"/>
    <x v="10"/>
    <x v="97"/>
    <x v="424"/>
  </r>
  <r>
    <n v="427"/>
    <x v="3"/>
    <x v="10"/>
    <x v="97"/>
    <x v="425"/>
  </r>
  <r>
    <n v="428"/>
    <x v="3"/>
    <x v="10"/>
    <x v="97"/>
    <x v="426"/>
  </r>
  <r>
    <n v="429"/>
    <x v="3"/>
    <x v="10"/>
    <x v="97"/>
    <x v="427"/>
  </r>
  <r>
    <n v="430"/>
    <x v="3"/>
    <x v="10"/>
    <x v="97"/>
    <x v="428"/>
  </r>
  <r>
    <n v="431"/>
    <x v="3"/>
    <x v="10"/>
    <x v="97"/>
    <x v="429"/>
  </r>
  <r>
    <n v="432"/>
    <x v="3"/>
    <x v="10"/>
    <x v="119"/>
    <x v="430"/>
  </r>
  <r>
    <n v="433"/>
    <x v="3"/>
    <x v="10"/>
    <x v="119"/>
    <x v="431"/>
  </r>
  <r>
    <n v="434"/>
    <x v="3"/>
    <x v="10"/>
    <x v="120"/>
    <x v="432"/>
  </r>
  <r>
    <n v="435"/>
    <x v="3"/>
    <x v="10"/>
    <x v="120"/>
    <x v="433"/>
  </r>
  <r>
    <n v="436"/>
    <x v="3"/>
    <x v="10"/>
    <x v="120"/>
    <x v="434"/>
  </r>
  <r>
    <n v="437"/>
    <x v="3"/>
    <x v="10"/>
    <x v="120"/>
    <x v="435"/>
  </r>
  <r>
    <n v="438"/>
    <x v="4"/>
    <x v="11"/>
    <x v="121"/>
    <x v="436"/>
  </r>
  <r>
    <n v="439"/>
    <x v="4"/>
    <x v="11"/>
    <x v="122"/>
    <x v="437"/>
  </r>
  <r>
    <n v="440"/>
    <x v="4"/>
    <x v="11"/>
    <x v="122"/>
    <x v="438"/>
  </r>
  <r>
    <n v="441"/>
    <x v="4"/>
    <x v="11"/>
    <x v="122"/>
    <x v="439"/>
  </r>
  <r>
    <n v="442"/>
    <x v="4"/>
    <x v="11"/>
    <x v="122"/>
    <x v="440"/>
  </r>
  <r>
    <n v="443"/>
    <x v="4"/>
    <x v="11"/>
    <x v="122"/>
    <x v="441"/>
  </r>
  <r>
    <n v="444"/>
    <x v="4"/>
    <x v="11"/>
    <x v="123"/>
    <x v="442"/>
  </r>
  <r>
    <n v="445"/>
    <x v="4"/>
    <x v="11"/>
    <x v="123"/>
    <x v="443"/>
  </r>
  <r>
    <n v="446"/>
    <x v="4"/>
    <x v="11"/>
    <x v="123"/>
    <x v="444"/>
  </r>
  <r>
    <n v="447"/>
    <x v="4"/>
    <x v="11"/>
    <x v="123"/>
    <x v="445"/>
  </r>
  <r>
    <n v="448"/>
    <x v="4"/>
    <x v="11"/>
    <x v="123"/>
    <x v="446"/>
  </r>
  <r>
    <n v="449"/>
    <x v="4"/>
    <x v="11"/>
    <x v="123"/>
    <x v="447"/>
  </r>
  <r>
    <n v="450"/>
    <x v="4"/>
    <x v="11"/>
    <x v="124"/>
    <x v="448"/>
  </r>
  <r>
    <n v="451"/>
    <x v="4"/>
    <x v="11"/>
    <x v="124"/>
    <x v="449"/>
  </r>
  <r>
    <n v="452"/>
    <x v="4"/>
    <x v="11"/>
    <x v="125"/>
    <x v="450"/>
  </r>
  <r>
    <n v="453"/>
    <x v="4"/>
    <x v="11"/>
    <x v="125"/>
    <x v="451"/>
  </r>
  <r>
    <n v="454"/>
    <x v="4"/>
    <x v="11"/>
    <x v="126"/>
    <x v="452"/>
  </r>
  <r>
    <n v="455"/>
    <x v="4"/>
    <x v="11"/>
    <x v="126"/>
    <x v="453"/>
  </r>
  <r>
    <n v="456"/>
    <x v="4"/>
    <x v="11"/>
    <x v="127"/>
    <x v="454"/>
  </r>
  <r>
    <n v="457"/>
    <x v="4"/>
    <x v="11"/>
    <x v="127"/>
    <x v="455"/>
  </r>
  <r>
    <n v="458"/>
    <x v="4"/>
    <x v="11"/>
    <x v="128"/>
    <x v="456"/>
  </r>
  <r>
    <n v="459"/>
    <x v="4"/>
    <x v="11"/>
    <x v="128"/>
    <x v="457"/>
  </r>
  <r>
    <n v="460"/>
    <x v="4"/>
    <x v="11"/>
    <x v="128"/>
    <x v="458"/>
  </r>
  <r>
    <n v="461"/>
    <x v="4"/>
    <x v="11"/>
    <x v="128"/>
    <x v="459"/>
  </r>
  <r>
    <n v="462"/>
    <x v="4"/>
    <x v="11"/>
    <x v="128"/>
    <x v="460"/>
  </r>
  <r>
    <n v="463"/>
    <x v="4"/>
    <x v="11"/>
    <x v="128"/>
    <x v="461"/>
  </r>
  <r>
    <n v="464"/>
    <x v="4"/>
    <x v="11"/>
    <x v="128"/>
    <x v="462"/>
  </r>
  <r>
    <n v="465"/>
    <x v="4"/>
    <x v="12"/>
    <x v="129"/>
    <x v="463"/>
  </r>
  <r>
    <n v="466"/>
    <x v="4"/>
    <x v="12"/>
    <x v="129"/>
    <x v="464"/>
  </r>
  <r>
    <n v="467"/>
    <x v="4"/>
    <x v="12"/>
    <x v="129"/>
    <x v="465"/>
  </r>
  <r>
    <n v="468"/>
    <x v="4"/>
    <x v="12"/>
    <x v="129"/>
    <x v="466"/>
  </r>
  <r>
    <n v="469"/>
    <x v="4"/>
    <x v="12"/>
    <x v="129"/>
    <x v="467"/>
  </r>
  <r>
    <n v="470"/>
    <x v="4"/>
    <x v="12"/>
    <x v="130"/>
    <x v="468"/>
  </r>
  <r>
    <n v="471"/>
    <x v="4"/>
    <x v="12"/>
    <x v="130"/>
    <x v="469"/>
  </r>
  <r>
    <n v="472"/>
    <x v="4"/>
    <x v="12"/>
    <x v="131"/>
    <x v="470"/>
  </r>
  <r>
    <n v="473"/>
    <x v="4"/>
    <x v="12"/>
    <x v="131"/>
    <x v="471"/>
  </r>
  <r>
    <n v="474"/>
    <x v="4"/>
    <x v="12"/>
    <x v="103"/>
    <x v="472"/>
  </r>
  <r>
    <n v="475"/>
    <x v="4"/>
    <x v="12"/>
    <x v="103"/>
    <x v="473"/>
  </r>
  <r>
    <n v="476"/>
    <x v="4"/>
    <x v="12"/>
    <x v="103"/>
    <x v="474"/>
  </r>
  <r>
    <n v="477"/>
    <x v="4"/>
    <x v="12"/>
    <x v="103"/>
    <x v="475"/>
  </r>
  <r>
    <n v="478"/>
    <x v="4"/>
    <x v="12"/>
    <x v="103"/>
    <x v="476"/>
  </r>
  <r>
    <n v="479"/>
    <x v="4"/>
    <x v="12"/>
    <x v="103"/>
    <x v="477"/>
  </r>
  <r>
    <n v="480"/>
    <x v="4"/>
    <x v="12"/>
    <x v="103"/>
    <x v="478"/>
  </r>
  <r>
    <n v="481"/>
    <x v="4"/>
    <x v="12"/>
    <x v="103"/>
    <x v="479"/>
  </r>
  <r>
    <n v="482"/>
    <x v="4"/>
    <x v="12"/>
    <x v="103"/>
    <x v="480"/>
  </r>
  <r>
    <n v="483"/>
    <x v="4"/>
    <x v="12"/>
    <x v="132"/>
    <x v="481"/>
  </r>
  <r>
    <n v="484"/>
    <x v="4"/>
    <x v="12"/>
    <x v="132"/>
    <x v="482"/>
  </r>
  <r>
    <n v="485"/>
    <x v="4"/>
    <x v="12"/>
    <x v="133"/>
    <x v="483"/>
  </r>
  <r>
    <n v="486"/>
    <x v="4"/>
    <x v="12"/>
    <x v="133"/>
    <x v="484"/>
  </r>
  <r>
    <n v="487"/>
    <x v="4"/>
    <x v="12"/>
    <x v="133"/>
    <x v="485"/>
  </r>
  <r>
    <n v="488"/>
    <x v="4"/>
    <x v="12"/>
    <x v="133"/>
    <x v="486"/>
  </r>
  <r>
    <n v="489"/>
    <x v="4"/>
    <x v="12"/>
    <x v="134"/>
    <x v="487"/>
  </r>
  <r>
    <n v="490"/>
    <x v="4"/>
    <x v="12"/>
    <x v="134"/>
    <x v="488"/>
  </r>
  <r>
    <n v="491"/>
    <x v="4"/>
    <x v="12"/>
    <x v="134"/>
    <x v="489"/>
  </r>
  <r>
    <n v="492"/>
    <x v="4"/>
    <x v="12"/>
    <x v="135"/>
    <x v="490"/>
  </r>
  <r>
    <n v="493"/>
    <x v="4"/>
    <x v="13"/>
    <x v="136"/>
    <x v="491"/>
  </r>
  <r>
    <n v="494"/>
    <x v="4"/>
    <x v="13"/>
    <x v="136"/>
    <x v="492"/>
  </r>
  <r>
    <n v="495"/>
    <x v="4"/>
    <x v="13"/>
    <x v="136"/>
    <x v="493"/>
  </r>
  <r>
    <n v="496"/>
    <x v="4"/>
    <x v="13"/>
    <x v="136"/>
    <x v="268"/>
  </r>
  <r>
    <n v="497"/>
    <x v="4"/>
    <x v="13"/>
    <x v="136"/>
    <x v="494"/>
  </r>
  <r>
    <n v="498"/>
    <x v="4"/>
    <x v="13"/>
    <x v="136"/>
    <x v="495"/>
  </r>
  <r>
    <n v="499"/>
    <x v="4"/>
    <x v="13"/>
    <x v="136"/>
    <x v="496"/>
  </r>
  <r>
    <n v="500"/>
    <x v="4"/>
    <x v="13"/>
    <x v="136"/>
    <x v="497"/>
  </r>
  <r>
    <n v="501"/>
    <x v="4"/>
    <x v="13"/>
    <x v="137"/>
    <x v="498"/>
  </r>
  <r>
    <n v="502"/>
    <x v="4"/>
    <x v="13"/>
    <x v="137"/>
    <x v="499"/>
  </r>
  <r>
    <n v="503"/>
    <x v="4"/>
    <x v="13"/>
    <x v="137"/>
    <x v="500"/>
  </r>
  <r>
    <n v="504"/>
    <x v="4"/>
    <x v="13"/>
    <x v="137"/>
    <x v="501"/>
  </r>
  <r>
    <n v="505"/>
    <x v="4"/>
    <x v="13"/>
    <x v="137"/>
    <x v="502"/>
  </r>
  <r>
    <n v="506"/>
    <x v="4"/>
    <x v="13"/>
    <x v="137"/>
    <x v="503"/>
  </r>
  <r>
    <n v="507"/>
    <x v="4"/>
    <x v="13"/>
    <x v="137"/>
    <x v="504"/>
  </r>
  <r>
    <n v="508"/>
    <x v="4"/>
    <x v="13"/>
    <x v="137"/>
    <x v="505"/>
  </r>
  <r>
    <n v="509"/>
    <x v="4"/>
    <x v="13"/>
    <x v="137"/>
    <x v="506"/>
  </r>
  <r>
    <n v="510"/>
    <x v="4"/>
    <x v="13"/>
    <x v="137"/>
    <x v="507"/>
  </r>
  <r>
    <n v="511"/>
    <x v="4"/>
    <x v="13"/>
    <x v="137"/>
    <x v="241"/>
  </r>
  <r>
    <n v="512"/>
    <x v="4"/>
    <x v="13"/>
    <x v="137"/>
    <x v="508"/>
  </r>
  <r>
    <n v="513"/>
    <x v="4"/>
    <x v="13"/>
    <x v="138"/>
    <x v="509"/>
  </r>
  <r>
    <n v="514"/>
    <x v="4"/>
    <x v="13"/>
    <x v="138"/>
    <x v="510"/>
  </r>
  <r>
    <n v="515"/>
    <x v="4"/>
    <x v="13"/>
    <x v="138"/>
    <x v="511"/>
  </r>
  <r>
    <n v="516"/>
    <x v="4"/>
    <x v="13"/>
    <x v="75"/>
    <x v="512"/>
  </r>
  <r>
    <n v="517"/>
    <x v="4"/>
    <x v="13"/>
    <x v="75"/>
    <x v="513"/>
  </r>
  <r>
    <n v="518"/>
    <x v="4"/>
    <x v="13"/>
    <x v="75"/>
    <x v="129"/>
  </r>
  <r>
    <n v="519"/>
    <x v="4"/>
    <x v="13"/>
    <x v="75"/>
    <x v="514"/>
  </r>
  <r>
    <n v="520"/>
    <x v="4"/>
    <x v="13"/>
    <x v="75"/>
    <x v="515"/>
  </r>
  <r>
    <n v="521"/>
    <x v="4"/>
    <x v="13"/>
    <x v="75"/>
    <x v="516"/>
  </r>
  <r>
    <n v="522"/>
    <x v="4"/>
    <x v="13"/>
    <x v="139"/>
    <x v="517"/>
  </r>
  <r>
    <n v="523"/>
    <x v="4"/>
    <x v="13"/>
    <x v="139"/>
    <x v="518"/>
  </r>
  <r>
    <n v="524"/>
    <x v="4"/>
    <x v="13"/>
    <x v="139"/>
    <x v="519"/>
  </r>
  <r>
    <n v="525"/>
    <x v="4"/>
    <x v="13"/>
    <x v="139"/>
    <x v="520"/>
  </r>
  <r>
    <n v="526"/>
    <x v="4"/>
    <x v="13"/>
    <x v="139"/>
    <x v="521"/>
  </r>
  <r>
    <n v="527"/>
    <x v="4"/>
    <x v="13"/>
    <x v="140"/>
    <x v="522"/>
  </r>
  <r>
    <n v="528"/>
    <x v="4"/>
    <x v="13"/>
    <x v="140"/>
    <x v="523"/>
  </r>
  <r>
    <n v="529"/>
    <x v="4"/>
    <x v="13"/>
    <x v="140"/>
    <x v="524"/>
  </r>
  <r>
    <n v="530"/>
    <x v="4"/>
    <x v="13"/>
    <x v="140"/>
    <x v="525"/>
  </r>
  <r>
    <n v="531"/>
    <x v="4"/>
    <x v="13"/>
    <x v="140"/>
    <x v="526"/>
  </r>
  <r>
    <n v="532"/>
    <x v="4"/>
    <x v="13"/>
    <x v="141"/>
    <x v="527"/>
  </r>
  <r>
    <n v="533"/>
    <x v="4"/>
    <x v="13"/>
    <x v="141"/>
    <x v="528"/>
  </r>
  <r>
    <n v="534"/>
    <x v="4"/>
    <x v="13"/>
    <x v="141"/>
    <x v="529"/>
  </r>
  <r>
    <n v="535"/>
    <x v="4"/>
    <x v="13"/>
    <x v="142"/>
    <x v="530"/>
  </r>
  <r>
    <n v="536"/>
    <x v="4"/>
    <x v="13"/>
    <x v="142"/>
    <x v="531"/>
  </r>
  <r>
    <n v="537"/>
    <x v="4"/>
    <x v="13"/>
    <x v="142"/>
    <x v="532"/>
  </r>
  <r>
    <n v="538"/>
    <x v="4"/>
    <x v="13"/>
    <x v="142"/>
    <x v="533"/>
  </r>
  <r>
    <n v="539"/>
    <x v="4"/>
    <x v="13"/>
    <x v="142"/>
    <x v="534"/>
  </r>
  <r>
    <n v="540"/>
    <x v="4"/>
    <x v="13"/>
    <x v="142"/>
    <x v="535"/>
  </r>
  <r>
    <n v="541"/>
    <x v="4"/>
    <x v="13"/>
    <x v="142"/>
    <x v="536"/>
  </r>
  <r>
    <n v="542"/>
    <x v="4"/>
    <x v="13"/>
    <x v="143"/>
    <x v="537"/>
  </r>
  <r>
    <n v="543"/>
    <x v="4"/>
    <x v="13"/>
    <x v="143"/>
    <x v="538"/>
  </r>
  <r>
    <n v="544"/>
    <x v="4"/>
    <x v="13"/>
    <x v="143"/>
    <x v="539"/>
  </r>
  <r>
    <n v="545"/>
    <x v="4"/>
    <x v="13"/>
    <x v="143"/>
    <x v="540"/>
  </r>
  <r>
    <n v="546"/>
    <x v="4"/>
    <x v="13"/>
    <x v="143"/>
    <x v="541"/>
  </r>
  <r>
    <n v="547"/>
    <x v="4"/>
    <x v="13"/>
    <x v="143"/>
    <x v="542"/>
  </r>
  <r>
    <n v="548"/>
    <x v="4"/>
    <x v="13"/>
    <x v="143"/>
    <x v="543"/>
  </r>
  <r>
    <n v="549"/>
    <x v="4"/>
    <x v="13"/>
    <x v="143"/>
    <x v="544"/>
  </r>
  <r>
    <n v="550"/>
    <x v="4"/>
    <x v="13"/>
    <x v="143"/>
    <x v="545"/>
  </r>
  <r>
    <n v="551"/>
    <x v="4"/>
    <x v="13"/>
    <x v="143"/>
    <x v="546"/>
  </r>
  <r>
    <n v="552"/>
    <x v="4"/>
    <x v="14"/>
    <x v="144"/>
    <x v="547"/>
  </r>
  <r>
    <n v="553"/>
    <x v="4"/>
    <x v="14"/>
    <x v="144"/>
    <x v="548"/>
  </r>
  <r>
    <n v="554"/>
    <x v="4"/>
    <x v="14"/>
    <x v="144"/>
    <x v="549"/>
  </r>
  <r>
    <n v="555"/>
    <x v="4"/>
    <x v="14"/>
    <x v="144"/>
    <x v="550"/>
  </r>
  <r>
    <n v="556"/>
    <x v="4"/>
    <x v="14"/>
    <x v="144"/>
    <x v="551"/>
  </r>
  <r>
    <n v="557"/>
    <x v="4"/>
    <x v="14"/>
    <x v="144"/>
    <x v="552"/>
  </r>
  <r>
    <n v="558"/>
    <x v="4"/>
    <x v="14"/>
    <x v="145"/>
    <x v="553"/>
  </r>
  <r>
    <n v="559"/>
    <x v="4"/>
    <x v="14"/>
    <x v="145"/>
    <x v="554"/>
  </r>
  <r>
    <n v="560"/>
    <x v="4"/>
    <x v="14"/>
    <x v="145"/>
    <x v="555"/>
  </r>
  <r>
    <n v="561"/>
    <x v="4"/>
    <x v="14"/>
    <x v="145"/>
    <x v="556"/>
  </r>
  <r>
    <n v="562"/>
    <x v="4"/>
    <x v="14"/>
    <x v="145"/>
    <x v="557"/>
  </r>
  <r>
    <n v="563"/>
    <x v="4"/>
    <x v="14"/>
    <x v="117"/>
    <x v="558"/>
  </r>
  <r>
    <n v="564"/>
    <x v="4"/>
    <x v="14"/>
    <x v="146"/>
    <x v="559"/>
  </r>
  <r>
    <n v="565"/>
    <x v="4"/>
    <x v="14"/>
    <x v="146"/>
    <x v="560"/>
  </r>
  <r>
    <n v="566"/>
    <x v="4"/>
    <x v="14"/>
    <x v="146"/>
    <x v="561"/>
  </r>
  <r>
    <n v="567"/>
    <x v="4"/>
    <x v="14"/>
    <x v="147"/>
    <x v="562"/>
  </r>
  <r>
    <n v="568"/>
    <x v="4"/>
    <x v="14"/>
    <x v="147"/>
    <x v="563"/>
  </r>
  <r>
    <n v="569"/>
    <x v="4"/>
    <x v="14"/>
    <x v="147"/>
    <x v="564"/>
  </r>
  <r>
    <n v="570"/>
    <x v="4"/>
    <x v="14"/>
    <x v="147"/>
    <x v="565"/>
  </r>
  <r>
    <n v="571"/>
    <x v="4"/>
    <x v="14"/>
    <x v="147"/>
    <x v="566"/>
  </r>
  <r>
    <n v="572"/>
    <x v="4"/>
    <x v="14"/>
    <x v="147"/>
    <x v="567"/>
  </r>
  <r>
    <n v="573"/>
    <x v="4"/>
    <x v="14"/>
    <x v="147"/>
    <x v="568"/>
  </r>
  <r>
    <n v="574"/>
    <x v="4"/>
    <x v="14"/>
    <x v="147"/>
    <x v="569"/>
  </r>
  <r>
    <n v="575"/>
    <x v="4"/>
    <x v="14"/>
    <x v="147"/>
    <x v="570"/>
  </r>
  <r>
    <n v="576"/>
    <x v="4"/>
    <x v="14"/>
    <x v="147"/>
    <x v="571"/>
  </r>
  <r>
    <n v="577"/>
    <x v="4"/>
    <x v="14"/>
    <x v="147"/>
    <x v="572"/>
  </r>
  <r>
    <n v="578"/>
    <x v="4"/>
    <x v="14"/>
    <x v="147"/>
    <x v="573"/>
  </r>
  <r>
    <n v="579"/>
    <x v="4"/>
    <x v="14"/>
    <x v="147"/>
    <x v="574"/>
  </r>
  <r>
    <n v="580"/>
    <x v="4"/>
    <x v="14"/>
    <x v="147"/>
    <x v="575"/>
  </r>
  <r>
    <n v="581"/>
    <x v="4"/>
    <x v="14"/>
    <x v="147"/>
    <x v="576"/>
  </r>
  <r>
    <n v="582"/>
    <x v="4"/>
    <x v="14"/>
    <x v="148"/>
    <x v="577"/>
  </r>
  <r>
    <n v="583"/>
    <x v="4"/>
    <x v="14"/>
    <x v="148"/>
    <x v="578"/>
  </r>
  <r>
    <n v="584"/>
    <x v="4"/>
    <x v="14"/>
    <x v="148"/>
    <x v="579"/>
  </r>
  <r>
    <n v="585"/>
    <x v="4"/>
    <x v="14"/>
    <x v="148"/>
    <x v="580"/>
  </r>
  <r>
    <n v="586"/>
    <x v="4"/>
    <x v="14"/>
    <x v="148"/>
    <x v="581"/>
  </r>
  <r>
    <n v="587"/>
    <x v="4"/>
    <x v="14"/>
    <x v="148"/>
    <x v="582"/>
  </r>
  <r>
    <n v="588"/>
    <x v="4"/>
    <x v="14"/>
    <x v="148"/>
    <x v="583"/>
  </r>
  <r>
    <n v="589"/>
    <x v="4"/>
    <x v="14"/>
    <x v="148"/>
    <x v="584"/>
  </r>
  <r>
    <n v="590"/>
    <x v="4"/>
    <x v="14"/>
    <x v="148"/>
    <x v="585"/>
  </r>
  <r>
    <n v="591"/>
    <x v="4"/>
    <x v="14"/>
    <x v="148"/>
    <x v="586"/>
  </r>
  <r>
    <n v="592"/>
    <x v="4"/>
    <x v="14"/>
    <x v="148"/>
    <x v="587"/>
  </r>
  <r>
    <n v="593"/>
    <x v="4"/>
    <x v="14"/>
    <x v="148"/>
    <x v="486"/>
  </r>
  <r>
    <n v="594"/>
    <x v="4"/>
    <x v="14"/>
    <x v="149"/>
    <x v="588"/>
  </r>
  <r>
    <n v="595"/>
    <x v="4"/>
    <x v="14"/>
    <x v="149"/>
    <x v="589"/>
  </r>
  <r>
    <n v="596"/>
    <x v="4"/>
    <x v="14"/>
    <x v="149"/>
    <x v="590"/>
  </r>
  <r>
    <n v="597"/>
    <x v="4"/>
    <x v="14"/>
    <x v="149"/>
    <x v="591"/>
  </r>
  <r>
    <n v="598"/>
    <x v="4"/>
    <x v="14"/>
    <x v="149"/>
    <x v="592"/>
  </r>
  <r>
    <n v="599"/>
    <x v="4"/>
    <x v="14"/>
    <x v="149"/>
    <x v="593"/>
  </r>
  <r>
    <n v="600"/>
    <x v="4"/>
    <x v="14"/>
    <x v="149"/>
    <x v="594"/>
  </r>
  <r>
    <n v="601"/>
    <x v="4"/>
    <x v="14"/>
    <x v="149"/>
    <x v="595"/>
  </r>
  <r>
    <n v="602"/>
    <x v="4"/>
    <x v="14"/>
    <x v="150"/>
    <x v="596"/>
  </r>
  <r>
    <n v="603"/>
    <x v="4"/>
    <x v="14"/>
    <x v="150"/>
    <x v="597"/>
  </r>
  <r>
    <n v="604"/>
    <x v="4"/>
    <x v="14"/>
    <x v="150"/>
    <x v="598"/>
  </r>
  <r>
    <n v="605"/>
    <x v="4"/>
    <x v="14"/>
    <x v="150"/>
    <x v="599"/>
  </r>
  <r>
    <n v="606"/>
    <x v="4"/>
    <x v="14"/>
    <x v="150"/>
    <x v="600"/>
  </r>
  <r>
    <n v="607"/>
    <x v="4"/>
    <x v="14"/>
    <x v="150"/>
    <x v="601"/>
  </r>
  <r>
    <n v="608"/>
    <x v="4"/>
    <x v="14"/>
    <x v="151"/>
    <x v="602"/>
  </r>
  <r>
    <n v="609"/>
    <x v="4"/>
    <x v="15"/>
    <x v="152"/>
    <x v="603"/>
  </r>
  <r>
    <n v="610"/>
    <x v="4"/>
    <x v="15"/>
    <x v="153"/>
    <x v="604"/>
  </r>
  <r>
    <n v="611"/>
    <x v="4"/>
    <x v="15"/>
    <x v="154"/>
    <x v="605"/>
  </r>
  <r>
    <n v="612"/>
    <x v="4"/>
    <x v="15"/>
    <x v="154"/>
    <x v="606"/>
  </r>
  <r>
    <n v="613"/>
    <x v="4"/>
    <x v="15"/>
    <x v="155"/>
    <x v="607"/>
  </r>
  <r>
    <n v="614"/>
    <x v="4"/>
    <x v="15"/>
    <x v="155"/>
    <x v="608"/>
  </r>
  <r>
    <n v="615"/>
    <x v="4"/>
    <x v="15"/>
    <x v="156"/>
    <x v="609"/>
  </r>
  <r>
    <n v="616"/>
    <x v="4"/>
    <x v="15"/>
    <x v="156"/>
    <x v="610"/>
  </r>
  <r>
    <n v="617"/>
    <x v="4"/>
    <x v="15"/>
    <x v="156"/>
    <x v="611"/>
  </r>
  <r>
    <n v="618"/>
    <x v="4"/>
    <x v="15"/>
    <x v="156"/>
    <x v="612"/>
  </r>
  <r>
    <n v="619"/>
    <x v="4"/>
    <x v="15"/>
    <x v="156"/>
    <x v="613"/>
  </r>
  <r>
    <n v="620"/>
    <x v="4"/>
    <x v="15"/>
    <x v="156"/>
    <x v="614"/>
  </r>
  <r>
    <n v="621"/>
    <x v="4"/>
    <x v="15"/>
    <x v="156"/>
    <x v="615"/>
  </r>
  <r>
    <n v="622"/>
    <x v="4"/>
    <x v="15"/>
    <x v="156"/>
    <x v="616"/>
  </r>
  <r>
    <n v="623"/>
    <x v="4"/>
    <x v="15"/>
    <x v="156"/>
    <x v="617"/>
  </r>
  <r>
    <n v="624"/>
    <x v="5"/>
    <x v="16"/>
    <x v="157"/>
    <x v="618"/>
  </r>
  <r>
    <n v="625"/>
    <x v="5"/>
    <x v="16"/>
    <x v="157"/>
    <x v="619"/>
  </r>
  <r>
    <n v="626"/>
    <x v="5"/>
    <x v="16"/>
    <x v="157"/>
    <x v="620"/>
  </r>
  <r>
    <n v="627"/>
    <x v="5"/>
    <x v="16"/>
    <x v="157"/>
    <x v="621"/>
  </r>
  <r>
    <n v="628"/>
    <x v="5"/>
    <x v="16"/>
    <x v="157"/>
    <x v="622"/>
  </r>
  <r>
    <n v="629"/>
    <x v="5"/>
    <x v="16"/>
    <x v="157"/>
    <x v="623"/>
  </r>
  <r>
    <n v="630"/>
    <x v="5"/>
    <x v="16"/>
    <x v="157"/>
    <x v="624"/>
  </r>
  <r>
    <n v="631"/>
    <x v="5"/>
    <x v="16"/>
    <x v="157"/>
    <x v="625"/>
  </r>
  <r>
    <n v="632"/>
    <x v="5"/>
    <x v="16"/>
    <x v="157"/>
    <x v="626"/>
  </r>
  <r>
    <n v="633"/>
    <x v="5"/>
    <x v="16"/>
    <x v="157"/>
    <x v="627"/>
  </r>
  <r>
    <n v="634"/>
    <x v="5"/>
    <x v="16"/>
    <x v="157"/>
    <x v="628"/>
  </r>
  <r>
    <n v="635"/>
    <x v="5"/>
    <x v="16"/>
    <x v="157"/>
    <x v="629"/>
  </r>
  <r>
    <n v="636"/>
    <x v="5"/>
    <x v="16"/>
    <x v="157"/>
    <x v="630"/>
  </r>
  <r>
    <n v="637"/>
    <x v="5"/>
    <x v="16"/>
    <x v="157"/>
    <x v="631"/>
  </r>
  <r>
    <n v="638"/>
    <x v="5"/>
    <x v="16"/>
    <x v="157"/>
    <x v="632"/>
  </r>
  <r>
    <n v="639"/>
    <x v="5"/>
    <x v="16"/>
    <x v="158"/>
    <x v="633"/>
  </r>
  <r>
    <n v="640"/>
    <x v="5"/>
    <x v="16"/>
    <x v="159"/>
    <x v="634"/>
  </r>
  <r>
    <n v="641"/>
    <x v="5"/>
    <x v="16"/>
    <x v="159"/>
    <x v="635"/>
  </r>
  <r>
    <n v="642"/>
    <x v="5"/>
    <x v="16"/>
    <x v="159"/>
    <x v="636"/>
  </r>
  <r>
    <n v="643"/>
    <x v="5"/>
    <x v="16"/>
    <x v="159"/>
    <x v="637"/>
  </r>
  <r>
    <n v="644"/>
    <x v="5"/>
    <x v="16"/>
    <x v="160"/>
    <x v="638"/>
  </r>
  <r>
    <n v="645"/>
    <x v="5"/>
    <x v="16"/>
    <x v="161"/>
    <x v="639"/>
  </r>
  <r>
    <n v="646"/>
    <x v="5"/>
    <x v="16"/>
    <x v="161"/>
    <x v="640"/>
  </r>
  <r>
    <n v="647"/>
    <x v="5"/>
    <x v="16"/>
    <x v="162"/>
    <x v="641"/>
  </r>
  <r>
    <n v="648"/>
    <x v="5"/>
    <x v="16"/>
    <x v="163"/>
    <x v="642"/>
  </r>
  <r>
    <n v="649"/>
    <x v="5"/>
    <x v="16"/>
    <x v="163"/>
    <x v="643"/>
  </r>
  <r>
    <n v="650"/>
    <x v="5"/>
    <x v="16"/>
    <x v="164"/>
    <x v="644"/>
  </r>
  <r>
    <n v="651"/>
    <x v="5"/>
    <x v="16"/>
    <x v="164"/>
    <x v="645"/>
  </r>
  <r>
    <n v="652"/>
    <x v="5"/>
    <x v="16"/>
    <x v="164"/>
    <x v="646"/>
  </r>
  <r>
    <n v="653"/>
    <x v="5"/>
    <x v="16"/>
    <x v="164"/>
    <x v="647"/>
  </r>
  <r>
    <n v="654"/>
    <x v="5"/>
    <x v="16"/>
    <x v="165"/>
    <x v="648"/>
  </r>
  <r>
    <n v="655"/>
    <x v="5"/>
    <x v="16"/>
    <x v="166"/>
    <x v="649"/>
  </r>
  <r>
    <n v="656"/>
    <x v="5"/>
    <x v="16"/>
    <x v="167"/>
    <x v="650"/>
  </r>
  <r>
    <n v="657"/>
    <x v="5"/>
    <x v="16"/>
    <x v="168"/>
    <x v="651"/>
  </r>
  <r>
    <n v="658"/>
    <x v="5"/>
    <x v="16"/>
    <x v="168"/>
    <x v="652"/>
  </r>
  <r>
    <n v="659"/>
    <x v="5"/>
    <x v="16"/>
    <x v="169"/>
    <x v="653"/>
  </r>
  <r>
    <n v="660"/>
    <x v="5"/>
    <x v="16"/>
    <x v="169"/>
    <x v="654"/>
  </r>
  <r>
    <n v="661"/>
    <x v="5"/>
    <x v="16"/>
    <x v="170"/>
    <x v="655"/>
  </r>
  <r>
    <n v="662"/>
    <x v="5"/>
    <x v="16"/>
    <x v="170"/>
    <x v="656"/>
  </r>
  <r>
    <n v="663"/>
    <x v="5"/>
    <x v="16"/>
    <x v="171"/>
    <x v="657"/>
  </r>
  <r>
    <n v="664"/>
    <x v="5"/>
    <x v="16"/>
    <x v="172"/>
    <x v="658"/>
  </r>
  <r>
    <n v="665"/>
    <x v="5"/>
    <x v="16"/>
    <x v="172"/>
    <x v="659"/>
  </r>
  <r>
    <n v="666"/>
    <x v="5"/>
    <x v="16"/>
    <x v="173"/>
    <x v="660"/>
  </r>
  <r>
    <n v="667"/>
    <x v="5"/>
    <x v="16"/>
    <x v="173"/>
    <x v="661"/>
  </r>
  <r>
    <n v="668"/>
    <x v="5"/>
    <x v="16"/>
    <x v="174"/>
    <x v="662"/>
  </r>
  <r>
    <n v="669"/>
    <x v="5"/>
    <x v="17"/>
    <x v="175"/>
    <x v="663"/>
  </r>
  <r>
    <n v="670"/>
    <x v="5"/>
    <x v="17"/>
    <x v="175"/>
    <x v="664"/>
  </r>
  <r>
    <n v="671"/>
    <x v="5"/>
    <x v="17"/>
    <x v="175"/>
    <x v="665"/>
  </r>
  <r>
    <n v="672"/>
    <x v="5"/>
    <x v="17"/>
    <x v="176"/>
    <x v="666"/>
  </r>
  <r>
    <n v="673"/>
    <x v="5"/>
    <x v="17"/>
    <x v="177"/>
    <x v="454"/>
  </r>
  <r>
    <n v="674"/>
    <x v="5"/>
    <x v="17"/>
    <x v="177"/>
    <x v="667"/>
  </r>
  <r>
    <n v="675"/>
    <x v="5"/>
    <x v="17"/>
    <x v="177"/>
    <x v="668"/>
  </r>
  <r>
    <n v="676"/>
    <x v="5"/>
    <x v="17"/>
    <x v="177"/>
    <x v="669"/>
  </r>
  <r>
    <n v="677"/>
    <x v="5"/>
    <x v="17"/>
    <x v="177"/>
    <x v="670"/>
  </r>
  <r>
    <n v="678"/>
    <x v="5"/>
    <x v="17"/>
    <x v="178"/>
    <x v="671"/>
  </r>
  <r>
    <n v="679"/>
    <x v="5"/>
    <x v="17"/>
    <x v="178"/>
    <x v="672"/>
  </r>
  <r>
    <n v="680"/>
    <x v="5"/>
    <x v="17"/>
    <x v="178"/>
    <x v="673"/>
  </r>
  <r>
    <n v="681"/>
    <x v="5"/>
    <x v="17"/>
    <x v="178"/>
    <x v="674"/>
  </r>
  <r>
    <n v="682"/>
    <x v="5"/>
    <x v="17"/>
    <x v="178"/>
    <x v="675"/>
  </r>
  <r>
    <n v="683"/>
    <x v="5"/>
    <x v="17"/>
    <x v="178"/>
    <x v="676"/>
  </r>
  <r>
    <n v="684"/>
    <x v="5"/>
    <x v="17"/>
    <x v="179"/>
    <x v="677"/>
  </r>
  <r>
    <n v="685"/>
    <x v="5"/>
    <x v="17"/>
    <x v="179"/>
    <x v="678"/>
  </r>
  <r>
    <n v="686"/>
    <x v="5"/>
    <x v="17"/>
    <x v="179"/>
    <x v="679"/>
  </r>
  <r>
    <n v="687"/>
    <x v="5"/>
    <x v="17"/>
    <x v="179"/>
    <x v="680"/>
  </r>
  <r>
    <n v="688"/>
    <x v="5"/>
    <x v="17"/>
    <x v="179"/>
    <x v="681"/>
  </r>
  <r>
    <n v="689"/>
    <x v="5"/>
    <x v="17"/>
    <x v="180"/>
    <x v="682"/>
  </r>
  <r>
    <n v="690"/>
    <x v="5"/>
    <x v="17"/>
    <x v="180"/>
    <x v="683"/>
  </r>
  <r>
    <n v="691"/>
    <x v="5"/>
    <x v="17"/>
    <x v="180"/>
    <x v="684"/>
  </r>
  <r>
    <n v="692"/>
    <x v="5"/>
    <x v="17"/>
    <x v="180"/>
    <x v="685"/>
  </r>
  <r>
    <n v="693"/>
    <x v="5"/>
    <x v="17"/>
    <x v="180"/>
    <x v="686"/>
  </r>
  <r>
    <n v="694"/>
    <x v="5"/>
    <x v="17"/>
    <x v="180"/>
    <x v="687"/>
  </r>
  <r>
    <n v="695"/>
    <x v="5"/>
    <x v="17"/>
    <x v="180"/>
    <x v="688"/>
  </r>
  <r>
    <n v="696"/>
    <x v="5"/>
    <x v="17"/>
    <x v="180"/>
    <x v="689"/>
  </r>
  <r>
    <n v="697"/>
    <x v="5"/>
    <x v="17"/>
    <x v="180"/>
    <x v="690"/>
  </r>
  <r>
    <n v="698"/>
    <x v="5"/>
    <x v="18"/>
    <x v="181"/>
    <x v="691"/>
  </r>
  <r>
    <n v="699"/>
    <x v="5"/>
    <x v="18"/>
    <x v="181"/>
    <x v="692"/>
  </r>
  <r>
    <n v="700"/>
    <x v="5"/>
    <x v="18"/>
    <x v="181"/>
    <x v="693"/>
  </r>
  <r>
    <n v="701"/>
    <x v="5"/>
    <x v="18"/>
    <x v="181"/>
    <x v="694"/>
  </r>
  <r>
    <n v="702"/>
    <x v="5"/>
    <x v="18"/>
    <x v="182"/>
    <x v="691"/>
  </r>
  <r>
    <n v="703"/>
    <x v="5"/>
    <x v="18"/>
    <x v="182"/>
    <x v="692"/>
  </r>
  <r>
    <n v="704"/>
    <x v="5"/>
    <x v="18"/>
    <x v="182"/>
    <x v="693"/>
  </r>
  <r>
    <n v="705"/>
    <x v="5"/>
    <x v="18"/>
    <x v="182"/>
    <x v="694"/>
  </r>
  <r>
    <n v="706"/>
    <x v="5"/>
    <x v="18"/>
    <x v="183"/>
    <x v="691"/>
  </r>
  <r>
    <n v="707"/>
    <x v="5"/>
    <x v="18"/>
    <x v="183"/>
    <x v="692"/>
  </r>
  <r>
    <n v="708"/>
    <x v="5"/>
    <x v="18"/>
    <x v="183"/>
    <x v="693"/>
  </r>
  <r>
    <n v="709"/>
    <x v="5"/>
    <x v="18"/>
    <x v="183"/>
    <x v="694"/>
  </r>
  <r>
    <n v="710"/>
    <x v="5"/>
    <x v="19"/>
    <x v="184"/>
    <x v="695"/>
  </r>
  <r>
    <n v="711"/>
    <x v="5"/>
    <x v="19"/>
    <x v="184"/>
    <x v="696"/>
  </r>
  <r>
    <n v="712"/>
    <x v="5"/>
    <x v="19"/>
    <x v="185"/>
    <x v="697"/>
  </r>
  <r>
    <n v="713"/>
    <x v="5"/>
    <x v="19"/>
    <x v="185"/>
    <x v="698"/>
  </r>
  <r>
    <n v="714"/>
    <x v="5"/>
    <x v="19"/>
    <x v="185"/>
    <x v="699"/>
  </r>
  <r>
    <n v="715"/>
    <x v="5"/>
    <x v="19"/>
    <x v="185"/>
    <x v="700"/>
  </r>
  <r>
    <n v="716"/>
    <x v="5"/>
    <x v="19"/>
    <x v="186"/>
    <x v="701"/>
  </r>
  <r>
    <n v="717"/>
    <x v="5"/>
    <x v="19"/>
    <x v="187"/>
    <x v="702"/>
  </r>
  <r>
    <n v="718"/>
    <x v="5"/>
    <x v="19"/>
    <x v="187"/>
    <x v="703"/>
  </r>
  <r>
    <n v="719"/>
    <x v="5"/>
    <x v="19"/>
    <x v="187"/>
    <x v="704"/>
  </r>
  <r>
    <n v="720"/>
    <x v="5"/>
    <x v="19"/>
    <x v="187"/>
    <x v="705"/>
  </r>
  <r>
    <n v="721"/>
    <x v="5"/>
    <x v="19"/>
    <x v="187"/>
    <x v="706"/>
  </r>
  <r>
    <n v="722"/>
    <x v="5"/>
    <x v="19"/>
    <x v="187"/>
    <x v="707"/>
  </r>
  <r>
    <n v="723"/>
    <x v="5"/>
    <x v="19"/>
    <x v="187"/>
    <x v="708"/>
  </r>
  <r>
    <n v="724"/>
    <x v="5"/>
    <x v="19"/>
    <x v="188"/>
    <x v="709"/>
  </r>
  <r>
    <n v="725"/>
    <x v="5"/>
    <x v="19"/>
    <x v="188"/>
    <x v="710"/>
  </r>
  <r>
    <n v="726"/>
    <x v="5"/>
    <x v="19"/>
    <x v="188"/>
    <x v="711"/>
  </r>
  <r>
    <n v="727"/>
    <x v="5"/>
    <x v="19"/>
    <x v="188"/>
    <x v="115"/>
  </r>
  <r>
    <n v="728"/>
    <x v="5"/>
    <x v="19"/>
    <x v="189"/>
    <x v="712"/>
  </r>
  <r>
    <n v="729"/>
    <x v="5"/>
    <x v="19"/>
    <x v="189"/>
    <x v="423"/>
  </r>
  <r>
    <n v="730"/>
    <x v="5"/>
    <x v="19"/>
    <x v="189"/>
    <x v="713"/>
  </r>
  <r>
    <n v="731"/>
    <x v="5"/>
    <x v="19"/>
    <x v="189"/>
    <x v="714"/>
  </r>
  <r>
    <n v="732"/>
    <x v="5"/>
    <x v="19"/>
    <x v="189"/>
    <x v="715"/>
  </r>
  <r>
    <n v="733"/>
    <x v="5"/>
    <x v="19"/>
    <x v="189"/>
    <x v="716"/>
  </r>
  <r>
    <n v="734"/>
    <x v="5"/>
    <x v="19"/>
    <x v="190"/>
    <x v="717"/>
  </r>
  <r>
    <n v="735"/>
    <x v="5"/>
    <x v="19"/>
    <x v="190"/>
    <x v="718"/>
  </r>
  <r>
    <n v="736"/>
    <x v="5"/>
    <x v="19"/>
    <x v="190"/>
    <x v="719"/>
  </r>
  <r>
    <n v="737"/>
    <x v="5"/>
    <x v="19"/>
    <x v="190"/>
    <x v="720"/>
  </r>
  <r>
    <n v="738"/>
    <x v="5"/>
    <x v="19"/>
    <x v="190"/>
    <x v="721"/>
  </r>
  <r>
    <n v="739"/>
    <x v="5"/>
    <x v="19"/>
    <x v="190"/>
    <x v="722"/>
  </r>
  <r>
    <n v="740"/>
    <x v="5"/>
    <x v="19"/>
    <x v="191"/>
    <x v="723"/>
  </r>
  <r>
    <n v="741"/>
    <x v="6"/>
    <x v="20"/>
    <x v="192"/>
    <x v="724"/>
  </r>
  <r>
    <n v="742"/>
    <x v="6"/>
    <x v="20"/>
    <x v="193"/>
    <x v="725"/>
  </r>
  <r>
    <n v="743"/>
    <x v="6"/>
    <x v="20"/>
    <x v="194"/>
    <x v="321"/>
  </r>
  <r>
    <n v="744"/>
    <x v="6"/>
    <x v="20"/>
    <x v="194"/>
    <x v="726"/>
  </r>
  <r>
    <n v="745"/>
    <x v="6"/>
    <x v="20"/>
    <x v="194"/>
    <x v="610"/>
  </r>
  <r>
    <n v="746"/>
    <x v="6"/>
    <x v="20"/>
    <x v="194"/>
    <x v="727"/>
  </r>
  <r>
    <n v="747"/>
    <x v="6"/>
    <x v="20"/>
    <x v="195"/>
    <x v="728"/>
  </r>
  <r>
    <n v="748"/>
    <x v="6"/>
    <x v="20"/>
    <x v="196"/>
    <x v="619"/>
  </r>
  <r>
    <n v="749"/>
    <x v="6"/>
    <x v="20"/>
    <x v="196"/>
    <x v="729"/>
  </r>
  <r>
    <n v="750"/>
    <x v="6"/>
    <x v="20"/>
    <x v="196"/>
    <x v="730"/>
  </r>
  <r>
    <n v="751"/>
    <x v="6"/>
    <x v="20"/>
    <x v="196"/>
    <x v="731"/>
  </r>
  <r>
    <n v="752"/>
    <x v="6"/>
    <x v="20"/>
    <x v="196"/>
    <x v="732"/>
  </r>
  <r>
    <n v="753"/>
    <x v="6"/>
    <x v="20"/>
    <x v="197"/>
    <x v="605"/>
  </r>
  <r>
    <n v="754"/>
    <x v="6"/>
    <x v="20"/>
    <x v="197"/>
    <x v="733"/>
  </r>
  <r>
    <n v="755"/>
    <x v="6"/>
    <x v="20"/>
    <x v="197"/>
    <x v="734"/>
  </r>
  <r>
    <n v="756"/>
    <x v="6"/>
    <x v="20"/>
    <x v="197"/>
    <x v="735"/>
  </r>
  <r>
    <n v="757"/>
    <x v="6"/>
    <x v="20"/>
    <x v="197"/>
    <x v="736"/>
  </r>
  <r>
    <n v="758"/>
    <x v="6"/>
    <x v="20"/>
    <x v="197"/>
    <x v="737"/>
  </r>
  <r>
    <n v="759"/>
    <x v="6"/>
    <x v="20"/>
    <x v="197"/>
    <x v="738"/>
  </r>
  <r>
    <n v="760"/>
    <x v="6"/>
    <x v="20"/>
    <x v="197"/>
    <x v="739"/>
  </r>
  <r>
    <n v="761"/>
    <x v="6"/>
    <x v="20"/>
    <x v="197"/>
    <x v="740"/>
  </r>
  <r>
    <n v="762"/>
    <x v="6"/>
    <x v="20"/>
    <x v="197"/>
    <x v="741"/>
  </r>
  <r>
    <n v="763"/>
    <x v="6"/>
    <x v="20"/>
    <x v="197"/>
    <x v="742"/>
  </r>
  <r>
    <n v="764"/>
    <x v="6"/>
    <x v="20"/>
    <x v="197"/>
    <x v="743"/>
  </r>
  <r>
    <n v="765"/>
    <x v="6"/>
    <x v="20"/>
    <x v="197"/>
    <x v="744"/>
  </r>
  <r>
    <n v="766"/>
    <x v="6"/>
    <x v="20"/>
    <x v="197"/>
    <x v="745"/>
  </r>
  <r>
    <n v="767"/>
    <x v="6"/>
    <x v="20"/>
    <x v="198"/>
    <x v="746"/>
  </r>
  <r>
    <n v="768"/>
    <x v="6"/>
    <x v="20"/>
    <x v="88"/>
    <x v="302"/>
  </r>
  <r>
    <n v="769"/>
    <x v="6"/>
    <x v="20"/>
    <x v="199"/>
    <x v="747"/>
  </r>
  <r>
    <n v="770"/>
    <x v="6"/>
    <x v="20"/>
    <x v="199"/>
    <x v="748"/>
  </r>
  <r>
    <n v="771"/>
    <x v="6"/>
    <x v="20"/>
    <x v="199"/>
    <x v="749"/>
  </r>
  <r>
    <n v="772"/>
    <x v="6"/>
    <x v="20"/>
    <x v="199"/>
    <x v="750"/>
  </r>
  <r>
    <n v="773"/>
    <x v="6"/>
    <x v="20"/>
    <x v="200"/>
    <x v="751"/>
  </r>
  <r>
    <n v="774"/>
    <x v="6"/>
    <x v="20"/>
    <x v="200"/>
    <x v="752"/>
  </r>
  <r>
    <n v="775"/>
    <x v="7"/>
    <x v="21"/>
    <x v="201"/>
    <x v="753"/>
  </r>
  <r>
    <n v="776"/>
    <x v="7"/>
    <x v="21"/>
    <x v="202"/>
    <x v="754"/>
  </r>
  <r>
    <n v="777"/>
    <x v="7"/>
    <x v="21"/>
    <x v="202"/>
    <x v="755"/>
  </r>
  <r>
    <n v="778"/>
    <x v="7"/>
    <x v="21"/>
    <x v="161"/>
    <x v="756"/>
  </r>
  <r>
    <n v="779"/>
    <x v="7"/>
    <x v="21"/>
    <x v="161"/>
    <x v="757"/>
  </r>
  <r>
    <n v="780"/>
    <x v="7"/>
    <x v="21"/>
    <x v="161"/>
    <x v="758"/>
  </r>
  <r>
    <n v="781"/>
    <x v="7"/>
    <x v="21"/>
    <x v="161"/>
    <x v="639"/>
  </r>
  <r>
    <n v="782"/>
    <x v="7"/>
    <x v="21"/>
    <x v="161"/>
    <x v="759"/>
  </r>
  <r>
    <n v="783"/>
    <x v="7"/>
    <x v="21"/>
    <x v="161"/>
    <x v="640"/>
  </r>
  <r>
    <n v="784"/>
    <x v="7"/>
    <x v="21"/>
    <x v="161"/>
    <x v="760"/>
  </r>
  <r>
    <n v="785"/>
    <x v="7"/>
    <x v="21"/>
    <x v="161"/>
    <x v="761"/>
  </r>
  <r>
    <n v="786"/>
    <x v="7"/>
    <x v="21"/>
    <x v="161"/>
    <x v="762"/>
  </r>
  <r>
    <n v="787"/>
    <x v="7"/>
    <x v="21"/>
    <x v="203"/>
    <x v="642"/>
  </r>
  <r>
    <n v="788"/>
    <x v="7"/>
    <x v="21"/>
    <x v="204"/>
    <x v="763"/>
  </r>
  <r>
    <n v="789"/>
    <x v="7"/>
    <x v="21"/>
    <x v="204"/>
    <x v="764"/>
  </r>
  <r>
    <n v="790"/>
    <x v="7"/>
    <x v="21"/>
    <x v="162"/>
    <x v="765"/>
  </r>
  <r>
    <n v="791"/>
    <x v="7"/>
    <x v="21"/>
    <x v="162"/>
    <x v="766"/>
  </r>
  <r>
    <n v="792"/>
    <x v="7"/>
    <x v="21"/>
    <x v="162"/>
    <x v="762"/>
  </r>
  <r>
    <n v="793"/>
    <x v="7"/>
    <x v="21"/>
    <x v="205"/>
    <x v="321"/>
  </r>
  <r>
    <n v="794"/>
    <x v="7"/>
    <x v="21"/>
    <x v="163"/>
    <x v="767"/>
  </r>
  <r>
    <n v="795"/>
    <x v="7"/>
    <x v="21"/>
    <x v="163"/>
    <x v="768"/>
  </r>
  <r>
    <n v="796"/>
    <x v="7"/>
    <x v="21"/>
    <x v="163"/>
    <x v="769"/>
  </r>
  <r>
    <n v="797"/>
    <x v="7"/>
    <x v="21"/>
    <x v="163"/>
    <x v="770"/>
  </r>
  <r>
    <n v="798"/>
    <x v="7"/>
    <x v="21"/>
    <x v="206"/>
    <x v="660"/>
  </r>
  <r>
    <n v="799"/>
    <x v="7"/>
    <x v="21"/>
    <x v="166"/>
    <x v="771"/>
  </r>
  <r>
    <n v="800"/>
    <x v="7"/>
    <x v="21"/>
    <x v="166"/>
    <x v="772"/>
  </r>
  <r>
    <n v="801"/>
    <x v="7"/>
    <x v="21"/>
    <x v="166"/>
    <x v="773"/>
  </r>
  <r>
    <n v="802"/>
    <x v="7"/>
    <x v="21"/>
    <x v="166"/>
    <x v="774"/>
  </r>
  <r>
    <n v="803"/>
    <x v="7"/>
    <x v="21"/>
    <x v="113"/>
    <x v="775"/>
  </r>
  <r>
    <n v="804"/>
    <x v="7"/>
    <x v="21"/>
    <x v="113"/>
    <x v="776"/>
  </r>
  <r>
    <n v="805"/>
    <x v="7"/>
    <x v="21"/>
    <x v="113"/>
    <x v="777"/>
  </r>
  <r>
    <n v="806"/>
    <x v="7"/>
    <x v="21"/>
    <x v="113"/>
    <x v="778"/>
  </r>
  <r>
    <n v="807"/>
    <x v="7"/>
    <x v="21"/>
    <x v="113"/>
    <x v="779"/>
  </r>
  <r>
    <n v="808"/>
    <x v="7"/>
    <x v="21"/>
    <x v="113"/>
    <x v="780"/>
  </r>
  <r>
    <n v="809"/>
    <x v="7"/>
    <x v="21"/>
    <x v="113"/>
    <x v="781"/>
  </r>
  <r>
    <n v="810"/>
    <x v="7"/>
    <x v="21"/>
    <x v="113"/>
    <x v="782"/>
  </r>
  <r>
    <n v="811"/>
    <x v="7"/>
    <x v="21"/>
    <x v="113"/>
    <x v="783"/>
  </r>
  <r>
    <n v="812"/>
    <x v="7"/>
    <x v="21"/>
    <x v="207"/>
    <x v="784"/>
  </r>
  <r>
    <n v="813"/>
    <x v="7"/>
    <x v="21"/>
    <x v="207"/>
    <x v="785"/>
  </r>
  <r>
    <n v="814"/>
    <x v="7"/>
    <x v="21"/>
    <x v="207"/>
    <x v="786"/>
  </r>
  <r>
    <n v="815"/>
    <x v="7"/>
    <x v="21"/>
    <x v="207"/>
    <x v="787"/>
  </r>
  <r>
    <n v="816"/>
    <x v="7"/>
    <x v="21"/>
    <x v="207"/>
    <x v="788"/>
  </r>
  <r>
    <n v="817"/>
    <x v="7"/>
    <x v="21"/>
    <x v="207"/>
    <x v="789"/>
  </r>
  <r>
    <n v="818"/>
    <x v="7"/>
    <x v="21"/>
    <x v="207"/>
    <x v="790"/>
  </r>
  <r>
    <n v="819"/>
    <x v="7"/>
    <x v="21"/>
    <x v="207"/>
    <x v="791"/>
  </r>
  <r>
    <n v="820"/>
    <x v="7"/>
    <x v="21"/>
    <x v="207"/>
    <x v="792"/>
  </r>
  <r>
    <n v="821"/>
    <x v="7"/>
    <x v="21"/>
    <x v="207"/>
    <x v="793"/>
  </r>
  <r>
    <n v="822"/>
    <x v="7"/>
    <x v="21"/>
    <x v="207"/>
    <x v="794"/>
  </r>
  <r>
    <n v="823"/>
    <x v="7"/>
    <x v="21"/>
    <x v="208"/>
    <x v="795"/>
  </r>
  <r>
    <n v="824"/>
    <x v="7"/>
    <x v="21"/>
    <x v="208"/>
    <x v="796"/>
  </r>
  <r>
    <n v="825"/>
    <x v="7"/>
    <x v="21"/>
    <x v="208"/>
    <x v="797"/>
  </r>
  <r>
    <n v="826"/>
    <x v="7"/>
    <x v="21"/>
    <x v="209"/>
    <x v="798"/>
  </r>
  <r>
    <n v="827"/>
    <x v="7"/>
    <x v="21"/>
    <x v="209"/>
    <x v="799"/>
  </r>
  <r>
    <n v="828"/>
    <x v="7"/>
    <x v="21"/>
    <x v="209"/>
    <x v="800"/>
  </r>
  <r>
    <n v="829"/>
    <x v="7"/>
    <x v="21"/>
    <x v="210"/>
    <x v="801"/>
  </r>
  <r>
    <n v="830"/>
    <x v="7"/>
    <x v="21"/>
    <x v="210"/>
    <x v="802"/>
  </r>
  <r>
    <n v="831"/>
    <x v="7"/>
    <x v="21"/>
    <x v="211"/>
    <x v="803"/>
  </r>
  <r>
    <n v="832"/>
    <x v="7"/>
    <x v="21"/>
    <x v="170"/>
    <x v="804"/>
  </r>
  <r>
    <n v="833"/>
    <x v="7"/>
    <x v="21"/>
    <x v="170"/>
    <x v="805"/>
  </r>
  <r>
    <n v="834"/>
    <x v="7"/>
    <x v="21"/>
    <x v="170"/>
    <x v="655"/>
  </r>
  <r>
    <n v="835"/>
    <x v="7"/>
    <x v="21"/>
    <x v="170"/>
    <x v="806"/>
  </r>
  <r>
    <n v="836"/>
    <x v="7"/>
    <x v="21"/>
    <x v="170"/>
    <x v="656"/>
  </r>
  <r>
    <n v="837"/>
    <x v="7"/>
    <x v="21"/>
    <x v="171"/>
    <x v="807"/>
  </r>
  <r>
    <n v="838"/>
    <x v="7"/>
    <x v="21"/>
    <x v="171"/>
    <x v="808"/>
  </r>
  <r>
    <n v="839"/>
    <x v="7"/>
    <x v="21"/>
    <x v="171"/>
    <x v="809"/>
  </r>
  <r>
    <n v="840"/>
    <x v="7"/>
    <x v="21"/>
    <x v="171"/>
    <x v="810"/>
  </r>
  <r>
    <n v="841"/>
    <x v="7"/>
    <x v="21"/>
    <x v="212"/>
    <x v="811"/>
  </r>
  <r>
    <n v="842"/>
    <x v="7"/>
    <x v="21"/>
    <x v="212"/>
    <x v="812"/>
  </r>
  <r>
    <n v="843"/>
    <x v="7"/>
    <x v="21"/>
    <x v="212"/>
    <x v="813"/>
  </r>
  <r>
    <n v="844"/>
    <x v="7"/>
    <x v="21"/>
    <x v="212"/>
    <x v="814"/>
  </r>
  <r>
    <n v="845"/>
    <x v="7"/>
    <x v="21"/>
    <x v="212"/>
    <x v="815"/>
  </r>
  <r>
    <n v="846"/>
    <x v="7"/>
    <x v="21"/>
    <x v="213"/>
    <x v="816"/>
  </r>
  <r>
    <n v="847"/>
    <x v="7"/>
    <x v="21"/>
    <x v="213"/>
    <x v="817"/>
  </r>
  <r>
    <n v="848"/>
    <x v="8"/>
    <x v="22"/>
    <x v="214"/>
    <x v="818"/>
  </r>
  <r>
    <n v="849"/>
    <x v="8"/>
    <x v="22"/>
    <x v="214"/>
    <x v="819"/>
  </r>
  <r>
    <n v="850"/>
    <x v="8"/>
    <x v="22"/>
    <x v="214"/>
    <x v="820"/>
  </r>
  <r>
    <n v="851"/>
    <x v="8"/>
    <x v="22"/>
    <x v="214"/>
    <x v="821"/>
  </r>
  <r>
    <n v="852"/>
    <x v="8"/>
    <x v="22"/>
    <x v="214"/>
    <x v="822"/>
  </r>
  <r>
    <n v="853"/>
    <x v="8"/>
    <x v="22"/>
    <x v="214"/>
    <x v="823"/>
  </r>
  <r>
    <n v="854"/>
    <x v="8"/>
    <x v="22"/>
    <x v="215"/>
    <x v="824"/>
  </r>
  <r>
    <n v="855"/>
    <x v="8"/>
    <x v="22"/>
    <x v="215"/>
    <x v="825"/>
  </r>
  <r>
    <n v="856"/>
    <x v="8"/>
    <x v="22"/>
    <x v="215"/>
    <x v="826"/>
  </r>
  <r>
    <n v="857"/>
    <x v="8"/>
    <x v="22"/>
    <x v="215"/>
    <x v="827"/>
  </r>
  <r>
    <n v="858"/>
    <x v="8"/>
    <x v="22"/>
    <x v="215"/>
    <x v="828"/>
  </r>
  <r>
    <n v="859"/>
    <x v="8"/>
    <x v="22"/>
    <x v="215"/>
    <x v="829"/>
  </r>
  <r>
    <n v="860"/>
    <x v="8"/>
    <x v="22"/>
    <x v="215"/>
    <x v="830"/>
  </r>
  <r>
    <n v="861"/>
    <x v="8"/>
    <x v="22"/>
    <x v="215"/>
    <x v="831"/>
  </r>
  <r>
    <n v="862"/>
    <x v="8"/>
    <x v="22"/>
    <x v="216"/>
    <x v="832"/>
  </r>
  <r>
    <n v="863"/>
    <x v="8"/>
    <x v="22"/>
    <x v="216"/>
    <x v="833"/>
  </r>
  <r>
    <n v="864"/>
    <x v="8"/>
    <x v="22"/>
    <x v="216"/>
    <x v="834"/>
  </r>
  <r>
    <n v="865"/>
    <x v="8"/>
    <x v="22"/>
    <x v="217"/>
    <x v="692"/>
  </r>
  <r>
    <n v="866"/>
    <x v="8"/>
    <x v="22"/>
    <x v="217"/>
    <x v="835"/>
  </r>
  <r>
    <n v="867"/>
    <x v="8"/>
    <x v="22"/>
    <x v="217"/>
    <x v="836"/>
  </r>
  <r>
    <n v="868"/>
    <x v="8"/>
    <x v="22"/>
    <x v="218"/>
    <x v="837"/>
  </r>
  <r>
    <n v="869"/>
    <x v="8"/>
    <x v="22"/>
    <x v="218"/>
    <x v="838"/>
  </r>
  <r>
    <n v="870"/>
    <x v="8"/>
    <x v="22"/>
    <x v="218"/>
    <x v="839"/>
  </r>
  <r>
    <n v="871"/>
    <x v="8"/>
    <x v="22"/>
    <x v="218"/>
    <x v="840"/>
  </r>
  <r>
    <n v="872"/>
    <x v="8"/>
    <x v="22"/>
    <x v="218"/>
    <x v="841"/>
  </r>
  <r>
    <n v="873"/>
    <x v="8"/>
    <x v="22"/>
    <x v="218"/>
    <x v="842"/>
  </r>
  <r>
    <n v="874"/>
    <x v="8"/>
    <x v="22"/>
    <x v="218"/>
    <x v="843"/>
  </r>
  <r>
    <n v="875"/>
    <x v="8"/>
    <x v="22"/>
    <x v="219"/>
    <x v="691"/>
  </r>
  <r>
    <n v="876"/>
    <x v="8"/>
    <x v="22"/>
    <x v="219"/>
    <x v="693"/>
  </r>
  <r>
    <n v="877"/>
    <x v="8"/>
    <x v="22"/>
    <x v="220"/>
    <x v="844"/>
  </r>
  <r>
    <n v="878"/>
    <x v="8"/>
    <x v="22"/>
    <x v="220"/>
    <x v="845"/>
  </r>
  <r>
    <n v="879"/>
    <x v="9"/>
    <x v="23"/>
    <x v="192"/>
    <x v="724"/>
  </r>
  <r>
    <n v="880"/>
    <x v="9"/>
    <x v="23"/>
    <x v="221"/>
    <x v="846"/>
  </r>
  <r>
    <n v="881"/>
    <x v="9"/>
    <x v="23"/>
    <x v="221"/>
    <x v="847"/>
  </r>
  <r>
    <n v="882"/>
    <x v="9"/>
    <x v="23"/>
    <x v="221"/>
    <x v="848"/>
  </r>
  <r>
    <n v="883"/>
    <x v="9"/>
    <x v="23"/>
    <x v="221"/>
    <x v="849"/>
  </r>
  <r>
    <n v="884"/>
    <x v="9"/>
    <x v="23"/>
    <x v="221"/>
    <x v="850"/>
  </r>
  <r>
    <n v="885"/>
    <x v="9"/>
    <x v="23"/>
    <x v="221"/>
    <x v="851"/>
  </r>
  <r>
    <n v="886"/>
    <x v="9"/>
    <x v="23"/>
    <x v="221"/>
    <x v="852"/>
  </r>
  <r>
    <n v="887"/>
    <x v="9"/>
    <x v="23"/>
    <x v="194"/>
    <x v="853"/>
  </r>
  <r>
    <n v="888"/>
    <x v="9"/>
    <x v="23"/>
    <x v="194"/>
    <x v="854"/>
  </r>
  <r>
    <n v="889"/>
    <x v="9"/>
    <x v="23"/>
    <x v="194"/>
    <x v="321"/>
  </r>
  <r>
    <n v="890"/>
    <x v="9"/>
    <x v="23"/>
    <x v="194"/>
    <x v="726"/>
  </r>
  <r>
    <n v="891"/>
    <x v="9"/>
    <x v="23"/>
    <x v="194"/>
    <x v="855"/>
  </r>
  <r>
    <n v="892"/>
    <x v="9"/>
    <x v="23"/>
    <x v="194"/>
    <x v="439"/>
  </r>
  <r>
    <n v="893"/>
    <x v="9"/>
    <x v="23"/>
    <x v="195"/>
    <x v="728"/>
  </r>
  <r>
    <n v="894"/>
    <x v="9"/>
    <x v="23"/>
    <x v="196"/>
    <x v="619"/>
  </r>
  <r>
    <n v="895"/>
    <x v="9"/>
    <x v="23"/>
    <x v="196"/>
    <x v="856"/>
  </r>
  <r>
    <n v="896"/>
    <x v="9"/>
    <x v="23"/>
    <x v="196"/>
    <x v="729"/>
  </r>
  <r>
    <n v="897"/>
    <x v="9"/>
    <x v="23"/>
    <x v="196"/>
    <x v="730"/>
  </r>
  <r>
    <n v="898"/>
    <x v="9"/>
    <x v="23"/>
    <x v="196"/>
    <x v="732"/>
  </r>
  <r>
    <n v="899"/>
    <x v="9"/>
    <x v="23"/>
    <x v="196"/>
    <x v="857"/>
  </r>
  <r>
    <n v="900"/>
    <x v="9"/>
    <x v="23"/>
    <x v="198"/>
    <x v="858"/>
  </r>
  <r>
    <n v="901"/>
    <x v="9"/>
    <x v="23"/>
    <x v="198"/>
    <x v="746"/>
  </r>
  <r>
    <n v="902"/>
    <x v="9"/>
    <x v="23"/>
    <x v="198"/>
    <x v="859"/>
  </r>
  <r>
    <n v="903"/>
    <x v="9"/>
    <x v="23"/>
    <x v="88"/>
    <x v="302"/>
  </r>
  <r>
    <n v="904"/>
    <x v="9"/>
    <x v="23"/>
    <x v="200"/>
    <x v="751"/>
  </r>
  <r>
    <n v="905"/>
    <x v="9"/>
    <x v="23"/>
    <x v="200"/>
    <x v="752"/>
  </r>
  <r>
    <n v="906"/>
    <x v="9"/>
    <x v="23"/>
    <x v="222"/>
    <x v="605"/>
  </r>
  <r>
    <n v="907"/>
    <x v="9"/>
    <x v="23"/>
    <x v="222"/>
    <x v="860"/>
  </r>
  <r>
    <n v="908"/>
    <x v="9"/>
    <x v="23"/>
    <x v="222"/>
    <x v="733"/>
  </r>
  <r>
    <n v="909"/>
    <x v="9"/>
    <x v="23"/>
    <x v="222"/>
    <x v="734"/>
  </r>
  <r>
    <n v="910"/>
    <x v="9"/>
    <x v="23"/>
    <x v="222"/>
    <x v="735"/>
  </r>
  <r>
    <n v="911"/>
    <x v="9"/>
    <x v="23"/>
    <x v="222"/>
    <x v="861"/>
  </r>
  <r>
    <n v="912"/>
    <x v="9"/>
    <x v="23"/>
    <x v="222"/>
    <x v="736"/>
  </r>
  <r>
    <n v="913"/>
    <x v="9"/>
    <x v="23"/>
    <x v="222"/>
    <x v="862"/>
  </r>
  <r>
    <n v="914"/>
    <x v="9"/>
    <x v="23"/>
    <x v="222"/>
    <x v="737"/>
  </r>
  <r>
    <n v="915"/>
    <x v="9"/>
    <x v="23"/>
    <x v="222"/>
    <x v="738"/>
  </r>
  <r>
    <n v="916"/>
    <x v="9"/>
    <x v="23"/>
    <x v="222"/>
    <x v="739"/>
  </r>
  <r>
    <n v="917"/>
    <x v="9"/>
    <x v="23"/>
    <x v="222"/>
    <x v="863"/>
  </r>
  <r>
    <n v="918"/>
    <x v="9"/>
    <x v="23"/>
    <x v="222"/>
    <x v="740"/>
  </r>
  <r>
    <n v="919"/>
    <x v="9"/>
    <x v="23"/>
    <x v="222"/>
    <x v="741"/>
  </r>
  <r>
    <n v="920"/>
    <x v="9"/>
    <x v="23"/>
    <x v="222"/>
    <x v="742"/>
  </r>
  <r>
    <n v="921"/>
    <x v="9"/>
    <x v="23"/>
    <x v="222"/>
    <x v="743"/>
  </r>
  <r>
    <n v="922"/>
    <x v="9"/>
    <x v="23"/>
    <x v="222"/>
    <x v="744"/>
  </r>
  <r>
    <n v="923"/>
    <x v="9"/>
    <x v="23"/>
    <x v="222"/>
    <x v="745"/>
  </r>
  <r>
    <n v="924"/>
    <x v="10"/>
    <x v="24"/>
    <x v="223"/>
    <x v="864"/>
  </r>
  <r>
    <n v="925"/>
    <x v="10"/>
    <x v="24"/>
    <x v="223"/>
    <x v="649"/>
  </r>
  <r>
    <n v="926"/>
    <x v="10"/>
    <x v="24"/>
    <x v="223"/>
    <x v="650"/>
  </r>
  <r>
    <n v="927"/>
    <x v="10"/>
    <x v="24"/>
    <x v="223"/>
    <x v="865"/>
  </r>
  <r>
    <n v="928"/>
    <x v="10"/>
    <x v="24"/>
    <x v="224"/>
    <x v="866"/>
  </r>
  <r>
    <n v="929"/>
    <x v="10"/>
    <x v="24"/>
    <x v="224"/>
    <x v="638"/>
  </r>
  <r>
    <n v="930"/>
    <x v="10"/>
    <x v="24"/>
    <x v="225"/>
    <x v="867"/>
  </r>
  <r>
    <n v="931"/>
    <x v="10"/>
    <x v="24"/>
    <x v="226"/>
    <x v="868"/>
  </r>
  <r>
    <n v="932"/>
    <x v="10"/>
    <x v="24"/>
    <x v="226"/>
    <x v="869"/>
  </r>
  <r>
    <n v="933"/>
    <x v="10"/>
    <x v="24"/>
    <x v="226"/>
    <x v="870"/>
  </r>
  <r>
    <n v="934"/>
    <x v="10"/>
    <x v="24"/>
    <x v="226"/>
    <x v="871"/>
  </r>
  <r>
    <n v="935"/>
    <x v="10"/>
    <x v="24"/>
    <x v="160"/>
    <x v="872"/>
  </r>
  <r>
    <n v="936"/>
    <x v="10"/>
    <x v="24"/>
    <x v="160"/>
    <x v="873"/>
  </r>
  <r>
    <n v="937"/>
    <x v="10"/>
    <x v="24"/>
    <x v="160"/>
    <x v="874"/>
  </r>
  <r>
    <n v="938"/>
    <x v="10"/>
    <x v="24"/>
    <x v="160"/>
    <x v="875"/>
  </r>
  <r>
    <n v="939"/>
    <x v="10"/>
    <x v="24"/>
    <x v="160"/>
    <x v="876"/>
  </r>
  <r>
    <n v="940"/>
    <x v="10"/>
    <x v="24"/>
    <x v="160"/>
    <x v="877"/>
  </r>
  <r>
    <n v="941"/>
    <x v="10"/>
    <x v="24"/>
    <x v="160"/>
    <x v="878"/>
  </r>
  <r>
    <n v="942"/>
    <x v="10"/>
    <x v="24"/>
    <x v="161"/>
    <x v="756"/>
  </r>
  <r>
    <n v="943"/>
    <x v="10"/>
    <x v="24"/>
    <x v="161"/>
    <x v="757"/>
  </r>
  <r>
    <n v="944"/>
    <x v="10"/>
    <x v="24"/>
    <x v="161"/>
    <x v="758"/>
  </r>
  <r>
    <n v="945"/>
    <x v="10"/>
    <x v="24"/>
    <x v="161"/>
    <x v="639"/>
  </r>
  <r>
    <n v="946"/>
    <x v="10"/>
    <x v="24"/>
    <x v="161"/>
    <x v="759"/>
  </r>
  <r>
    <n v="947"/>
    <x v="10"/>
    <x v="24"/>
    <x v="161"/>
    <x v="640"/>
  </r>
  <r>
    <n v="948"/>
    <x v="10"/>
    <x v="24"/>
    <x v="161"/>
    <x v="760"/>
  </r>
  <r>
    <n v="949"/>
    <x v="10"/>
    <x v="24"/>
    <x v="161"/>
    <x v="879"/>
  </r>
  <r>
    <n v="950"/>
    <x v="10"/>
    <x v="24"/>
    <x v="161"/>
    <x v="762"/>
  </r>
  <r>
    <n v="951"/>
    <x v="10"/>
    <x v="24"/>
    <x v="203"/>
    <x v="642"/>
  </r>
  <r>
    <n v="952"/>
    <x v="10"/>
    <x v="24"/>
    <x v="162"/>
    <x v="880"/>
  </r>
  <r>
    <n v="953"/>
    <x v="10"/>
    <x v="24"/>
    <x v="162"/>
    <x v="766"/>
  </r>
  <r>
    <n v="954"/>
    <x v="10"/>
    <x v="24"/>
    <x v="162"/>
    <x v="881"/>
  </r>
  <r>
    <n v="955"/>
    <x v="10"/>
    <x v="24"/>
    <x v="163"/>
    <x v="767"/>
  </r>
  <r>
    <n v="956"/>
    <x v="10"/>
    <x v="24"/>
    <x v="163"/>
    <x v="768"/>
  </r>
  <r>
    <n v="957"/>
    <x v="10"/>
    <x v="24"/>
    <x v="163"/>
    <x v="770"/>
  </r>
  <r>
    <n v="958"/>
    <x v="10"/>
    <x v="24"/>
    <x v="163"/>
    <x v="882"/>
  </r>
  <r>
    <n v="959"/>
    <x v="10"/>
    <x v="24"/>
    <x v="163"/>
    <x v="864"/>
  </r>
  <r>
    <n v="960"/>
    <x v="10"/>
    <x v="24"/>
    <x v="163"/>
    <x v="865"/>
  </r>
  <r>
    <n v="961"/>
    <x v="10"/>
    <x v="24"/>
    <x v="227"/>
    <x v="644"/>
  </r>
  <r>
    <n v="962"/>
    <x v="10"/>
    <x v="24"/>
    <x v="227"/>
    <x v="645"/>
  </r>
  <r>
    <n v="963"/>
    <x v="10"/>
    <x v="24"/>
    <x v="227"/>
    <x v="646"/>
  </r>
  <r>
    <n v="964"/>
    <x v="10"/>
    <x v="24"/>
    <x v="166"/>
    <x v="649"/>
  </r>
  <r>
    <n v="965"/>
    <x v="10"/>
    <x v="24"/>
    <x v="167"/>
    <x v="650"/>
  </r>
  <r>
    <n v="966"/>
    <x v="10"/>
    <x v="24"/>
    <x v="170"/>
    <x v="804"/>
  </r>
  <r>
    <n v="967"/>
    <x v="10"/>
    <x v="24"/>
    <x v="170"/>
    <x v="805"/>
  </r>
  <r>
    <n v="968"/>
    <x v="10"/>
    <x v="24"/>
    <x v="170"/>
    <x v="655"/>
  </r>
  <r>
    <n v="969"/>
    <x v="10"/>
    <x v="24"/>
    <x v="170"/>
    <x v="656"/>
  </r>
  <r>
    <n v="970"/>
    <x v="10"/>
    <x v="24"/>
    <x v="171"/>
    <x v="883"/>
  </r>
  <r>
    <n v="971"/>
    <x v="10"/>
    <x v="24"/>
    <x v="171"/>
    <x v="884"/>
  </r>
  <r>
    <n v="972"/>
    <x v="10"/>
    <x v="24"/>
    <x v="171"/>
    <x v="885"/>
  </r>
  <r>
    <n v="973"/>
    <x v="10"/>
    <x v="24"/>
    <x v="171"/>
    <x v="886"/>
  </r>
  <r>
    <n v="974"/>
    <x v="10"/>
    <x v="24"/>
    <x v="171"/>
    <x v="887"/>
  </r>
  <r>
    <n v="975"/>
    <x v="10"/>
    <x v="24"/>
    <x v="171"/>
    <x v="888"/>
  </r>
  <r>
    <n v="976"/>
    <x v="10"/>
    <x v="24"/>
    <x v="172"/>
    <x v="889"/>
  </r>
  <r>
    <n v="977"/>
    <x v="10"/>
    <x v="24"/>
    <x v="172"/>
    <x v="658"/>
  </r>
  <r>
    <n v="978"/>
    <x v="10"/>
    <x v="24"/>
    <x v="172"/>
    <x v="890"/>
  </r>
  <r>
    <n v="979"/>
    <x v="10"/>
    <x v="24"/>
    <x v="172"/>
    <x v="659"/>
  </r>
  <r>
    <n v="980"/>
    <x v="10"/>
    <x v="24"/>
    <x v="212"/>
    <x v="660"/>
  </r>
  <r>
    <n v="981"/>
    <x v="10"/>
    <x v="24"/>
    <x v="212"/>
    <x v="661"/>
  </r>
  <r>
    <n v="982"/>
    <x v="10"/>
    <x v="24"/>
    <x v="228"/>
    <x v="321"/>
  </r>
  <r>
    <n v="983"/>
    <x v="10"/>
    <x v="24"/>
    <x v="228"/>
    <x v="426"/>
  </r>
  <r>
    <n v="984"/>
    <x v="10"/>
    <x v="25"/>
    <x v="229"/>
    <x v="866"/>
  </r>
  <r>
    <n v="985"/>
    <x v="10"/>
    <x v="25"/>
    <x v="229"/>
    <x v="727"/>
  </r>
  <r>
    <n v="986"/>
    <x v="10"/>
    <x v="25"/>
    <x v="230"/>
    <x v="891"/>
  </r>
  <r>
    <n v="987"/>
    <x v="10"/>
    <x v="25"/>
    <x v="230"/>
    <x v="892"/>
  </r>
  <r>
    <n v="988"/>
    <x v="10"/>
    <x v="25"/>
    <x v="230"/>
    <x v="893"/>
  </r>
  <r>
    <n v="989"/>
    <x v="10"/>
    <x v="25"/>
    <x v="230"/>
    <x v="894"/>
  </r>
  <r>
    <n v="990"/>
    <x v="10"/>
    <x v="25"/>
    <x v="230"/>
    <x v="895"/>
  </r>
  <r>
    <n v="991"/>
    <x v="10"/>
    <x v="25"/>
    <x v="230"/>
    <x v="896"/>
  </r>
  <r>
    <n v="992"/>
    <x v="10"/>
    <x v="25"/>
    <x v="230"/>
    <x v="897"/>
  </r>
  <r>
    <n v="993"/>
    <x v="10"/>
    <x v="25"/>
    <x v="230"/>
    <x v="898"/>
  </r>
  <r>
    <n v="994"/>
    <x v="10"/>
    <x v="25"/>
    <x v="230"/>
    <x v="899"/>
  </r>
  <r>
    <n v="995"/>
    <x v="10"/>
    <x v="25"/>
    <x v="231"/>
    <x v="900"/>
  </r>
  <r>
    <n v="996"/>
    <x v="10"/>
    <x v="25"/>
    <x v="231"/>
    <x v="901"/>
  </r>
  <r>
    <n v="997"/>
    <x v="10"/>
    <x v="25"/>
    <x v="232"/>
    <x v="902"/>
  </r>
  <r>
    <n v="998"/>
    <x v="10"/>
    <x v="25"/>
    <x v="232"/>
    <x v="903"/>
  </r>
  <r>
    <n v="999"/>
    <x v="10"/>
    <x v="25"/>
    <x v="232"/>
    <x v="654"/>
  </r>
  <r>
    <n v="1000"/>
    <x v="10"/>
    <x v="25"/>
    <x v="233"/>
    <x v="904"/>
  </r>
  <r>
    <n v="1001"/>
    <x v="10"/>
    <x v="25"/>
    <x v="233"/>
    <x v="905"/>
  </r>
  <r>
    <n v="1002"/>
    <x v="10"/>
    <x v="25"/>
    <x v="233"/>
    <x v="659"/>
  </r>
  <r>
    <n v="1003"/>
    <x v="10"/>
    <x v="25"/>
    <x v="234"/>
    <x v="906"/>
  </r>
  <r>
    <n v="1004"/>
    <x v="10"/>
    <x v="25"/>
    <x v="234"/>
    <x v="907"/>
  </r>
  <r>
    <n v="1005"/>
    <x v="10"/>
    <x v="25"/>
    <x v="234"/>
    <x v="908"/>
  </r>
  <r>
    <n v="1006"/>
    <x v="10"/>
    <x v="25"/>
    <x v="234"/>
    <x v="909"/>
  </r>
  <r>
    <n v="1007"/>
    <x v="10"/>
    <x v="25"/>
    <x v="234"/>
    <x v="910"/>
  </r>
  <r>
    <n v="1008"/>
    <x v="10"/>
    <x v="25"/>
    <x v="234"/>
    <x v="911"/>
  </r>
  <r>
    <n v="1009"/>
    <x v="10"/>
    <x v="25"/>
    <x v="234"/>
    <x v="912"/>
  </r>
  <r>
    <n v="1010"/>
    <x v="10"/>
    <x v="25"/>
    <x v="234"/>
    <x v="913"/>
  </r>
  <r>
    <n v="1011"/>
    <x v="10"/>
    <x v="25"/>
    <x v="235"/>
    <x v="914"/>
  </r>
  <r>
    <n v="1012"/>
    <x v="10"/>
    <x v="25"/>
    <x v="235"/>
    <x v="915"/>
  </r>
  <r>
    <n v="1013"/>
    <x v="10"/>
    <x v="25"/>
    <x v="236"/>
    <x v="916"/>
  </r>
  <r>
    <n v="1014"/>
    <x v="10"/>
    <x v="25"/>
    <x v="236"/>
    <x v="917"/>
  </r>
  <r>
    <n v="1015"/>
    <x v="10"/>
    <x v="25"/>
    <x v="236"/>
    <x v="918"/>
  </r>
  <r>
    <n v="1016"/>
    <x v="10"/>
    <x v="25"/>
    <x v="236"/>
    <x v="919"/>
  </r>
  <r>
    <n v="1017"/>
    <x v="10"/>
    <x v="25"/>
    <x v="236"/>
    <x v="920"/>
  </r>
  <r>
    <n v="1018"/>
    <x v="10"/>
    <x v="25"/>
    <x v="236"/>
    <x v="921"/>
  </r>
  <r>
    <n v="1019"/>
    <x v="10"/>
    <x v="25"/>
    <x v="236"/>
    <x v="922"/>
  </r>
  <r>
    <n v="1020"/>
    <x v="10"/>
    <x v="25"/>
    <x v="236"/>
    <x v="923"/>
  </r>
  <r>
    <n v="1021"/>
    <x v="10"/>
    <x v="25"/>
    <x v="237"/>
    <x v="779"/>
  </r>
  <r>
    <n v="1022"/>
    <x v="10"/>
    <x v="25"/>
    <x v="237"/>
    <x v="781"/>
  </r>
  <r>
    <n v="1023"/>
    <x v="10"/>
    <x v="25"/>
    <x v="238"/>
    <x v="777"/>
  </r>
  <r>
    <n v="1024"/>
    <x v="10"/>
    <x v="25"/>
    <x v="238"/>
    <x v="924"/>
  </r>
  <r>
    <n v="1025"/>
    <x v="10"/>
    <x v="25"/>
    <x v="238"/>
    <x v="778"/>
  </r>
  <r>
    <n v="1026"/>
    <x v="10"/>
    <x v="25"/>
    <x v="239"/>
    <x v="780"/>
  </r>
  <r>
    <n v="1027"/>
    <x v="10"/>
    <x v="25"/>
    <x v="239"/>
    <x v="782"/>
  </r>
  <r>
    <n v="1028"/>
    <x v="10"/>
    <x v="25"/>
    <x v="239"/>
    <x v="783"/>
  </r>
  <r>
    <n v="1029"/>
    <x v="10"/>
    <x v="25"/>
    <x v="240"/>
    <x v="784"/>
  </r>
  <r>
    <n v="1030"/>
    <x v="10"/>
    <x v="25"/>
    <x v="240"/>
    <x v="785"/>
  </r>
  <r>
    <n v="1031"/>
    <x v="10"/>
    <x v="25"/>
    <x v="240"/>
    <x v="788"/>
  </r>
  <r>
    <n v="1032"/>
    <x v="10"/>
    <x v="25"/>
    <x v="240"/>
    <x v="790"/>
  </r>
  <r>
    <n v="1033"/>
    <x v="10"/>
    <x v="25"/>
    <x v="240"/>
    <x v="791"/>
  </r>
  <r>
    <n v="1034"/>
    <x v="10"/>
    <x v="25"/>
    <x v="240"/>
    <x v="792"/>
  </r>
  <r>
    <n v="1035"/>
    <x v="10"/>
    <x v="25"/>
    <x v="240"/>
    <x v="793"/>
  </r>
  <r>
    <n v="1036"/>
    <x v="10"/>
    <x v="25"/>
    <x v="241"/>
    <x v="925"/>
  </r>
  <r>
    <n v="1037"/>
    <x v="10"/>
    <x v="25"/>
    <x v="241"/>
    <x v="926"/>
  </r>
  <r>
    <n v="1038"/>
    <x v="10"/>
    <x v="25"/>
    <x v="174"/>
    <x v="927"/>
  </r>
  <r>
    <n v="1039"/>
    <x v="10"/>
    <x v="25"/>
    <x v="174"/>
    <x v="928"/>
  </r>
  <r>
    <n v="1040"/>
    <x v="10"/>
    <x v="25"/>
    <x v="174"/>
    <x v="929"/>
  </r>
  <r>
    <n v="1041"/>
    <x v="10"/>
    <x v="25"/>
    <x v="174"/>
    <x v="789"/>
  </r>
  <r>
    <n v="1042"/>
    <x v="10"/>
    <x v="25"/>
    <x v="174"/>
    <x v="930"/>
  </r>
  <r>
    <n v="1043"/>
    <x v="10"/>
    <x v="25"/>
    <x v="174"/>
    <x v="931"/>
  </r>
  <r>
    <n v="1044"/>
    <x v="10"/>
    <x v="25"/>
    <x v="174"/>
    <x v="892"/>
  </r>
  <r>
    <n v="1045"/>
    <x v="10"/>
    <x v="25"/>
    <x v="174"/>
    <x v="932"/>
  </r>
  <r>
    <n v="1046"/>
    <x v="10"/>
    <x v="25"/>
    <x v="174"/>
    <x v="933"/>
  </r>
  <r>
    <n v="1047"/>
    <x v="10"/>
    <x v="25"/>
    <x v="174"/>
    <x v="649"/>
  </r>
  <r>
    <n v="1048"/>
    <x v="10"/>
    <x v="25"/>
    <x v="174"/>
    <x v="934"/>
  </r>
  <r>
    <n v="1049"/>
    <x v="11"/>
    <x v="26"/>
    <x v="242"/>
    <x v="935"/>
  </r>
  <r>
    <n v="1050"/>
    <x v="11"/>
    <x v="26"/>
    <x v="242"/>
    <x v="936"/>
  </r>
  <r>
    <n v="1051"/>
    <x v="11"/>
    <x v="26"/>
    <x v="242"/>
    <x v="937"/>
  </r>
  <r>
    <n v="1052"/>
    <x v="11"/>
    <x v="26"/>
    <x v="243"/>
    <x v="938"/>
  </r>
  <r>
    <n v="1053"/>
    <x v="11"/>
    <x v="26"/>
    <x v="243"/>
    <x v="939"/>
  </r>
  <r>
    <n v="1054"/>
    <x v="11"/>
    <x v="26"/>
    <x v="244"/>
    <x v="940"/>
  </r>
  <r>
    <n v="1055"/>
    <x v="11"/>
    <x v="26"/>
    <x v="244"/>
    <x v="941"/>
  </r>
  <r>
    <n v="1056"/>
    <x v="11"/>
    <x v="26"/>
    <x v="244"/>
    <x v="942"/>
  </r>
  <r>
    <n v="1057"/>
    <x v="11"/>
    <x v="26"/>
    <x v="244"/>
    <x v="943"/>
  </r>
  <r>
    <n v="1058"/>
    <x v="11"/>
    <x v="26"/>
    <x v="244"/>
    <x v="944"/>
  </r>
  <r>
    <n v="1059"/>
    <x v="11"/>
    <x v="27"/>
    <x v="245"/>
    <x v="945"/>
  </r>
  <r>
    <n v="1060"/>
    <x v="11"/>
    <x v="27"/>
    <x v="245"/>
    <x v="946"/>
  </r>
  <r>
    <n v="1061"/>
    <x v="11"/>
    <x v="27"/>
    <x v="245"/>
    <x v="947"/>
  </r>
  <r>
    <n v="1062"/>
    <x v="11"/>
    <x v="27"/>
    <x v="246"/>
    <x v="948"/>
  </r>
  <r>
    <n v="1063"/>
    <x v="11"/>
    <x v="27"/>
    <x v="246"/>
    <x v="949"/>
  </r>
  <r>
    <n v="1064"/>
    <x v="11"/>
    <x v="27"/>
    <x v="246"/>
    <x v="950"/>
  </r>
  <r>
    <n v="1065"/>
    <x v="11"/>
    <x v="27"/>
    <x v="247"/>
    <x v="951"/>
  </r>
  <r>
    <n v="1066"/>
    <x v="11"/>
    <x v="27"/>
    <x v="247"/>
    <x v="952"/>
  </r>
  <r>
    <n v="1067"/>
    <x v="11"/>
    <x v="27"/>
    <x v="247"/>
    <x v="953"/>
  </r>
  <r>
    <n v="1068"/>
    <x v="11"/>
    <x v="28"/>
    <x v="248"/>
    <x v="954"/>
  </r>
  <r>
    <n v="1069"/>
    <x v="11"/>
    <x v="28"/>
    <x v="248"/>
    <x v="955"/>
  </r>
  <r>
    <n v="1070"/>
    <x v="11"/>
    <x v="28"/>
    <x v="248"/>
    <x v="956"/>
  </r>
  <r>
    <n v="1071"/>
    <x v="11"/>
    <x v="28"/>
    <x v="249"/>
    <x v="957"/>
  </r>
  <r>
    <n v="1072"/>
    <x v="11"/>
    <x v="28"/>
    <x v="250"/>
    <x v="954"/>
  </r>
  <r>
    <n v="1073"/>
    <x v="11"/>
    <x v="28"/>
    <x v="250"/>
    <x v="955"/>
  </r>
  <r>
    <n v="1074"/>
    <x v="11"/>
    <x v="28"/>
    <x v="250"/>
    <x v="956"/>
  </r>
  <r>
    <n v="1075"/>
    <x v="11"/>
    <x v="28"/>
    <x v="251"/>
    <x v="958"/>
  </r>
  <r>
    <n v="1076"/>
    <x v="11"/>
    <x v="28"/>
    <x v="251"/>
    <x v="959"/>
  </r>
  <r>
    <n v="1077"/>
    <x v="11"/>
    <x v="28"/>
    <x v="251"/>
    <x v="960"/>
  </r>
  <r>
    <n v="1078"/>
    <x v="11"/>
    <x v="28"/>
    <x v="251"/>
    <x v="961"/>
  </r>
  <r>
    <n v="1079"/>
    <x v="11"/>
    <x v="28"/>
    <x v="252"/>
    <x v="954"/>
  </r>
  <r>
    <n v="1080"/>
    <x v="11"/>
    <x v="28"/>
    <x v="252"/>
    <x v="955"/>
  </r>
  <r>
    <n v="1081"/>
    <x v="11"/>
    <x v="28"/>
    <x v="252"/>
    <x v="956"/>
  </r>
  <r>
    <n v="1082"/>
    <x v="12"/>
    <x v="29"/>
    <x v="214"/>
    <x v="962"/>
  </r>
  <r>
    <n v="1083"/>
    <x v="12"/>
    <x v="29"/>
    <x v="214"/>
    <x v="963"/>
  </r>
  <r>
    <n v="1084"/>
    <x v="12"/>
    <x v="29"/>
    <x v="214"/>
    <x v="964"/>
  </r>
  <r>
    <n v="1085"/>
    <x v="12"/>
    <x v="29"/>
    <x v="214"/>
    <x v="965"/>
  </r>
  <r>
    <n v="1086"/>
    <x v="12"/>
    <x v="29"/>
    <x v="253"/>
    <x v="966"/>
  </r>
  <r>
    <n v="1087"/>
    <x v="12"/>
    <x v="29"/>
    <x v="253"/>
    <x v="967"/>
  </r>
  <r>
    <n v="1088"/>
    <x v="12"/>
    <x v="29"/>
    <x v="253"/>
    <x v="968"/>
  </r>
  <r>
    <n v="1089"/>
    <x v="12"/>
    <x v="29"/>
    <x v="253"/>
    <x v="969"/>
  </r>
  <r>
    <n v="1090"/>
    <x v="12"/>
    <x v="29"/>
    <x v="253"/>
    <x v="970"/>
  </r>
  <r>
    <n v="1091"/>
    <x v="12"/>
    <x v="29"/>
    <x v="253"/>
    <x v="835"/>
  </r>
  <r>
    <n v="1092"/>
    <x v="12"/>
    <x v="29"/>
    <x v="254"/>
    <x v="971"/>
  </r>
  <r>
    <n v="1093"/>
    <x v="12"/>
    <x v="29"/>
    <x v="254"/>
    <x v="972"/>
  </r>
  <r>
    <n v="1094"/>
    <x v="12"/>
    <x v="29"/>
    <x v="254"/>
    <x v="973"/>
  </r>
  <r>
    <n v="1095"/>
    <x v="12"/>
    <x v="29"/>
    <x v="254"/>
    <x v="974"/>
  </r>
  <r>
    <n v="1096"/>
    <x v="12"/>
    <x v="29"/>
    <x v="217"/>
    <x v="975"/>
  </r>
  <r>
    <n v="1097"/>
    <x v="12"/>
    <x v="29"/>
    <x v="217"/>
    <x v="976"/>
  </r>
  <r>
    <n v="1098"/>
    <x v="12"/>
    <x v="29"/>
    <x v="217"/>
    <x v="836"/>
  </r>
  <r>
    <n v="1099"/>
    <x v="12"/>
    <x v="29"/>
    <x v="218"/>
    <x v="837"/>
  </r>
  <r>
    <n v="1100"/>
    <x v="12"/>
    <x v="29"/>
    <x v="218"/>
    <x v="838"/>
  </r>
  <r>
    <n v="1101"/>
    <x v="12"/>
    <x v="29"/>
    <x v="218"/>
    <x v="839"/>
  </r>
  <r>
    <n v="1102"/>
    <x v="12"/>
    <x v="29"/>
    <x v="218"/>
    <x v="840"/>
  </r>
  <r>
    <n v="1103"/>
    <x v="12"/>
    <x v="29"/>
    <x v="218"/>
    <x v="841"/>
  </r>
  <r>
    <n v="1104"/>
    <x v="12"/>
    <x v="29"/>
    <x v="218"/>
    <x v="977"/>
  </r>
  <r>
    <n v="1105"/>
    <x v="12"/>
    <x v="29"/>
    <x v="218"/>
    <x v="843"/>
  </r>
  <r>
    <n v="1106"/>
    <x v="12"/>
    <x v="29"/>
    <x v="218"/>
    <x v="978"/>
  </r>
  <r>
    <n v="1107"/>
    <x v="12"/>
    <x v="29"/>
    <x v="218"/>
    <x v="979"/>
  </r>
  <r>
    <n v="1108"/>
    <x v="12"/>
    <x v="29"/>
    <x v="218"/>
    <x v="980"/>
  </r>
  <r>
    <n v="1109"/>
    <x v="12"/>
    <x v="29"/>
    <x v="219"/>
    <x v="691"/>
  </r>
  <r>
    <n v="1110"/>
    <x v="12"/>
    <x v="29"/>
    <x v="219"/>
    <x v="693"/>
  </r>
  <r>
    <n v="1111"/>
    <x v="12"/>
    <x v="29"/>
    <x v="220"/>
    <x v="844"/>
  </r>
  <r>
    <n v="1112"/>
    <x v="12"/>
    <x v="29"/>
    <x v="220"/>
    <x v="845"/>
  </r>
  <r>
    <n v="1113"/>
    <x v="13"/>
    <x v="30"/>
    <x v="255"/>
    <x v="98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7">
  <r>
    <x v="0"/>
    <x v="0"/>
    <x v="0"/>
    <x v="0"/>
    <x v="0"/>
    <s v="LOV"/>
    <s v="Single Select"/>
    <x v="0"/>
    <x v="0"/>
    <s v="Value Label"/>
    <x v="0"/>
    <x v="0"/>
    <x v="0"/>
    <x v="0"/>
    <x v="0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"/>
    <x v="0"/>
    <x v="0"/>
    <x v="0"/>
    <x v="1"/>
    <s v="LOV"/>
    <s v="Single Select"/>
    <x v="0"/>
    <x v="0"/>
    <s v="Value Label"/>
    <x v="0"/>
    <x v="0"/>
    <x v="0"/>
    <x v="0"/>
    <x v="0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2"/>
    <x v="0"/>
    <x v="0"/>
    <x v="0"/>
    <x v="2"/>
    <s v="LOV"/>
    <s v="Single Select"/>
    <x v="0"/>
    <x v="0"/>
    <s v="Value Label"/>
    <x v="0"/>
    <x v="0"/>
    <x v="0"/>
    <x v="1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3"/>
    <x v="1"/>
    <x v="0"/>
    <x v="0"/>
    <x v="3"/>
    <s v="LOV"/>
    <s v="Single Select"/>
    <x v="1"/>
    <x v="1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3"/>
    <x v="1"/>
    <x v="0"/>
    <x v="0"/>
    <x v="3"/>
    <s v="LOV"/>
    <s v="Single Select"/>
    <x v="2"/>
    <x v="2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4"/>
    <x v="2"/>
    <x v="1"/>
    <x v="1"/>
    <x v="4"/>
    <s v="Flag"/>
    <s v="Single Select"/>
    <x v="3"/>
    <x v="3"/>
    <s v="Value Label"/>
    <x v="2"/>
    <x v="1"/>
    <x v="1"/>
    <x v="0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4"/>
    <x v="2"/>
    <x v="1"/>
    <x v="1"/>
    <x v="4"/>
    <s v="Flag"/>
    <s v="Single Select"/>
    <x v="4"/>
    <x v="4"/>
    <s v="Value Label"/>
    <x v="2"/>
    <x v="1"/>
    <x v="1"/>
    <x v="0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5"/>
    <x v="3"/>
    <x v="0"/>
    <x v="2"/>
    <x v="5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"/>
    <x v="3"/>
    <x v="0"/>
    <x v="2"/>
    <x v="5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6"/>
    <x v="3"/>
    <x v="0"/>
    <x v="2"/>
    <x v="6"/>
    <s v="Free Text"/>
    <s v=" "/>
    <x v="5"/>
    <x v="5"/>
    <s v=" "/>
    <x v="3"/>
    <x v="0"/>
    <x v="2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"/>
    <x v="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"/>
    <x v="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"/>
    <x v="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"/>
    <x v="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"/>
    <x v="1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"/>
    <x v="1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"/>
    <x v="1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"/>
    <x v="1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"/>
    <x v="1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"/>
    <x v="1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6"/>
    <x v="1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7"/>
    <x v="1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8"/>
    <x v="1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9"/>
    <x v="1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0"/>
    <x v="2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1"/>
    <x v="2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2"/>
    <x v="2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3"/>
    <x v="23"/>
    <s v="ID"/>
    <x v="3"/>
    <x v="0"/>
    <x v="3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4"/>
    <x v="2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5"/>
    <x v="2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6"/>
    <x v="2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7"/>
    <x v="2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8"/>
    <x v="2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9"/>
    <x v="2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0"/>
    <x v="3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1"/>
    <x v="3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2"/>
    <x v="3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3"/>
    <x v="3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4"/>
    <x v="3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5"/>
    <x v="3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6"/>
    <x v="3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7"/>
    <x v="3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8"/>
    <x v="3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9"/>
    <x v="3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0"/>
    <x v="4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1"/>
    <x v="4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2"/>
    <x v="4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3"/>
    <x v="4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4"/>
    <x v="4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5"/>
    <x v="4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6"/>
    <x v="4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7"/>
    <x v="4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8"/>
    <x v="4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9"/>
    <x v="4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0"/>
    <x v="5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1"/>
    <x v="5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2"/>
    <x v="5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3"/>
    <x v="5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4"/>
    <x v="5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5"/>
    <x v="5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6"/>
    <x v="5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7"/>
    <x v="5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8"/>
    <x v="5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9"/>
    <x v="5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0"/>
    <x v="6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1"/>
    <x v="6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2"/>
    <x v="6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3"/>
    <x v="6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4"/>
    <x v="6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5"/>
    <x v="6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6"/>
    <x v="6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7"/>
    <x v="6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8"/>
    <x v="6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9"/>
    <x v="6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0"/>
    <x v="7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1"/>
    <x v="7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2"/>
    <x v="7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3"/>
    <x v="7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4"/>
    <x v="7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5"/>
    <x v="7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6"/>
    <x v="7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7"/>
    <x v="7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8"/>
    <x v="7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9"/>
    <x v="7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0"/>
    <x v="8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1"/>
    <x v="8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2"/>
    <x v="8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3"/>
    <x v="8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4"/>
    <x v="8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5"/>
    <x v="8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6"/>
    <x v="8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7"/>
    <x v="8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8"/>
    <x v="8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9"/>
    <x v="8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0"/>
    <x v="9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1"/>
    <x v="9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2"/>
    <x v="9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3"/>
    <x v="9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4"/>
    <x v="9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5"/>
    <x v="9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6"/>
    <x v="9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7"/>
    <x v="9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8"/>
    <x v="9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9"/>
    <x v="9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0"/>
    <x v="10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1"/>
    <x v="10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2"/>
    <x v="10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3"/>
    <x v="10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4"/>
    <x v="10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5"/>
    <x v="10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6"/>
    <x v="10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7"/>
    <x v="10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8"/>
    <x v="10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9"/>
    <x v="10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0"/>
    <x v="11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1"/>
    <x v="11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2"/>
    <x v="11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3"/>
    <x v="11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4"/>
    <x v="11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5"/>
    <x v="11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6"/>
    <x v="11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7"/>
    <x v="11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8"/>
    <x v="11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9"/>
    <x v="11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0"/>
    <x v="12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1"/>
    <x v="12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2"/>
    <x v="12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3"/>
    <x v="12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4"/>
    <x v="12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5"/>
    <x v="12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6"/>
    <x v="12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7"/>
    <x v="12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8"/>
    <x v="12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9"/>
    <x v="12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0"/>
    <x v="13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1"/>
    <x v="13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2"/>
    <x v="13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3"/>
    <x v="13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4"/>
    <x v="13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5"/>
    <x v="13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6"/>
    <x v="13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7"/>
    <x v="13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8"/>
    <x v="13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9"/>
    <x v="13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0"/>
    <x v="14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1"/>
    <x v="141"/>
    <s v="ID"/>
    <x v="3"/>
    <x v="0"/>
    <x v="1"/>
    <x v="2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2"/>
    <x v="14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3"/>
    <x v="14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4"/>
    <x v="14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5"/>
    <x v="14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6"/>
    <x v="14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7"/>
    <x v="14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8"/>
    <x v="14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9"/>
    <x v="14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0"/>
    <x v="15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1"/>
    <x v="15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2"/>
    <x v="15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3"/>
    <x v="15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4"/>
    <x v="15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5"/>
    <x v="15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6"/>
    <x v="15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57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58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59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60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61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9"/>
    <x v="4"/>
    <x v="0"/>
    <x v="2"/>
    <x v="9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0"/>
    <x v="3"/>
    <x v="0"/>
    <x v="2"/>
    <x v="10"/>
    <s v="LOV"/>
    <s v="Single Select"/>
    <x v="157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58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59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60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61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1"/>
    <x v="4"/>
    <x v="0"/>
    <x v="2"/>
    <x v="11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2"/>
    <x v="3"/>
    <x v="0"/>
    <x v="2"/>
    <x v="12"/>
    <s v="LOV"/>
    <s v="Single Select"/>
    <x v="157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58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59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60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61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3"/>
    <x v="4"/>
    <x v="0"/>
    <x v="2"/>
    <x v="13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4"/>
    <x v="3"/>
    <x v="0"/>
    <x v="2"/>
    <x v="14"/>
    <s v="LOV"/>
    <s v="Single Select"/>
    <x v="163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4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5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6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7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5"/>
    <x v="4"/>
    <x v="0"/>
    <x v="2"/>
    <x v="15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3"/>
    <x v="0"/>
    <x v="2"/>
    <x v="16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6"/>
    <x v="3"/>
    <x v="0"/>
    <x v="2"/>
    <x v="16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68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69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70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71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2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3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4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5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6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7"/>
    <x v="163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8"/>
    <x v="164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9"/>
    <x v="165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0"/>
    <x v="16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1"/>
    <x v="16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2"/>
    <x v="16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3"/>
    <x v="16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4"/>
    <x v="17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5"/>
    <x v="17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6"/>
    <x v="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7"/>
    <x v="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8"/>
    <x v="172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9"/>
    <x v="173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90"/>
    <x v="174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1"/>
    <x v="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9"/>
    <x v="3"/>
    <x v="0"/>
    <x v="2"/>
    <x v="19"/>
    <s v="Flag"/>
    <s v="Single Select"/>
    <x v="3"/>
    <x v="3"/>
    <s v="Value Label"/>
    <x v="3"/>
    <x v="0"/>
    <x v="1"/>
    <x v="3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9"/>
    <x v="3"/>
    <x v="0"/>
    <x v="2"/>
    <x v="19"/>
    <s v="Flag"/>
    <s v="Single Select"/>
    <x v="4"/>
    <x v="4"/>
    <s v="Value Label"/>
    <x v="3"/>
    <x v="0"/>
    <x v="1"/>
    <x v="3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20"/>
    <x v="5"/>
    <x v="0"/>
    <x v="3"/>
    <x v="20"/>
    <s v="LOV"/>
    <s v="Single Select"/>
    <x v="19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20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20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20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3"/>
    <x v="15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4"/>
    <x v="15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5"/>
    <x v="15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6"/>
    <x v="16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7"/>
    <x v="161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8"/>
    <x v="163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9"/>
    <x v="164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0"/>
    <x v="165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1"/>
    <x v="166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100"/>
    <x v="1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2"/>
    <x v="16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3"/>
    <x v="16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4"/>
    <x v="16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5"/>
    <x v="17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6"/>
    <x v="171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7"/>
    <x v="6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8"/>
    <x v="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9"/>
    <x v="173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0"/>
    <x v="174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1"/>
    <x v="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2"/>
    <x v="172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3"/>
    <x v="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5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5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6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6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6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85"/>
    <x v="15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86"/>
    <x v="15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28"/>
    <x v="15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30"/>
    <x v="16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100"/>
    <x v="164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31"/>
    <x v="161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87"/>
    <x v="163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8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8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9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9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9"/>
    <x v="5"/>
    <x v="0"/>
    <x v="3"/>
    <x v="29"/>
    <s v="Flag"/>
    <s v="Single Select"/>
    <x v="3"/>
    <x v="3"/>
    <s v="Value Label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9"/>
    <x v="5"/>
    <x v="0"/>
    <x v="3"/>
    <x v="29"/>
    <s v="Flag"/>
    <s v="Single Select"/>
    <x v="4"/>
    <x v="4"/>
    <s v="Value Label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2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3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4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5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6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7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8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100"/>
    <x v="175"/>
    <s v="ID"/>
    <x v="3"/>
    <x v="3"/>
    <x v="5"/>
    <x v="3"/>
    <x v="1"/>
    <m/>
    <s v=""/>
    <s v=""/>
    <s v=""/>
    <s v=""/>
    <s v=""/>
    <s v=""/>
    <s v=""/>
    <s v=""/>
    <s v=""/>
    <s v="Y"/>
    <s v=""/>
    <s v=""/>
    <s v=""/>
    <s v="Y"/>
    <s v=""/>
    <s v=""/>
    <s v="Y"/>
    <s v="Y"/>
    <s v=""/>
    <s v="Y"/>
    <s v=""/>
    <s v=""/>
    <s v=""/>
    <s v=""/>
    <s v=""/>
    <s v=""/>
    <s v=""/>
    <s v="Y"/>
    <s v="Y"/>
    <s v=""/>
  </r>
  <r>
    <x v="30"/>
    <x v="5"/>
    <x v="0"/>
    <x v="3"/>
    <x v="30"/>
    <s v="LOV by Family"/>
    <s v="Single Select"/>
    <x v="299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0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1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2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3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4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5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6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7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8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9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0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1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2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3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4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5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6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17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18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19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0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1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2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3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4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5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6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7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Category"/>
    <s v="Single Select"/>
    <x v="328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29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0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1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2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3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4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5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6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7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8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9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0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1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2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3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4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5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6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7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8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9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1"/>
    <x v="4"/>
    <x v="0"/>
    <x v="3"/>
    <x v="31"/>
    <s v="Free Text"/>
    <s v="Free Text"/>
    <x v="162"/>
    <x v="162"/>
    <s v="Free Text"/>
    <x v="3"/>
    <x v="4"/>
    <x v="13"/>
    <x v="5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2"/>
    <x v="5"/>
    <x v="0"/>
    <x v="3"/>
    <x v="32"/>
    <s v="LOV"/>
    <s v="Multi Select"/>
    <x v="350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1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2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3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4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3"/>
    <x v="5"/>
    <x v="0"/>
    <x v="3"/>
    <x v="33"/>
    <s v="LOV"/>
    <s v="Single Select"/>
    <x v="355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6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7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8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9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0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1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2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3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4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5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6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7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8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9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0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1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2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3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4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5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6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7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8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9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0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1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2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3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5"/>
    <x v="5"/>
    <x v="0"/>
    <x v="3"/>
    <x v="35"/>
    <s v="LOV"/>
    <s v="Single Select"/>
    <x v="27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44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100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4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5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138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148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6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7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8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9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0"/>
    <x v="157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1"/>
    <x v="160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2"/>
    <x v="158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3"/>
    <x v="159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100"/>
    <x v="161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4"/>
    <x v="157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5"/>
    <x v="158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6"/>
    <x v="159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7"/>
    <x v="160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8"/>
    <x v="161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9"/>
    <x v="163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0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1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2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3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100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4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5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9"/>
    <x v="5"/>
    <x v="0"/>
    <x v="3"/>
    <x v="39"/>
    <s v="Flag"/>
    <s v="Single Select"/>
    <x v="3"/>
    <x v="3"/>
    <s v="Value Label"/>
    <x v="1"/>
    <x v="10"/>
    <x v="6"/>
    <x v="0"/>
    <x v="2"/>
    <m/>
    <m/>
    <m/>
    <m/>
    <m/>
    <m/>
    <m/>
    <m/>
    <m/>
    <m/>
    <m/>
    <m/>
    <m/>
    <m/>
    <m/>
    <m/>
    <m/>
    <s v="Y"/>
    <s v="Y"/>
    <m/>
    <m/>
    <m/>
    <m/>
    <m/>
    <m/>
    <m/>
    <m/>
    <m/>
    <m/>
    <m/>
    <m/>
  </r>
  <r>
    <x v="39"/>
    <x v="5"/>
    <x v="0"/>
    <x v="3"/>
    <x v="39"/>
    <s v="Flag"/>
    <s v="Single Select"/>
    <x v="4"/>
    <x v="4"/>
    <s v="Value Label"/>
    <x v="1"/>
    <x v="10"/>
    <x v="6"/>
    <x v="0"/>
    <x v="2"/>
    <m/>
    <m/>
    <m/>
    <m/>
    <m/>
    <m/>
    <m/>
    <m/>
    <m/>
    <m/>
    <m/>
    <m/>
    <m/>
    <m/>
    <m/>
    <m/>
    <m/>
    <s v="Y"/>
    <s v="Y"/>
    <m/>
    <m/>
    <m/>
    <m/>
    <m/>
    <m/>
    <m/>
    <m/>
    <m/>
    <m/>
    <m/>
    <m/>
  </r>
  <r>
    <x v="40"/>
    <x v="5"/>
    <x v="0"/>
    <x v="3"/>
    <x v="40"/>
    <s v="LOV"/>
    <s v="Single Select"/>
    <x v="406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07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08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09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0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1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2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3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4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5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6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7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8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9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0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1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2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3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4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5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6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7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8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9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0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1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2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3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4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1"/>
    <x v="5"/>
    <x v="0"/>
    <x v="3"/>
    <x v="41"/>
    <s v="Flag"/>
    <s v="Single Select"/>
    <x v="3"/>
    <x v="3"/>
    <s v="Value Label"/>
    <x v="3"/>
    <x v="11"/>
    <x v="19"/>
    <x v="3"/>
    <x v="1"/>
    <m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1"/>
    <x v="5"/>
    <x v="0"/>
    <x v="3"/>
    <x v="41"/>
    <s v="Flag"/>
    <s v="Single Select"/>
    <x v="4"/>
    <x v="4"/>
    <s v="Value Label"/>
    <x v="3"/>
    <x v="11"/>
    <x v="19"/>
    <x v="3"/>
    <x v="1"/>
    <m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5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6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8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7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8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78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9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9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10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13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4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154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3"/>
    <x v="5"/>
    <x v="0"/>
    <x v="3"/>
    <x v="43"/>
    <s v="LOV"/>
    <s v="Single Select"/>
    <x v="441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2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3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4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5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6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7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8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4"/>
    <x v="5"/>
    <x v="0"/>
    <x v="3"/>
    <x v="44"/>
    <s v="LOV"/>
    <s v="Single Select"/>
    <x v="449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0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1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2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3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100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5"/>
    <x v="5"/>
    <x v="0"/>
    <x v="3"/>
    <x v="45"/>
    <s v="LOV by Category"/>
    <s v="Single Select"/>
    <x v="454"/>
    <x v="176"/>
    <s v="Value Label"/>
    <x v="3"/>
    <x v="15"/>
    <x v="23"/>
    <x v="0"/>
    <x v="2"/>
    <m/>
    <s v="Y - Shorts"/>
    <m/>
    <s v="Y - Shorts"/>
    <s v="Y - Shor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5"/>
    <x v="177"/>
    <s v="Value Label"/>
    <x v="3"/>
    <x v="15"/>
    <x v="23"/>
    <x v="0"/>
    <x v="2"/>
    <m/>
    <s v="Y - Shorts"/>
    <m/>
    <s v="Y - Shorts"/>
    <s v="Y - Shor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Family"/>
    <s v="Single Select"/>
    <x v="100"/>
    <x v="178"/>
    <s v="Value Label"/>
    <x v="3"/>
    <x v="15"/>
    <x v="24"/>
    <x v="0"/>
    <x v="2"/>
    <m/>
    <s v="Y"/>
    <m/>
    <s v="Y"/>
    <s v="Y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6"/>
    <x v="179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7"/>
    <x v="180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8"/>
    <x v="181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9"/>
    <x v="182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0"/>
    <x v="183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1"/>
    <x v="184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2"/>
    <x v="185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3"/>
    <x v="186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4"/>
    <x v="187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5"/>
    <x v="188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6"/>
    <x v="5"/>
    <x v="0"/>
    <x v="3"/>
    <x v="46"/>
    <s v="LOV by Category"/>
    <s v="Multi Select"/>
    <x v="10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6"/>
    <x v="175"/>
    <s v="ID"/>
    <x v="3"/>
    <x v="16"/>
    <x v="27"/>
    <x v="3"/>
    <x v="1"/>
    <m/>
    <s v="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7"/>
    <x v="175"/>
    <s v="ID"/>
    <x v="3"/>
    <x v="16"/>
    <x v="28"/>
    <x v="3"/>
    <x v="1"/>
    <m/>
    <s v="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8"/>
    <x v="175"/>
    <s v="ID"/>
    <x v="3"/>
    <x v="16"/>
    <x v="29"/>
    <x v="3"/>
    <x v="1"/>
    <m/>
    <s v=""/>
    <s v=""/>
    <s v="Y - Jeans Pants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9"/>
    <x v="175"/>
    <s v="ID"/>
    <x v="3"/>
    <x v="16"/>
    <x v="30"/>
    <x v="3"/>
    <x v="1"/>
    <m/>
    <s v="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10"/>
    <x v="175"/>
    <s v="ID"/>
    <x v="3"/>
    <x v="16"/>
    <x v="30"/>
    <x v="3"/>
    <x v="1"/>
    <m/>
    <s v="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1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2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3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4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5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6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7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18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19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0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1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2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3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4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5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6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7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8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9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0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1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2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3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4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5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6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7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100"/>
    <x v="175"/>
    <s v="ID"/>
    <x v="3"/>
    <x v="16"/>
    <x v="5"/>
    <x v="3"/>
    <x v="1"/>
    <m/>
    <s v="Y"/>
    <s v=""/>
    <s v="Y"/>
    <s v=""/>
    <s v="Y"/>
    <s v="Y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8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9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0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1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2"/>
    <x v="175"/>
    <s v="ID"/>
    <x v="3"/>
    <x v="16"/>
    <x v="36"/>
    <x v="3"/>
    <x v="1"/>
    <m/>
    <s v="Y - Jeans Pants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3"/>
    <x v="175"/>
    <s v="ID"/>
    <x v="3"/>
    <x v="16"/>
    <x v="36"/>
    <x v="3"/>
    <x v="1"/>
    <m/>
    <s v="Y - Jeans Pants"/>
    <s v=""/>
    <s v="Y - Jeans Pants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4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5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6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7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8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9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0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1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2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3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4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5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6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7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8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9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0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1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2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3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4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5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6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7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8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9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0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1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2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3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4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5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6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77"/>
    <x v="175"/>
    <s v="ID"/>
    <x v="3"/>
    <x v="15"/>
    <x v="40"/>
    <x v="3"/>
    <x v="1"/>
    <m/>
    <s v="Y"/>
    <m/>
    <m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78"/>
    <x v="175"/>
    <s v="ID"/>
    <x v="3"/>
    <x v="15"/>
    <x v="40"/>
    <x v="3"/>
    <x v="1"/>
    <m/>
    <s v="Y"/>
    <m/>
    <m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79"/>
    <x v="175"/>
    <s v="ID"/>
    <x v="3"/>
    <x v="15"/>
    <x v="41"/>
    <x v="3"/>
    <x v="1"/>
    <m/>
    <s v="Y"/>
    <s v="Y"/>
    <s v="Y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0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1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2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100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3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4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5"/>
    <x v="175"/>
    <s v="ID"/>
    <x v="3"/>
    <x v="17"/>
    <x v="40"/>
    <x v="3"/>
    <x v="1"/>
    <m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6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7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8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9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0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1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2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3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4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5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6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100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15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7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8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9"/>
    <x v="5"/>
    <x v="0"/>
    <x v="3"/>
    <x v="49"/>
    <s v="LOV"/>
    <s v="Single Select"/>
    <x v="599"/>
    <x v="171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0"/>
    <x v="6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1"/>
    <x v="7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2"/>
    <x v="158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3"/>
    <x v="160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4"/>
    <x v="165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5"/>
    <x v="168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6"/>
    <x v="170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50"/>
    <x v="6"/>
    <x v="0"/>
    <x v="4"/>
    <x v="50"/>
    <s v="Free Text"/>
    <s v=" "/>
    <x v="5"/>
    <x v="5"/>
    <s v=" "/>
    <x v="3"/>
    <x v="0"/>
    <x v="2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07"/>
    <x v="1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08"/>
    <x v="16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09"/>
    <x v="15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0"/>
    <x v="16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28"/>
    <x v="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1"/>
    <x v="16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2"/>
    <x v="15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204"/>
    <x v="16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5"/>
    <x v="17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264"/>
    <x v="16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3"/>
    <x v="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4"/>
    <x v="1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5"/>
    <x v="16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6"/>
    <x v="16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7"/>
    <x v="18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8"/>
    <x v="17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9"/>
    <x v="17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0"/>
    <x v="16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1"/>
    <x v="16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385"/>
    <x v="17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132"/>
    <x v="17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136"/>
    <x v="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2"/>
    <x v="15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3"/>
    <x v="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2"/>
    <x v="7"/>
    <x v="2"/>
    <x v="5"/>
    <x v="52"/>
    <s v="Free Text"/>
    <s v=" "/>
    <x v="5"/>
    <x v="5"/>
    <s v=" "/>
    <x v="3"/>
    <x v="0"/>
    <x v="2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3"/>
    <x v="7"/>
    <x v="3"/>
    <x v="5"/>
    <x v="53"/>
    <s v="Flag"/>
    <s v="Single Select"/>
    <x v="3"/>
    <x v="3"/>
    <s v="Value Label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3"/>
    <x v="7"/>
    <x v="3"/>
    <x v="5"/>
    <x v="53"/>
    <s v="Flag"/>
    <s v="Single Select"/>
    <x v="4"/>
    <x v="4"/>
    <s v="Value Label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4"/>
    <x v="7"/>
    <x v="3"/>
    <x v="5"/>
    <x v="54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4"/>
    <x v="7"/>
    <x v="3"/>
    <x v="5"/>
    <x v="54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5"/>
    <x v="7"/>
    <x v="3"/>
    <x v="5"/>
    <x v="55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5"/>
    <x v="7"/>
    <x v="3"/>
    <x v="5"/>
    <x v="55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624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625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100"/>
    <x v="165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626"/>
    <x v="16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27"/>
    <x v="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28"/>
    <x v="16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29"/>
    <x v="1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0"/>
    <x v="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1"/>
    <x v="172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2"/>
    <x v="174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3"/>
    <x v="17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4"/>
    <x v="16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100"/>
    <x v="16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8"/>
    <x v="7"/>
    <x v="3"/>
    <x v="5"/>
    <x v="58"/>
    <s v="Flag"/>
    <s v="Single Select"/>
    <x v="3"/>
    <x v="3"/>
    <s v="Value Label"/>
    <x v="0"/>
    <x v="0"/>
    <x v="1"/>
    <x v="4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8"/>
    <x v="7"/>
    <x v="3"/>
    <x v="5"/>
    <x v="58"/>
    <s v="Flag"/>
    <s v="Single Select"/>
    <x v="4"/>
    <x v="4"/>
    <s v="Value Label"/>
    <x v="0"/>
    <x v="0"/>
    <x v="1"/>
    <x v="4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5"/>
    <x v="190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6"/>
    <x v="191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7"/>
    <x v="192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8"/>
    <x v="19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60"/>
    <x v="4"/>
    <x v="3"/>
    <x v="6"/>
    <x v="60"/>
    <s v="Free Text"/>
    <s v="Free Text"/>
    <x v="162"/>
    <x v="162"/>
    <s v="Free Text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1"/>
    <x v="8"/>
    <x v="1"/>
    <x v="1"/>
    <x v="61"/>
    <s v="LOV"/>
    <s v="Single Select"/>
    <x v="639"/>
    <x v="157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0"/>
    <x v="158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1"/>
    <x v="159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2"/>
    <x v="160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3"/>
    <x v="161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4"/>
    <x v="163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5"/>
    <x v="164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6"/>
    <x v="165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7"/>
    <x v="166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39"/>
    <x v="157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0"/>
    <x v="158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1"/>
    <x v="159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2"/>
    <x v="160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3"/>
    <x v="161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4"/>
    <x v="163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5"/>
    <x v="164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6"/>
    <x v="165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7"/>
    <x v="166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48"/>
    <x v="19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49"/>
    <x v="19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0"/>
    <x v="19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1"/>
    <x v="19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2"/>
    <x v="19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3"/>
    <x v="19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4"/>
    <x v="20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5"/>
    <x v="20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6"/>
    <x v="20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7"/>
    <x v="20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8"/>
    <x v="20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9"/>
    <x v="20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0"/>
    <x v="20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1"/>
    <x v="20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2"/>
    <x v="20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3"/>
    <x v="20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4"/>
    <x v="21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5"/>
    <x v="21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6"/>
    <x v="21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7"/>
    <x v="21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8"/>
    <x v="21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9"/>
    <x v="21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0"/>
    <x v="21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1"/>
    <x v="21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2"/>
    <x v="21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3"/>
    <x v="21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4"/>
    <x v="22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5"/>
    <x v="22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6"/>
    <x v="22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7"/>
    <x v="22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8"/>
    <x v="22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9"/>
    <x v="22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0"/>
    <x v="22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1"/>
    <x v="22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2"/>
    <x v="22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3"/>
    <x v="22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4"/>
    <x v="23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48"/>
    <x v="19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49"/>
    <x v="19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0"/>
    <x v="19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1"/>
    <x v="19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2"/>
    <x v="19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3"/>
    <x v="19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4"/>
    <x v="20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5"/>
    <x v="20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6"/>
    <x v="20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7"/>
    <x v="20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8"/>
    <x v="20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9"/>
    <x v="20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0"/>
    <x v="20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1"/>
    <x v="20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2"/>
    <x v="20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3"/>
    <x v="20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4"/>
    <x v="21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5"/>
    <x v="21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6"/>
    <x v="21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7"/>
    <x v="21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8"/>
    <x v="21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9"/>
    <x v="21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0"/>
    <x v="21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1"/>
    <x v="21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2"/>
    <x v="21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3"/>
    <x v="21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4"/>
    <x v="22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5"/>
    <x v="22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6"/>
    <x v="22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7"/>
    <x v="22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8"/>
    <x v="22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9"/>
    <x v="22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0"/>
    <x v="22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1"/>
    <x v="22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2"/>
    <x v="22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3"/>
    <x v="22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4"/>
    <x v="23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5"/>
    <x v="8"/>
    <x v="1"/>
    <x v="1"/>
    <x v="65"/>
    <s v="Flag"/>
    <s v="Single Select"/>
    <x v="3"/>
    <x v="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5"/>
    <x v="8"/>
    <x v="1"/>
    <x v="1"/>
    <x v="65"/>
    <s v="Flag"/>
    <s v="Single Select"/>
    <x v="4"/>
    <x v="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6"/>
    <x v="8"/>
    <x v="1"/>
    <x v="1"/>
    <x v="66"/>
    <s v="LOV"/>
    <s v="Single Select"/>
    <x v="685"/>
    <x v="23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6"/>
    <x v="8"/>
    <x v="1"/>
    <x v="1"/>
    <x v="66"/>
    <s v="LOV"/>
    <s v="Single Select"/>
    <x v="686"/>
    <x v="23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7"/>
    <x v="8"/>
    <x v="1"/>
    <x v="1"/>
    <x v="67"/>
    <s v="LOV"/>
    <s v="Single Select"/>
    <x v="685"/>
    <x v="23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7"/>
    <x v="8"/>
    <x v="1"/>
    <x v="1"/>
    <x v="67"/>
    <s v="LOV"/>
    <s v="Single Select"/>
    <x v="686"/>
    <x v="23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9"/>
    <x v="9"/>
    <x v="4"/>
    <x v="7"/>
    <x v="68"/>
    <m/>
    <m/>
    <x v="162"/>
    <x v="162"/>
    <m/>
    <x v="5"/>
    <x v="20"/>
    <x v="44"/>
    <x v="7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7">
  <r>
    <x v="0"/>
    <x v="0"/>
    <x v="0"/>
    <x v="0"/>
    <x v="0"/>
    <s v="LOV"/>
    <s v="Single Select"/>
    <s v="&lt;Refer to &quot;PIM Product Hierarchy&quot; Tab&gt;"/>
    <s v="&lt;Refer to &quot;PIM Product Hierarchy&quot; Tab&gt;"/>
    <s v="Value Label"/>
    <x v="0"/>
    <x v="0"/>
    <s v="PIM Product Hierarchy"/>
    <x v="0"/>
    <x v="0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"/>
    <x v="0"/>
    <x v="0"/>
    <x v="0"/>
    <x v="1"/>
    <s v="LOV"/>
    <s v="Single Select"/>
    <s v="&lt;Refer to &quot;PIM Product Hierarchy&quot; Tab&gt;"/>
    <s v="&lt;Refer to &quot;PIM Product Hierarchy&quot; Tab&gt;"/>
    <s v="Value Label"/>
    <x v="0"/>
    <x v="0"/>
    <s v="PIM Product Hierarchy"/>
    <x v="0"/>
    <x v="0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2"/>
    <x v="0"/>
    <x v="0"/>
    <x v="0"/>
    <x v="2"/>
    <s v="LOV"/>
    <s v="Single Select"/>
    <s v="&lt;Refer to &quot;PIM Product Hierarchy&quot; Tab&gt;"/>
    <s v="&lt;Refer to &quot;PIM Product Hierarchy&quot; Tab&gt;"/>
    <s v="Value Label"/>
    <x v="0"/>
    <x v="0"/>
    <s v="PIM Product Hierarchy"/>
    <x v="1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3"/>
    <x v="1"/>
    <x v="0"/>
    <x v="0"/>
    <x v="3"/>
    <s v="LOV"/>
    <s v="Single Select"/>
    <s v="DJ_AU"/>
    <s v="DJ_AU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3"/>
    <x v="1"/>
    <x v="0"/>
    <x v="0"/>
    <x v="3"/>
    <s v="LOV"/>
    <s v="Single Select"/>
    <s v="DJ_NZ"/>
    <s v="DJ_NZ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4"/>
    <x v="2"/>
    <x v="1"/>
    <x v="1"/>
    <x v="4"/>
    <s v="Flag"/>
    <s v="Single Select"/>
    <b v="0"/>
    <b v="0"/>
    <s v="Value Label"/>
    <x v="2"/>
    <x v="1"/>
    <s v="ALL"/>
    <x v="0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4"/>
    <x v="2"/>
    <x v="1"/>
    <x v="1"/>
    <x v="4"/>
    <s v="Flag"/>
    <s v="Single Select"/>
    <b v="1"/>
    <b v="1"/>
    <s v="Value Label"/>
    <x v="2"/>
    <x v="1"/>
    <s v="ALL"/>
    <x v="0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5"/>
    <x v="3"/>
    <x v="0"/>
    <x v="2"/>
    <x v="5"/>
    <s v="Flag"/>
    <s v="Single Select"/>
    <b v="0"/>
    <b v="0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"/>
    <x v="3"/>
    <x v="0"/>
    <x v="2"/>
    <x v="5"/>
    <s v="Flag"/>
    <s v="Single Select"/>
    <b v="1"/>
    <b v="1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6"/>
    <x v="3"/>
    <x v="0"/>
    <x v="2"/>
    <x v="6"/>
    <s v="Free Text"/>
    <s v=" "/>
    <s v=" "/>
    <s v=" "/>
    <s v=" "/>
    <x v="3"/>
    <x v="0"/>
    <s v="ALL Free Text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BS"/>
    <s v="1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BS Stainless Steel"/>
    <s v="1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ceate"/>
    <s v="2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crylic"/>
    <s v="2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crylic Blend"/>
    <s v="2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crylic Resin"/>
    <s v="2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lcohol"/>
    <s v="2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lcohol Free"/>
    <s v="2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liphatic Hydrocarbon Solvent mixed Hexanes CAS: 64742-89-8"/>
    <s v="3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lpaca Fibre"/>
    <s v="3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luminium"/>
    <s v="3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methyst"/>
    <s v="3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nemel"/>
    <s v="3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Angora"/>
    <s v="3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allistic Nylon"/>
    <s v="4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amboo Lyocell "/>
    <s v="50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amboo Rayon/Viscose "/>
    <s v="50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eauty Product"/>
    <s v="428"/>
    <s v="ID"/>
    <x v="3"/>
    <x v="0"/>
    <s v="Beauty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ee Products including Honey"/>
    <s v="42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lended Natural Oils"/>
    <s v="4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one China"/>
    <s v="4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rass"/>
    <s v="5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ronze"/>
    <s v="5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utane"/>
    <s v="5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Butane CAS: 106-97-8"/>
    <s v="5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lf Hair"/>
    <s v="6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ne"/>
    <s v="6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nvas"/>
    <s v="6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rbon Fiber"/>
    <s v="6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rbon Steel"/>
    <s v="6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shmere"/>
    <s v="6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shmere Blend"/>
    <s v="7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ast Iron"/>
    <s v="7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eramic"/>
    <s v="7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hina"/>
    <s v="7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hrome"/>
    <s v="7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hrome Plated"/>
    <s v="8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lay"/>
    <s v="8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obalt"/>
    <s v="43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oncrete"/>
    <s v="9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opper"/>
    <s v="9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ork"/>
    <s v="9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otton"/>
    <s v="9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otton Blend"/>
    <s v="9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otton/Linen Blend"/>
    <s v="43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rystal"/>
    <s v="10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upro"/>
    <s v="10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Curv"/>
    <s v="43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Duck - Feather and/or Down"/>
    <s v="11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Earthenware"/>
    <s v="12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Elastane"/>
    <s v="12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Enamel"/>
    <s v="13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Faux Fur"/>
    <s v="14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Feather and/or Down (Excluding Duck or Goose)"/>
    <s v="14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Fine Bone China"/>
    <s v="14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Food - Fresh"/>
    <s v="43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Food - Long Life - contains animal or bee products, palm oil or cocoa"/>
    <s v="43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Food - Long Life - does not contain animal or bee products, palm oil, or cocoa"/>
    <s v="43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Glass"/>
    <s v="16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Gold"/>
    <s v="17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Goldplate"/>
    <s v="17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Goose - Feather and/or Down"/>
    <s v="11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Granite"/>
    <s v="17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Graphite"/>
    <s v="43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Hard Anodised"/>
    <s v="18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Home Appliances/Technology Product"/>
    <s v="43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Hydrotreated CAS: 64742-48-9"/>
    <s v="19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Iron"/>
    <s v="19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Isopropanol"/>
    <s v="19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Isopropanol CAS: 67-63-0 110-54-3"/>
    <s v="19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Jute"/>
    <s v="20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Kevlar"/>
    <s v="20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atex"/>
    <s v="21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eather"/>
    <s v="21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inen"/>
    <s v="22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inen Blend"/>
    <s v="43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ithium"/>
    <s v="43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urex"/>
    <s v="23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ycra"/>
    <s v="23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Lyocell"/>
    <s v="23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anganese"/>
    <s v="44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arble"/>
    <s v="23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DF"/>
    <s v="23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elamine"/>
    <s v="24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emory Foam"/>
    <s v="24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erino Wool"/>
    <s v="24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etal - Type Unknown"/>
    <s v="24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ica"/>
    <s v="44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icrofibre"/>
    <s v="25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odal"/>
    <s v="25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Mohair"/>
    <s v="25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Neoprene"/>
    <s v="26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N-hexane hydrophobic copolymer CAS: 110-54-3"/>
    <s v="25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Nickel"/>
    <s v="26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Not Relevant"/>
    <s v="27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Nylon"/>
    <s v="27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Organic Cotton"/>
    <s v="44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aper"/>
    <s v="29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eral"/>
    <s v="29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ewter"/>
    <s v="29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lastic"/>
    <s v="30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oly Blend"/>
    <s v="30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olyamide Elastine"/>
    <s v="31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olycarbonate"/>
    <s v="31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olyester"/>
    <s v="31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olypropylene"/>
    <s v="31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olyurethane"/>
    <s v="31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orcelain"/>
    <s v="32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U"/>
    <s v="28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PVC"/>
    <s v="28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affia"/>
    <s v="32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attan"/>
    <s v="33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ayon"/>
    <s v="33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ecycled Cotton"/>
    <s v="44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ecycled Nylon"/>
    <s v="44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ecycled PET Polyester"/>
    <s v="44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ecycled Polycarbonate"/>
    <s v="44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ecycled Polyester"/>
    <s v="44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esin"/>
    <s v="33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hodium"/>
    <s v="33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Rubber"/>
    <s v="33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heepskin"/>
    <s v="34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hell"/>
    <s v="35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ilicone"/>
    <s v="35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ilk"/>
    <s v="35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ilk Blend"/>
    <s v="35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ilver"/>
    <s v="35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ilver Plated"/>
    <s v="35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oy Wax"/>
    <s v="36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pandex"/>
    <s v="36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ainless Steel"/>
    <s v="36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eel"/>
    <s v="36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erling Silver"/>
    <s v="36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one"/>
    <s v="36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one - Precious or Semi-precious"/>
    <s v="44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oneware"/>
    <s v="370"/>
    <s v="ID"/>
    <x v="3"/>
    <x v="0"/>
    <s v="ALL"/>
    <x v="2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raw"/>
    <s v="37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tretch Denim"/>
    <s v="44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uede"/>
    <s v="37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Synthetic"/>
    <s v="38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Terracotta"/>
    <s v="38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Terrazzo"/>
    <s v="45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Titanium"/>
    <s v="39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Trieanolamine CAS: 102-71-6"/>
    <s v="39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Vinyl"/>
    <s v="40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Viscose"/>
    <s v="40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Viscose Blend"/>
    <s v="45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Wood"/>
    <s v="41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Wool"/>
    <s v="41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Wool - Non-mulesed or ceased-mulesed wool"/>
    <s v="45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s v="Wool Blend"/>
    <s v="41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s v="Centimetres (CM)"/>
    <s v="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s v="Feet (FT)"/>
    <s v="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s v="Inches (IN)"/>
    <s v="3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s v="Metres (M)"/>
    <s v="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s v="Millimetres (MM)"/>
    <s v="5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9"/>
    <x v="4"/>
    <x v="0"/>
    <x v="2"/>
    <x v="9"/>
    <s v="Number"/>
    <s v="Number"/>
    <m/>
    <m/>
    <s v="Number"/>
    <x v="1"/>
    <x v="0"/>
    <s v="Global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0"/>
    <x v="3"/>
    <x v="0"/>
    <x v="2"/>
    <x v="10"/>
    <s v="LOV"/>
    <s v="Single Select"/>
    <s v="Centimetres (CM)"/>
    <s v="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s v="Feet (FT)"/>
    <s v="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s v="Inches (IN)"/>
    <s v="3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s v="Metres (M)"/>
    <s v="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s v="Millimetres (MM)"/>
    <s v="5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1"/>
    <x v="4"/>
    <x v="0"/>
    <x v="2"/>
    <x v="11"/>
    <s v="Number"/>
    <s v="Number"/>
    <m/>
    <m/>
    <s v="Number"/>
    <x v="1"/>
    <x v="0"/>
    <s v="Global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2"/>
    <x v="3"/>
    <x v="0"/>
    <x v="2"/>
    <x v="12"/>
    <s v="LOV"/>
    <s v="Single Select"/>
    <s v="Centimetres (CM)"/>
    <s v="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s v="Feet (FT)"/>
    <s v="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s v="Inches (IN)"/>
    <s v="3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s v="Metres (M)"/>
    <s v="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s v="Millimetres (MM)"/>
    <s v="5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3"/>
    <x v="4"/>
    <x v="0"/>
    <x v="2"/>
    <x v="13"/>
    <s v="Number"/>
    <s v="Number"/>
    <m/>
    <m/>
    <s v="Number"/>
    <x v="1"/>
    <x v="0"/>
    <s v="Global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4"/>
    <x v="3"/>
    <x v="0"/>
    <x v="2"/>
    <x v="14"/>
    <s v="LOV"/>
    <s v="Single Select"/>
    <s v="Grams (G)"/>
    <s v="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s v="Kilograms (KG)"/>
    <s v="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s v="Milligrams (MG)"/>
    <s v="3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s v="Ounces (OZ)"/>
    <s v="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s v="Pounds (LB)"/>
    <s v="5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5"/>
    <x v="4"/>
    <x v="0"/>
    <x v="2"/>
    <x v="15"/>
    <s v="Number"/>
    <s v="Number"/>
    <m/>
    <m/>
    <s v="Number"/>
    <x v="1"/>
    <x v="0"/>
    <s v="Global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3"/>
    <x v="0"/>
    <x v="2"/>
    <x v="16"/>
    <s v="Flag"/>
    <s v="Single Select"/>
    <b v="0"/>
    <b v="0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6"/>
    <x v="3"/>
    <x v="0"/>
    <x v="2"/>
    <x v="16"/>
    <s v="Flag"/>
    <s v="Single Select"/>
    <b v="1"/>
    <b v="1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s v="I"/>
    <s v="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s v="II"/>
    <s v="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s v="III"/>
    <s v="3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s v="NA"/>
    <s v="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9"/>
    <s v="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013"/>
    <s v="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090"/>
    <s v="3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169"/>
    <s v="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170"/>
    <s v="5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263"/>
    <s v="6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266"/>
    <s v="7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932"/>
    <s v="8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950"/>
    <s v="9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1993"/>
    <s v="10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2319"/>
    <s v="1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2807"/>
    <s v="1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3082"/>
    <s v="13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3091"/>
    <s v="1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3175"/>
    <s v="15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3468"/>
    <s v="16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3480"/>
    <s v="17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3481"/>
    <s v="18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n v="9999"/>
    <s v="19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s v="NA"/>
    <s v="20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9"/>
    <x v="3"/>
    <x v="0"/>
    <x v="2"/>
    <x v="19"/>
    <s v="Flag"/>
    <s v="Single Select"/>
    <b v="0"/>
    <b v="0"/>
    <s v="Value Label"/>
    <x v="3"/>
    <x v="0"/>
    <s v="ALL"/>
    <x v="3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9"/>
    <x v="3"/>
    <x v="0"/>
    <x v="2"/>
    <x v="19"/>
    <s v="Flag"/>
    <s v="Single Select"/>
    <b v="1"/>
    <b v="1"/>
    <s v="Value Label"/>
    <x v="3"/>
    <x v="0"/>
    <s v="ALL"/>
    <x v="3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20"/>
    <x v="5"/>
    <x v="0"/>
    <x v="3"/>
    <x v="20"/>
    <s v="LOV"/>
    <s v="Single Select"/>
    <s v="Buildable 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s v="Full 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s v="Light 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s v="Medium 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s v="Sheer 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s v="Dew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s v="Luminou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s v="Matt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s v="Metallic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s v="Satin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s v="Sheer or Natural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s v="Shimmer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Balm"/>
    <s v="1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Cream"/>
    <s v="2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Gel"/>
    <s v="3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Glitter"/>
    <s v="4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Liquid"/>
    <s v="5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Lotion"/>
    <s v="6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Mask"/>
    <s v="7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Mist"/>
    <s v="8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Mousse"/>
    <s v="9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Not Relevant"/>
    <s v="22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Oil"/>
    <s v="10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Pencil"/>
    <s v="11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Pomade"/>
    <s v="12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Powder"/>
    <s v="13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Scrub"/>
    <s v="14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Serum"/>
    <s v="15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Sheet"/>
    <s v="16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Sponge"/>
    <s v="18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Spray"/>
    <s v="19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Stain"/>
    <s v="20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Stick"/>
    <s v="17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s v="Wax"/>
    <s v="21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All Hair Type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Coars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Coil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Curl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Dr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Fin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Normal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Oil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Thick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s v="Wav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AHA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Alcohol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Aloe Vera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BHA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Botanical Extract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Coconut Oil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Fragrance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Gluten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Hyaluronic Acid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Hypoallergenic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Mineral-oil 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Niacinamid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Oil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Paraben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Phthalate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Retinol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Silicone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Sulphate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Sun protection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Talc-Fre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Vegan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Vitamic A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Vitamic B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s v="Vitamic C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Aquatic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Chypr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Citru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Floral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Fruit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Gourmand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Green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Oriental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s v="Wood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Acn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Cellulit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Dark Spot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Drynes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Eczema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Fine Line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Hyperpigmentation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Oily Skin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Pregnanc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Psoriasi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Rednes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Rosacea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Scar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Sensitivity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Stretch Mark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Sun Damag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Uneven Skin Tone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s v="Wrinkles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s v="All Skin Types"/>
    <s v="1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s v="Combination"/>
    <s v="2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s v="Dry"/>
    <s v="3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s v="Normal"/>
    <s v="4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s v="Not Relevant"/>
    <s v="7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s v="Oily"/>
    <s v="5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s v="Sensitive"/>
    <s v="6"/>
    <s v="ID"/>
    <x v="3"/>
    <x v="2"/>
    <s v="Beauty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s v="SPF 15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s v="SPF 2 to 11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s v="SPF 30 to 40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s v="SPF 50"/>
    <s v="ID TBC"/>
    <s v="ID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9"/>
    <x v="5"/>
    <x v="0"/>
    <x v="3"/>
    <x v="29"/>
    <s v="Flag"/>
    <s v="Single Select"/>
    <b v="0"/>
    <b v="0"/>
    <s v="Value Label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9"/>
    <x v="5"/>
    <x v="0"/>
    <x v="3"/>
    <x v="29"/>
    <s v="Flag"/>
    <s v="Single Select"/>
    <b v="1"/>
    <b v="1"/>
    <s v="Value Label"/>
    <x v="3"/>
    <x v="2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0-49ml"/>
    <s v="ID TBC"/>
    <s v="ID"/>
    <x v="3"/>
    <x v="3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1000ml+"/>
    <s v="ID TBC"/>
    <s v="ID"/>
    <x v="3"/>
    <x v="3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100-149ml"/>
    <s v="ID TBC"/>
    <s v="ID"/>
    <x v="3"/>
    <x v="3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150-249ml"/>
    <s v="ID TBC"/>
    <s v="ID"/>
    <x v="3"/>
    <x v="3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250-499ml"/>
    <s v="ID TBC"/>
    <s v="ID"/>
    <x v="3"/>
    <x v="3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500-999ml"/>
    <s v="ID TBC"/>
    <s v="ID"/>
    <x v="3"/>
    <x v="3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50-99ml"/>
    <s v="ID TBC"/>
    <s v="ID"/>
    <x v="3"/>
    <x v="3"/>
    <s v="Beauty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Not Relevant"/>
    <s v="ID TBC"/>
    <s v="ID"/>
    <x v="3"/>
    <x v="3"/>
    <s v="By Family"/>
    <x v="3"/>
    <x v="1"/>
    <m/>
    <s v=""/>
    <s v=""/>
    <s v=""/>
    <s v=""/>
    <s v=""/>
    <s v=""/>
    <s v=""/>
    <s v=""/>
    <s v=""/>
    <s v="Y"/>
    <s v=""/>
    <s v=""/>
    <s v=""/>
    <s v="Y"/>
    <s v=""/>
    <s v=""/>
    <s v="Y"/>
    <s v="Y"/>
    <s v=""/>
    <s v="Y"/>
    <s v=""/>
    <s v=""/>
    <s v=""/>
    <s v=""/>
    <s v=""/>
    <s v=""/>
    <s v=""/>
    <s v="Y"/>
    <s v="Y"/>
    <s v=""/>
  </r>
  <r>
    <x v="30"/>
    <x v="5"/>
    <x v="0"/>
    <x v="3"/>
    <x v="30"/>
    <s v="LOV by Family"/>
    <s v="Single Select"/>
    <s v="0-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100-1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20-2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300-3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500-5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600-6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700-7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800-8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900g-999g"/>
    <s v="ID TBC"/>
    <s v="ID"/>
    <x v="3"/>
    <x v="3"/>
    <s v="Food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Large (1000-1499ml)"/>
    <s v="ID TBC"/>
    <s v="ID"/>
    <x v="3"/>
    <x v="3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Magnum (1500ml+)"/>
    <s v="ID TBC"/>
    <s v="ID"/>
    <x v="3"/>
    <x v="3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Regular (700-999ml)"/>
    <s v="ID TBC"/>
    <s v="ID"/>
    <x v="3"/>
    <x v="3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Small (0-699ml)"/>
    <s v="ID TBC"/>
    <s v="ID"/>
    <x v="3"/>
    <x v="3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Extra Large (8.5L+)"/>
    <s v="ID TBC"/>
    <s v="ID"/>
    <x v="3"/>
    <x v="3"/>
    <s v="Homewares Kitchen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Large (4.6L-8.4L)"/>
    <s v="ID TBC"/>
    <s v="ID"/>
    <x v="3"/>
    <x v="3"/>
    <s v="Homewares Kitchen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Medium (2.6-4.5L)"/>
    <s v="ID TBC"/>
    <s v="ID"/>
    <x v="3"/>
    <x v="3"/>
    <s v="Homewares Kitchen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Small (0.95-2.5L)"/>
    <s v="ID TBC"/>
    <s v="ID"/>
    <x v="3"/>
    <x v="3"/>
    <s v="Homewares Kitchen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s v="0-2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10-11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12-13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14-15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15-19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20-29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30-39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3-5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40-49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50L+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6-7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s v="8-9L"/>
    <s v="ID TBC"/>
    <s v="ID"/>
    <x v="3"/>
    <x v="3"/>
    <s v="Home Electrical Small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Category"/>
    <s v="Single Select"/>
    <s v="10kg+"/>
    <s v="ID TBC"/>
    <s v="ID"/>
    <x v="3"/>
    <x v="3"/>
    <s v="Home Electrical Laundry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s v="4-5kg"/>
    <s v="ID TBC"/>
    <s v="ID"/>
    <x v="3"/>
    <x v="3"/>
    <s v="Home Electrical Laundry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s v="5-6kg"/>
    <s v="ID TBC"/>
    <s v="ID"/>
    <x v="3"/>
    <x v="3"/>
    <s v="Home Electrical Laundry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s v="6-7kg"/>
    <s v="ID TBC"/>
    <s v="ID"/>
    <x v="3"/>
    <x v="3"/>
    <s v="Home Electrical Laundry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s v="7-8kg"/>
    <s v="ID TBC"/>
    <s v="ID"/>
    <x v="3"/>
    <x v="3"/>
    <s v="Home Electrical Laundry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s v="8-9kg"/>
    <s v="ID TBC"/>
    <s v="ID"/>
    <x v="3"/>
    <x v="3"/>
    <s v="Home Electrical Laundry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s v="9-10kg"/>
    <s v="ID TBC"/>
    <s v="ID"/>
    <x v="3"/>
    <x v="3"/>
    <s v="Home Electrical Laundry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s v="0-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1000L+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100-1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20-2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300-3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500-5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600-6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700-7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800-8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900-999L"/>
    <s v="ID TBC"/>
    <s v="ID"/>
    <x v="3"/>
    <x v="3"/>
    <s v="Home Electrical Fridge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s v="Extra Large (121L+)"/>
    <s v="ID TBC"/>
    <s v="ID"/>
    <x v="3"/>
    <x v="3"/>
    <s v="Home Travel Suitcases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s v="Extra Small (0-29L)"/>
    <s v="ID TBC"/>
    <s v="ID"/>
    <x v="3"/>
    <x v="3"/>
    <s v="Home Travel Suitcases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s v="Large (76-120L)"/>
    <s v="ID TBC"/>
    <s v="ID"/>
    <x v="3"/>
    <x v="3"/>
    <s v="Home Travel Suitcases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s v="Medium (56-75L)"/>
    <s v="ID TBC"/>
    <s v="ID"/>
    <x v="3"/>
    <x v="3"/>
    <s v="Home Travel Suitcases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s v="Small (30-55L)"/>
    <s v="ID TBC"/>
    <s v="ID"/>
    <x v="3"/>
    <x v="3"/>
    <s v="Home Travel Suitcases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1"/>
    <x v="4"/>
    <x v="0"/>
    <x v="3"/>
    <x v="31"/>
    <s v="Free Text"/>
    <s v="Free Text"/>
    <m/>
    <m/>
    <s v="Free Text"/>
    <x v="3"/>
    <x v="4"/>
    <s v="Beauty Homewares Electrical"/>
    <x v="5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2"/>
    <x v="5"/>
    <x v="0"/>
    <x v="3"/>
    <x v="32"/>
    <s v="LOV"/>
    <s v="Multi Select"/>
    <s v="All Ages"/>
    <s v="ID TBC"/>
    <s v="ID"/>
    <x v="3"/>
    <x v="5"/>
    <s v="Kids Apparel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s v="Baby 0-2"/>
    <s v="ID TBC"/>
    <s v="ID"/>
    <x v="3"/>
    <x v="5"/>
    <s v="Kids Apparel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s v="Big Kid 7-16"/>
    <s v="ID TBC"/>
    <s v="ID"/>
    <x v="3"/>
    <x v="5"/>
    <s v="Kids Apparel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s v="Little Kid 5-6"/>
    <s v="ID TBC"/>
    <s v="ID"/>
    <x v="3"/>
    <x v="5"/>
    <s v="Kids Apparel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s v="Toddler 2-4"/>
    <s v="ID TBC"/>
    <s v="ID"/>
    <x v="3"/>
    <x v="5"/>
    <s v="Kids Apparel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3"/>
    <x v="5"/>
    <x v="0"/>
    <x v="3"/>
    <x v="33"/>
    <s v="LOV"/>
    <s v="Single Select"/>
    <s v="Barbie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Bluey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Care Bears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Claris the Mouse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Disney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Disney Princess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Frozen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Harry Potter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Marvel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Mickey &amp; Minnie Mouse 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My Little Pony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Paw Patrol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Peppa Pig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Peter Rabbit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Pokemon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Sesame Street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Spiderman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Star Wars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The Wiggles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s v="Winnie the Pooh"/>
    <s v="ID TBC"/>
    <s v="ID"/>
    <x v="3"/>
    <x v="6"/>
    <s v="Kids Toys Gen Merch Books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0-6 Month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1-2 Year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12-18 Year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18+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2-3 Year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3-5 Year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5-8 Year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6-12 Month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s v="8-12 Years"/>
    <s v="ID TBC"/>
    <s v="ID"/>
    <x v="3"/>
    <x v="6"/>
    <s v="Kids Toys Gen Merch Books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5"/>
    <x v="5"/>
    <x v="0"/>
    <x v="3"/>
    <x v="35"/>
    <s v="LOV"/>
    <s v="Single Select"/>
    <s v="Brass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Cobalt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Not Relevant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Platinum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Rose Gold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Sterling Silver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Titanium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Tungsten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White Gold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Yellow Gold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s v="Zirconium"/>
    <s v="ID TBC"/>
    <s v="ID"/>
    <x v="3"/>
    <x v="7"/>
    <s v="Womens Mens Accessories Jewellery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s v="Flat 0-1cm"/>
    <s v="1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s v="High 8cm or more"/>
    <s v="4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s v="Low 2-4cm"/>
    <s v="2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s v="Medium 5-7cm"/>
    <s v="3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s v="Not Relevant"/>
    <s v="5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s v="Almond Toe"/>
    <s v="1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s v="Open Toe"/>
    <s v="2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s v="Peep Toe"/>
    <s v="3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s v="Pointed Toe"/>
    <s v="4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s v="Round Toe"/>
    <s v="5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s v="Square Toe"/>
    <s v="6"/>
    <s v="ID"/>
    <x v="3"/>
    <x v="8"/>
    <s v="Womens Shoes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s v="Automatic Movement"/>
    <s v="ID TBC"/>
    <s v="ID"/>
    <x v="3"/>
    <x v="9"/>
    <s v="Womens Mens Accessories Watches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s v="Hybrid Movement"/>
    <s v="ID TBC"/>
    <s v="ID"/>
    <x v="3"/>
    <x v="9"/>
    <s v="Womens Mens Accessories Watches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s v="Kinetic Movement"/>
    <s v="ID TBC"/>
    <s v="ID"/>
    <x v="3"/>
    <x v="9"/>
    <s v="Womens Mens Accessories Watches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s v="Manual Wind Movement"/>
    <s v="ID TBC"/>
    <s v="ID"/>
    <x v="3"/>
    <x v="9"/>
    <s v="Womens Mens Accessories Watches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s v="Not Relevant"/>
    <s v="ID TBC"/>
    <s v="ID"/>
    <x v="3"/>
    <x v="9"/>
    <s v="Womens Mens Accessories Watches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s v="Quartz Movement"/>
    <s v="ID TBC"/>
    <s v="ID"/>
    <x v="3"/>
    <x v="9"/>
    <s v="Womens Mens Accessories Watches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s v="Solar"/>
    <s v="ID TBC"/>
    <s v="ID"/>
    <x v="3"/>
    <x v="9"/>
    <s v="Womens Mens Accessories Watches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9"/>
    <x v="5"/>
    <x v="0"/>
    <x v="3"/>
    <x v="39"/>
    <s v="Flag"/>
    <s v="Single Select"/>
    <b v="0"/>
    <b v="0"/>
    <s v="Value Label"/>
    <x v="1"/>
    <x v="10"/>
    <s v="Food"/>
    <x v="0"/>
    <x v="2"/>
    <m/>
    <m/>
    <m/>
    <m/>
    <m/>
    <m/>
    <m/>
    <m/>
    <m/>
    <m/>
    <m/>
    <m/>
    <m/>
    <m/>
    <m/>
    <m/>
    <m/>
    <s v="Y"/>
    <s v="Y"/>
    <m/>
    <m/>
    <m/>
    <m/>
    <m/>
    <m/>
    <m/>
    <m/>
    <m/>
    <m/>
    <m/>
    <m/>
  </r>
  <r>
    <x v="39"/>
    <x v="5"/>
    <x v="0"/>
    <x v="3"/>
    <x v="39"/>
    <s v="Flag"/>
    <s v="Single Select"/>
    <b v="1"/>
    <b v="1"/>
    <s v="Value Label"/>
    <x v="1"/>
    <x v="10"/>
    <s v="Food"/>
    <x v="0"/>
    <x v="2"/>
    <m/>
    <m/>
    <m/>
    <m/>
    <m/>
    <m/>
    <m/>
    <m/>
    <m/>
    <m/>
    <m/>
    <m/>
    <m/>
    <m/>
    <m/>
    <m/>
    <m/>
    <s v="Y"/>
    <s v="Y"/>
    <m/>
    <m/>
    <m/>
    <m/>
    <m/>
    <m/>
    <m/>
    <m/>
    <m/>
    <m/>
    <m/>
    <m/>
  </r>
  <r>
    <x v="40"/>
    <x v="5"/>
    <x v="0"/>
    <x v="3"/>
    <x v="40"/>
    <s v="LOV"/>
    <s v="Single Select"/>
    <s v="Adelaide Hills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Alsace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Barossa Valle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Bordeaux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Burgund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Champagne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Clare Valle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Coonawarra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German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Heathcote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Hunter Valle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Italian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Jura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Languedoc-Roussillon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Loire Valle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Margaret River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McLaren Vale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Mornington Peninsula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New Zealand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Other Autralian Regions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Other French Regions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Provence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Rhone Valle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Rutherglen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Savoie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South West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Tamar Valle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USA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s v="Yarra Valley"/>
    <s v="ID TBC"/>
    <s v="ID"/>
    <x v="3"/>
    <x v="10"/>
    <s v="Food Liquor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1"/>
    <x v="5"/>
    <x v="0"/>
    <x v="3"/>
    <x v="41"/>
    <s v="Flag"/>
    <s v="Single Select"/>
    <b v="0"/>
    <b v="0"/>
    <s v="Value Label"/>
    <x v="3"/>
    <x v="11"/>
    <s v="Homewares Travel"/>
    <x v="3"/>
    <x v="1"/>
    <m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1"/>
    <x v="5"/>
    <x v="0"/>
    <x v="3"/>
    <x v="41"/>
    <s v="Flag"/>
    <s v="Single Select"/>
    <b v="1"/>
    <b v="1"/>
    <s v="Value Label"/>
    <x v="3"/>
    <x v="11"/>
    <s v="Homewares Travel"/>
    <x v="3"/>
    <x v="1"/>
    <m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Bamboo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Buckwheat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Cotton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Down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Feather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Latex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Memory Foam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Microbeads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Not Relevant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Silk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Synthetic/Polyester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s v="Wool"/>
    <s v="ID TBC"/>
    <s v="ID"/>
    <x v="3"/>
    <x v="12"/>
    <s v="Homewares Bedding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3"/>
    <x v="5"/>
    <x v="0"/>
    <x v="3"/>
    <x v="43"/>
    <s v="LOV"/>
    <s v="Single Select"/>
    <s v="Firm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s v="Medium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s v="Medium Firm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s v="Medium Soft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s v="Plush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s v="Soft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s v="Ultra Firm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s v="Ultra Plush"/>
    <s v="ID TBC"/>
    <s v="ID"/>
    <x v="3"/>
    <x v="13"/>
    <s v="Homewares Beds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4"/>
    <x v="5"/>
    <x v="0"/>
    <x v="3"/>
    <x v="44"/>
    <s v="LOV"/>
    <s v="Single Select"/>
    <s v="0-15cm"/>
    <s v="ID TBC"/>
    <s v="ID"/>
    <x v="3"/>
    <x v="14"/>
    <s v="Homewares Kitchen Tabletop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s v="16-20cm"/>
    <s v="ID TBC"/>
    <s v="ID"/>
    <x v="3"/>
    <x v="14"/>
    <s v="Homewares Kitchen Tabletop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s v="21-30cm"/>
    <s v="ID TBC"/>
    <s v="ID"/>
    <x v="3"/>
    <x v="14"/>
    <s v="Homewares Kitchen Tabletop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s v="31-40cm"/>
    <s v="ID TBC"/>
    <s v="ID"/>
    <x v="3"/>
    <x v="14"/>
    <s v="Homewares Kitchen Tabletop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s v="40cm+"/>
    <s v="ID TBC"/>
    <s v="ID"/>
    <x v="3"/>
    <x v="14"/>
    <s v="Homewares Kitchen Tabletop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s v="Not Relevant"/>
    <s v="ID TBC"/>
    <s v="ID"/>
    <x v="3"/>
    <x v="14"/>
    <s v="Homewares Kitchen Tabletop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5"/>
    <x v="5"/>
    <x v="0"/>
    <x v="3"/>
    <x v="45"/>
    <s v="LOV by Category"/>
    <s v="Single Select"/>
    <s v="Long"/>
    <s v="Long"/>
    <s v="Value Label"/>
    <x v="3"/>
    <x v="15"/>
    <s v="Womens Mens Kids Apparel Shorts"/>
    <x v="0"/>
    <x v="2"/>
    <m/>
    <s v="Y - Shorts"/>
    <m/>
    <s v="Y - Shorts"/>
    <s v="Y - Shor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Short"/>
    <s v="Short"/>
    <s v="Value Label"/>
    <x v="3"/>
    <x v="15"/>
    <s v="Womens Mens Kids Apparel Shorts"/>
    <x v="0"/>
    <x v="2"/>
    <m/>
    <s v="Y - Shorts"/>
    <m/>
    <s v="Y - Shorts"/>
    <s v="Y - Shor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Family"/>
    <s v="Single Select"/>
    <s v="Not Relevant"/>
    <s v="Not Relevant"/>
    <s v="Value Label"/>
    <x v="3"/>
    <x v="15"/>
    <s v="Womens Mens Kids Apparel"/>
    <x v="0"/>
    <x v="2"/>
    <m/>
    <s v="Y"/>
    <m/>
    <s v="Y"/>
    <s v="Y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3/4 Length"/>
    <s v="3/4 Length"/>
    <s v="Value Label"/>
    <x v="3"/>
    <x v="15"/>
    <s v="Womens Mens Kids Apparel Pants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Ankle"/>
    <s v="Ankle"/>
    <s v="Value Label"/>
    <x v="3"/>
    <x v="15"/>
    <s v="Womens Mens Kids Apparel Pants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Cropped"/>
    <s v="Cropped"/>
    <s v="Value Label"/>
    <x v="3"/>
    <x v="15"/>
    <s v="Womens Mens Kids Apparel Pants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Full Length"/>
    <s v="Full Length"/>
    <s v="Value Label"/>
    <x v="3"/>
    <x v="15"/>
    <s v="Womens Mens Kids Apparel Pants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Mid-Length"/>
    <s v="Mid-Length"/>
    <s v="Value Label"/>
    <x v="3"/>
    <x v="15"/>
    <s v="Womens Mens Kids Apparel Pants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High Low"/>
    <s v="High Low"/>
    <s v="Value Label"/>
    <x v="3"/>
    <x v="15"/>
    <s v="Womens Apparel Skirts Dresses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Knee-Length"/>
    <s v="Knee-Length"/>
    <s v="Value Label"/>
    <x v="3"/>
    <x v="15"/>
    <s v="Womens Apparel Skirts Dresses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Maxi"/>
    <s v="Maxi"/>
    <s v="Value Label"/>
    <x v="3"/>
    <x v="15"/>
    <s v="Womens Apparel Skirts Dresses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Midi"/>
    <s v="Midi"/>
    <s v="Value Label"/>
    <x v="3"/>
    <x v="15"/>
    <s v="Womens Apparel Skirts Dresses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s v="Mini"/>
    <s v="Mini"/>
    <s v="Value Label"/>
    <x v="3"/>
    <x v="15"/>
    <s v="Womens Apparel Skirts Dresses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6"/>
    <x v="5"/>
    <x v="0"/>
    <x v="3"/>
    <x v="46"/>
    <s v="LOV by Category"/>
    <s v="Multi Select"/>
    <s v="Not Relevan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Ank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angle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ar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eaded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raided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harm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uff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earl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Multi-layered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ennis Bracele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arbell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handelier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Dangle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Drop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Ear Cuff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Ear Spike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Hoop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Huggie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Jacket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atement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ud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hreader Earrings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atement Neckalce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Antique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and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hain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irthstone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Disconected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Dome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ignet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olitarie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ackable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humb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atement Ring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hain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hoker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ollar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Laria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Multi-Strand Necklace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endant"/>
    <s v="ID TBC"/>
    <s v="ID"/>
    <x v="3"/>
    <x v="16"/>
    <s v="Womens Mens Accessories Jewellery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orque"/>
    <s v="ID TBC"/>
    <s v="ID"/>
    <x v="3"/>
    <x v="16"/>
    <s v="Mens Apparel Jeans"/>
    <x v="3"/>
    <x v="1"/>
    <m/>
    <s v="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arpenter"/>
    <s v="ID TBC"/>
    <s v="ID"/>
    <x v="3"/>
    <x v="16"/>
    <s v="Mens Apparel Jeans Pants"/>
    <x v="3"/>
    <x v="1"/>
    <m/>
    <s v="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apered"/>
    <s v="ID TBC"/>
    <s v="ID"/>
    <x v="3"/>
    <x v="16"/>
    <s v="Mens Apparel Jeans Pants  Trousers"/>
    <x v="3"/>
    <x v="1"/>
    <m/>
    <s v=""/>
    <s v=""/>
    <s v="Y - Jeans Pants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lim"/>
    <s v="ID TBC"/>
    <s v="ID"/>
    <x v="3"/>
    <x v="16"/>
    <s v="Mens Apparel Trousers"/>
    <x v="3"/>
    <x v="1"/>
    <m/>
    <s v="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ailored"/>
    <s v="ID TBC"/>
    <s v="ID"/>
    <x v="3"/>
    <x v="16"/>
    <s v="Mens Apparel Trousers"/>
    <x v="3"/>
    <x v="1"/>
    <m/>
    <s v="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Aviator"/>
    <s v="ID TBC"/>
    <s v="ID"/>
    <x v="3"/>
    <x v="16"/>
    <s v="Womens Mens Accessories Sunglasses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Browline"/>
    <s v="ID TBC"/>
    <s v="ID"/>
    <x v="3"/>
    <x v="16"/>
    <s v="Womens Mens Accessories Sunglasses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Cat-Eye"/>
    <s v="ID TBC"/>
    <s v="ID"/>
    <x v="3"/>
    <x v="16"/>
    <s v="Womens Mens Accessories Sunglasses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Rectangle"/>
    <s v="ID TBC"/>
    <s v="ID"/>
    <x v="3"/>
    <x v="16"/>
    <s v="Womens Mens Accessories Sunglasses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Round"/>
    <s v="ID TBC"/>
    <s v="ID"/>
    <x v="3"/>
    <x v="16"/>
    <s v="Womens Mens Accessories Sunglasses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Sport"/>
    <s v="ID TBC"/>
    <s v="ID"/>
    <x v="3"/>
    <x v="16"/>
    <s v="Womens Mens Accessories Sunglasses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Square"/>
    <s v="ID TBC"/>
    <s v="ID"/>
    <x v="3"/>
    <x v="16"/>
    <s v="Womens Mens Accessories Sunglasses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helsea Boots"/>
    <s v="ID TBC"/>
    <s v="ID"/>
    <x v="3"/>
    <x v="16"/>
    <s v="Womens Shoes Boots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ombat Boots"/>
    <s v="ID TBC"/>
    <s v="ID"/>
    <x v="3"/>
    <x v="16"/>
    <s v="Womens Shoes Boots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Gum Boots"/>
    <s v="ID TBC"/>
    <s v="ID"/>
    <x v="3"/>
    <x v="16"/>
    <s v="Womens Shoes Boots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Lace-up Boots"/>
    <s v="ID TBC"/>
    <s v="ID"/>
    <x v="3"/>
    <x v="16"/>
    <s v="Womens Shoes Boots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Riding Boots"/>
    <s v="ID TBC"/>
    <s v="ID"/>
    <x v="3"/>
    <x v="16"/>
    <s v="Womens Shoes Boots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ock Boots"/>
    <s v="ID TBC"/>
    <s v="ID"/>
    <x v="3"/>
    <x v="16"/>
    <s v="Womens Shoes Boots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Western Boots"/>
    <s v="ID TBC"/>
    <s v="ID"/>
    <x v="3"/>
    <x v="16"/>
    <s v="Womens Shoes Boots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odycon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orset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Knit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equin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hirt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lip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ummer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Wrap Dress"/>
    <s v="ID TBC"/>
    <s v="ID"/>
    <x v="3"/>
    <x v="16"/>
    <s v="Womens Apparel Dresses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aggy"/>
    <s v="ID TBC"/>
    <s v="ID"/>
    <x v="3"/>
    <x v="16"/>
    <s v="Womens Apparel Jeans Pants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oyfriend"/>
    <s v="ID TBC"/>
    <s v="ID"/>
    <x v="3"/>
    <x v="16"/>
    <s v="Womens Apparel Jeans Pants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Jeggings"/>
    <s v="ID TBC"/>
    <s v="ID"/>
    <x v="3"/>
    <x v="16"/>
    <s v="Womens Apparel Jeans Pants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Mom"/>
    <s v="ID TBC"/>
    <s v="ID"/>
    <x v="3"/>
    <x v="16"/>
    <s v="Womens Apparel Jeans Pants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Wide Leg"/>
    <s v="ID TBC"/>
    <s v="ID"/>
    <x v="3"/>
    <x v="16"/>
    <s v="Womens Apparel Jeans Pants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s v="Not Relevant"/>
    <s v="ID TBC"/>
    <s v="ID"/>
    <x v="3"/>
    <x v="16"/>
    <s v="By Family"/>
    <x v="3"/>
    <x v="1"/>
    <m/>
    <s v="Y"/>
    <s v=""/>
    <s v="Y"/>
    <s v=""/>
    <s v="Y"/>
    <s v="Y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oot Cut"/>
    <s v="ID TBC"/>
    <s v="ID"/>
    <x v="3"/>
    <x v="16"/>
    <s v="Womens Mens Apparel Jeans Pants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Loose"/>
    <s v="ID TBC"/>
    <s v="ID"/>
    <x v="3"/>
    <x v="16"/>
    <s v="Womens Mens Apparel Jeans Pants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Relaxed"/>
    <s v="ID TBC"/>
    <s v="ID"/>
    <x v="3"/>
    <x v="16"/>
    <s v="Womens Mens Apparel Jeans Pants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raight"/>
    <s v="ID TBC"/>
    <s v="ID"/>
    <x v="3"/>
    <x v="16"/>
    <s v="Womens Mens Apparel Jeans Pants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Regular"/>
    <s v="ID TBC"/>
    <s v="ID"/>
    <x v="3"/>
    <x v="16"/>
    <s v="Womens Mens Apparel Jeans Pants  Trousers"/>
    <x v="3"/>
    <x v="1"/>
    <m/>
    <s v="Y - Jeans Pants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kinny"/>
    <s v="ID TBC"/>
    <s v="ID"/>
    <x v="3"/>
    <x v="16"/>
    <s v="Womens Mens Apparel Jeans Pants  Trousers"/>
    <x v="3"/>
    <x v="1"/>
    <m/>
    <s v="Y - Jeans Pants"/>
    <s v=""/>
    <s v="Y - Jeans Pants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A-line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elted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ooty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argo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Denim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Fitted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Leather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k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ailored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Walking Shorts"/>
    <s v="ID TBC"/>
    <s v="ID"/>
    <x v="3"/>
    <x v="16"/>
    <s v="Womens Apparel Shorts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A-Line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Asymetmetrical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Circle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Denim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Gathered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High-Low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Leather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Mermaid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anel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encil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eplum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leated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arong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raight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Tiered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Wrap Skirt"/>
    <s v="ID TBC"/>
    <s v="ID"/>
    <x v="3"/>
    <x v="16"/>
    <s v="Womens Apparel Skirts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Boyfriend T-Shirt"/>
    <s v="ID TBC"/>
    <s v="ID"/>
    <x v="3"/>
    <x v="16"/>
    <s v="Womens Apparel T-Shirts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Fitted T-Shirt"/>
    <s v="ID TBC"/>
    <s v="ID"/>
    <x v="3"/>
    <x v="16"/>
    <s v="Womens Apparel T-Shirts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Henley T-Shirt"/>
    <s v="ID TBC"/>
    <s v="ID"/>
    <x v="3"/>
    <x v="16"/>
    <s v="Womens Apparel T-Shirts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Oversized T-Shirt"/>
    <s v="ID TBC"/>
    <s v="ID"/>
    <x v="3"/>
    <x v="16"/>
    <s v="Womens Apparel T-Shirts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olo Shirt"/>
    <s v="ID TBC"/>
    <s v="ID"/>
    <x v="3"/>
    <x v="16"/>
    <s v="Womens Apparel T-Shirts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Printed T-Shirt"/>
    <s v="ID TBC"/>
    <s v="ID"/>
    <x v="3"/>
    <x v="16"/>
    <s v="Womens Apparel T-Shirts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s v="Stripe T-Shirt"/>
    <s v="ID TBC"/>
    <s v="ID"/>
    <x v="3"/>
    <x v="16"/>
    <s v="Womens Apparel T-Shirts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Cap Sleeve"/>
    <s v="ID TBC"/>
    <s v="ID"/>
    <x v="3"/>
    <x v="15"/>
    <s v="Womens Apparel"/>
    <x v="3"/>
    <x v="1"/>
    <m/>
    <s v="Y"/>
    <m/>
    <m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Puff Sleeve"/>
    <s v="ID TBC"/>
    <s v="ID"/>
    <x v="3"/>
    <x v="15"/>
    <s v="Womens Apparel"/>
    <x v="3"/>
    <x v="1"/>
    <m/>
    <s v="Y"/>
    <m/>
    <m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Elbow Length Sleeve"/>
    <s v="ID TBC"/>
    <s v="ID"/>
    <x v="3"/>
    <x v="15"/>
    <s v="Womens Mens Apparel"/>
    <x v="3"/>
    <x v="1"/>
    <m/>
    <s v="Y"/>
    <s v="Y"/>
    <s v="Y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3/4 Sleeve"/>
    <s v="ID TBC"/>
    <s v="ID"/>
    <x v="3"/>
    <x v="15"/>
    <s v="Womens Mens Kids Apparel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Long Sleeve"/>
    <s v="ID TBC"/>
    <s v="ID"/>
    <x v="3"/>
    <x v="15"/>
    <s v="Womens Mens Kids Apparel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Mid Length"/>
    <s v="ID TBC"/>
    <s v="ID"/>
    <x v="3"/>
    <x v="15"/>
    <s v="Womens Mens Kids Apparel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Not Relevant"/>
    <s v="ID TBC"/>
    <s v="ID"/>
    <x v="3"/>
    <x v="15"/>
    <s v="Womens Mens Kids Apparel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Short Sleeve"/>
    <s v="ID TBC"/>
    <s v="ID"/>
    <x v="3"/>
    <x v="15"/>
    <s v="Womens Mens Kids Apparel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s v="Sleeveless"/>
    <s v="ID TBC"/>
    <s v="ID"/>
    <x v="3"/>
    <x v="15"/>
    <s v="Womens Mens Kids Apparel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Bandeau"/>
    <s v="ID TBC"/>
    <s v="ID"/>
    <x v="3"/>
    <x v="17"/>
    <s v="Womens Apparel"/>
    <x v="3"/>
    <x v="1"/>
    <m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Halter Neck"/>
    <s v="ID TBC"/>
    <s v="ID"/>
    <x v="3"/>
    <x v="17"/>
    <s v="Womens Apparel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Keyhole Neckline"/>
    <s v="ID TBC"/>
    <s v="ID"/>
    <x v="3"/>
    <x v="17"/>
    <s v="Womens Apparel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Off the Shoulder"/>
    <s v="ID TBC"/>
    <s v="ID"/>
    <x v="3"/>
    <x v="17"/>
    <s v="Womens Apparel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Plunging Neckline"/>
    <s v="ID TBC"/>
    <s v="ID"/>
    <x v="3"/>
    <x v="17"/>
    <s v="Womens Apparel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Scoop Neck"/>
    <s v="ID TBC"/>
    <s v="ID"/>
    <x v="3"/>
    <x v="17"/>
    <s v="Womens Apparel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Square Neck"/>
    <s v="ID TBC"/>
    <s v="ID"/>
    <x v="3"/>
    <x v="17"/>
    <s v="Womens Apparel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Sweetheart Neck"/>
    <s v="ID TBC"/>
    <s v="ID"/>
    <x v="3"/>
    <x v="17"/>
    <s v="Womens Apparel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Boat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Henley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High Neck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Mock Neck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Not Relevant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Round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Turtleneck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s v="V-Neck"/>
    <s v="ID TBC"/>
    <s v="ID"/>
    <x v="3"/>
    <x v="17"/>
    <s v="Womens Mens Apparel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9"/>
    <x v="5"/>
    <x v="0"/>
    <x v="3"/>
    <x v="49"/>
    <s v="LOV"/>
    <s v="Single Select"/>
    <s v="Baby Boys"/>
    <s v="14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s v="Baby Girls"/>
    <s v="15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s v="Baby Unisex"/>
    <s v="16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s v="Boys"/>
    <s v="2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s v="Girls"/>
    <s v="4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s v="Men"/>
    <s v="8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s v="Unisex"/>
    <s v="11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s v="Women"/>
    <s v="13"/>
    <s v="ID"/>
    <x v="3"/>
    <x v="18"/>
    <s v="Womens Mens Kids Apparel Accessories Shoes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50"/>
    <x v="6"/>
    <x v="0"/>
    <x v="4"/>
    <x v="50"/>
    <s v="Free Text"/>
    <s v=" "/>
    <s v=" "/>
    <s v=" "/>
    <s v=" "/>
    <x v="3"/>
    <x v="0"/>
    <s v="ALL Free Text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Animal"/>
    <s v="2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Beige"/>
    <s v="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Black"/>
    <s v="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Blue"/>
    <s v="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Bronze"/>
    <s v="2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Brown"/>
    <s v="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Clear"/>
    <s v="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Cream"/>
    <s v="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Gold"/>
    <s v="1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Green"/>
    <s v="8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Grey"/>
    <s v="1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Multi-Colour"/>
    <s v="2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Natural"/>
    <s v="6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Navy"/>
    <s v="1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No Colour"/>
    <s v="2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Orange"/>
    <s v="14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Pink"/>
    <s v="13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Purple"/>
    <s v="1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Red"/>
    <s v="12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Rose Gold"/>
    <s v="19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Silver"/>
    <s v="17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Stainless Steel"/>
    <s v="20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White"/>
    <s v="1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s v="Yellow"/>
    <s v="15"/>
    <s v="ID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2"/>
    <x v="7"/>
    <x v="2"/>
    <x v="5"/>
    <x v="52"/>
    <s v="Free Text"/>
    <s v=" "/>
    <s v=" "/>
    <s v=" "/>
    <s v=" "/>
    <x v="3"/>
    <x v="0"/>
    <s v="ALL Free Text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3"/>
    <x v="7"/>
    <x v="3"/>
    <x v="5"/>
    <x v="53"/>
    <s v="Flag"/>
    <s v="Single Select"/>
    <b v="0"/>
    <b v="0"/>
    <s v="Value Label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3"/>
    <x v="7"/>
    <x v="3"/>
    <x v="5"/>
    <x v="53"/>
    <s v="Flag"/>
    <s v="Single Select"/>
    <b v="1"/>
    <b v="1"/>
    <s v="Value Label"/>
    <x v="3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4"/>
    <x v="7"/>
    <x v="3"/>
    <x v="5"/>
    <x v="54"/>
    <s v="Flag"/>
    <s v="Single Select"/>
    <b v="0"/>
    <b v="0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4"/>
    <x v="7"/>
    <x v="3"/>
    <x v="5"/>
    <x v="54"/>
    <s v="Flag"/>
    <s v="Single Select"/>
    <b v="1"/>
    <b v="1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5"/>
    <x v="7"/>
    <x v="3"/>
    <x v="5"/>
    <x v="55"/>
    <s v="Flag"/>
    <s v="Single Select"/>
    <b v="0"/>
    <b v="0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5"/>
    <x v="7"/>
    <x v="3"/>
    <x v="5"/>
    <x v="55"/>
    <s v="Flag"/>
    <s v="Single Select"/>
    <b v="1"/>
    <b v="1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s v="Big Ticket"/>
    <s v="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s v="Gift Card"/>
    <s v="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s v="Not Relevant"/>
    <s v="8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s v="Standard"/>
    <s v="9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8301 No Same Day Only"/>
    <s v="20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8301 Only"/>
    <s v="10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8301 Same Day and Pick up Only"/>
    <s v="2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Click &amp; Collect and 8301"/>
    <s v="15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Click &amp; Collect and Drop Ship"/>
    <s v="17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Click &amp; Collect and Drop Ship and Standard"/>
    <s v="19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Click &amp; Collect Only"/>
    <s v="14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Drop Ship Only"/>
    <s v="11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s v="Not Relevant"/>
    <s v="12"/>
    <s v="ID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8"/>
    <x v="7"/>
    <x v="3"/>
    <x v="5"/>
    <x v="58"/>
    <s v="Flag"/>
    <s v="Single Select"/>
    <b v="0"/>
    <b v="0"/>
    <s v="Value Label"/>
    <x v="0"/>
    <x v="0"/>
    <s v="ALL"/>
    <x v="4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8"/>
    <x v="7"/>
    <x v="3"/>
    <x v="5"/>
    <x v="58"/>
    <s v="Flag"/>
    <s v="Single Select"/>
    <b v="1"/>
    <b v="1"/>
    <s v="Value Label"/>
    <x v="0"/>
    <x v="0"/>
    <s v="ALL"/>
    <x v="4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s v="Step 1 - Family / Category Error"/>
    <s v="Step 1 - Family / Category Error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s v="Step 2 - Mindfully Made Enrichment Error"/>
    <s v="Step 2 - Mindfully Made Enrichment Error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s v="Step 2 - Style Enrichment Error"/>
    <s v="Step 2 - Style Enrichment Error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s v="Step 2 - Variant Enrichment Error"/>
    <s v="Step 2 - Variant Enrichment Error"/>
    <s v="Value Label"/>
    <x v="1"/>
    <x v="0"/>
    <s v="ALL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60"/>
    <x v="4"/>
    <x v="3"/>
    <x v="6"/>
    <x v="60"/>
    <s v="Free Text"/>
    <s v="Free Text"/>
    <m/>
    <m/>
    <s v="Free Text"/>
    <x v="1"/>
    <x v="0"/>
    <s v="Global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1"/>
    <x v="8"/>
    <x v="1"/>
    <x v="1"/>
    <x v="61"/>
    <s v="LOV"/>
    <s v="Single Select"/>
    <s v="Animal Welfare"/>
    <s v="1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Animal Welfare (Beauty only)"/>
    <s v="2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Community Contribution"/>
    <s v="3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Reduce &amp; Reuse"/>
    <s v="4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Reduce &amp; Reuse (Beauty only)"/>
    <s v="5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Social Impact"/>
    <s v="6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Sourced with Care"/>
    <s v="7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Sourced with Care (Beauty only)"/>
    <s v="8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s v="Supporting Australian"/>
    <s v="9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Animal Welfare"/>
    <s v="1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Animal Welfare (Beauty only)"/>
    <s v="2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Community Contribution"/>
    <s v="3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Reduce &amp; Reuse"/>
    <s v="4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Reduce &amp; Reuse (Beauty only)"/>
    <s v="5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Social Impact"/>
    <s v="6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Sourced with Care"/>
    <s v="7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Sourced with Care (Beauty only)"/>
    <s v="8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s v="Supporting Australian"/>
    <s v="9"/>
    <s v="ID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100% of raw materials used in product were grown in Australia and sourced according to the ACCC’s Country of Origin claims guidelines"/>
    <s v="100% of raw materials used in product were grown in Australia and sourced according to the ACCC’s Country of Origin claims guideline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Beauty packaging vessel (e.g., tube or glass bottle) solution meets two recognised environmental criteria "/>
    <s v="Beauty packaging vessel (e.g., tube or glass bottle) solution meets two recognised environmental criteria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Beauty refill recyclable via stewardship scheme"/>
    <s v="Beauty refill recyclable via stewardship scheme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Brand is a member of the Responsible Jewellery Council"/>
    <s v="Brand is a member of the Responsible Jewellery Council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Brand is Fairtrade certified"/>
    <s v="Brand is Fairtrade certified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Brand or its parent company is a member of Leather Working Group (LWG) and has sourced the leather used in product from an LWG certified tannery. "/>
    <s v="Brand or its parent company is a member of Leather Working Group (LWG) and has sourced the leather used in product from an LWG certified tannery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Complimentary repairs for wear and tear available via brand facilitated repair service      "/>
    <s v="Complimentary repairs for wear and tear available via brand facilitated repair service     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Finished product is STANDARD 100 by OEKO-TEX® certified, ensuring all components of the product do not contain harmful substances"/>
    <s v="Finished product is STANDARD 100 by OEKO-TEX® certified, ensuring all components of the product do not contain harmful substance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assists with the care and longevity of an item, e.g., sweater stone for pilling"/>
    <s v="Product assists with the care and longevity of an item, e.g., sweater stone for pilling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can be rented through David Jones rental service "/>
    <s v="Product can be rented through David Jones rental service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has been made with artisanal techniques and supports artisans through a mutually beneficial partnership."/>
    <s v="Product has been made with artisanal techniques and supports artisans through a mutually beneficial partnership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a single-use alternative "/>
    <s v="Product is a single-use alternative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certified organic"/>
    <s v="Product is certified organic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certified organic via Global Organic Textile Standard (GOTS) or Organic Content Standard (OCS)."/>
    <s v="Product is certified organic via Global Organic Textile Standard (GOTS) or Organic Content Standard (OCS)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certified recycled via Global Recycled Standard (GRS) or Recycled Claim Standard (RCS). "/>
    <s v="Product is certified recycled via Global Recycled Standard (GRS) or Recycled Claim Standard (RCS)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certified vegan, meaning product does not contain animal-derived ingredients or animal by-products. "/>
    <s v="Product is certified vegan, meaning product does not contain animal-derived ingredients or animal by-products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cruelty-free certified, meaning no ingredients were tested on animals. "/>
    <s v="Product is cruelty-free certified, meaning no ingredients were tested on animals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FSC certified and trademark labelled on packaging - Applies to wood / paper goods only."/>
    <s v="Product is FSC certified and trademark labelled on packaging - Applies to wood / paper goods only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GoodWeave certified "/>
    <s v="Product is GoodWeave certified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made by an Aboriginal or Torres Strait Islander owned / led enterprise, or in collaboration with an Aboriginal or Torres Strait Islander art centre / independent artist.  "/>
    <s v="Product is made by an Aboriginal or Torres Strait Islander owned / led enterprise, or in collaboration with an Aboriginal or Torres Strait Islander art centre / independent artist. 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made from &gt;50% hemp"/>
    <s v="Product is made from &gt;50% hemp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made from &gt;50% Lenzing branded cellulose, e.g. TENCEL™ X REFIBRA™ Lyocell, ECOVERO™ Viscose, TENCEL™ Lyocell, TENCEL™ Modal "/>
    <s v="Product is made from &gt;50% Lenzing branded cellulose, e.g. TENCEL™ X REFIBRA™ Lyocell, ECOVERO™ Viscose, TENCEL™ Lyocell, TENCEL™ Modal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made from 100% linen"/>
    <s v="Product is made from 100% linen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made from a blend of &gt;50% preferred materials"/>
    <s v="Product is made from a blend of &gt;50% preferred material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preloved and sold through David Jones"/>
    <s v="Product is preloved and sold through David Jone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Regenerative Organic Certified™"/>
    <s v="Product is Regenerative Organic Certified™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Responsible Alpaca Standard (RAS) certified"/>
    <s v="Product is Responsible Alpaca Standard (RAS) certified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Responsible Down Standard (RDS) certified."/>
    <s v="Product is Responsible Down Standard (RDS) certified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Responsible Mohair Standard (RMS) certified."/>
    <s v="Product is Responsible Mohair Standard (RMS) certified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is Responsible Wool Standard (RWS) certified."/>
    <s v="Product is Responsible Wool Standard (RWS) certified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made from non-mulesed wool."/>
    <s v="Product made from non-mulesed wool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meets 5-Star rating or above for energy efficiency "/>
    <s v="Product meets 5-Star rating or above for energy efficiency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meets 5-Star rating or above for water efficiency"/>
    <s v="Product meets 5-Star rating or above for water efficiency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was manufactured in Australia according to the ACCC’s Country of Origin claims guidelines "/>
    <s v="Product was manufactured in Australia according to the ACCC’s Country of Origin claims guidelines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duct was manufactured in Australia and brand is Ethical Clothing Australia (ECA) accredited. "/>
    <s v="Product was manufactured in Australia and brand is Ethical Clothing Australia (ECA) accredited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fits from the sale of the product (through David Jones website) donated to a registered charity.  "/>
    <s v="Profits from the sale of the product (through David Jones website) donated to a registered charity. 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s v="Profits from the sale of the product (through David Jones website) donated to a social enterprise."/>
    <s v="Profits from the sale of the product (through David Jones website) donated to a social enterprise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100% of raw materials used in product were grown in Australia and sourced according to the ACCC’s Country of Origin claims guidelines"/>
    <s v="100% of raw materials used in product were grown in Australia and sourced according to the ACCC’s Country of Origin claims guideline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Beauty packaging vessel (e.g., tube or glass bottle) solution meets two recognised environmental criteria "/>
    <s v="Beauty packaging vessel (e.g., tube or glass bottle) solution meets two recognised environmental criteria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Beauty refill recyclable via stewardship scheme"/>
    <s v="Beauty refill recyclable via stewardship scheme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Brand is a member of the Responsible Jewellery Council"/>
    <s v="Brand is a member of the Responsible Jewellery Council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Brand is Fairtrade certified"/>
    <s v="Brand is Fairtrade certified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Brand or its parent company is a member of Leather Working Group (LWG) and has sourced the leather used in product from an LWG certified tannery. "/>
    <s v="Brand or its parent company is a member of Leather Working Group (LWG) and has sourced the leather used in product from an LWG certified tannery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Complimentary repairs for wear and tear available via brand facilitated repair service      "/>
    <s v="Complimentary repairs for wear and tear available via brand facilitated repair service     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Finished product is STANDARD 100 by OEKO-TEX® certified, ensuring all components of the product do not contain harmful substances"/>
    <s v="Finished product is STANDARD 100 by OEKO-TEX® certified, ensuring all components of the product do not contain harmful substance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assists with the care and longevity of an item, e.g., sweater stone for pilling"/>
    <s v="Product assists with the care and longevity of an item, e.g., sweater stone for pilling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can be rented through David Jones rental service "/>
    <s v="Product can be rented through David Jones rental service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has been made with artisanal techniques and supports artisans through a mutually beneficial partnership."/>
    <s v="Product has been made with artisanal techniques and supports artisans through a mutually beneficial partnership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a single-use alternative "/>
    <s v="Product is a single-use alternative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certified organic"/>
    <s v="Product is certified organic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certified organic via Global Organic Textile Standard (GOTS) or Organic Content Standard (OCS)."/>
    <s v="Product is certified organic via Global Organic Textile Standard (GOTS) or Organic Content Standard (OCS)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certified recycled via Global Recycled Standard (GRS) or Recycled Claim Standard (RCS). "/>
    <s v="Product is certified recycled via Global Recycled Standard (GRS) or Recycled Claim Standard (RCS)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certified vegan, meaning product does not contain animal-derived ingredients or animal by-products. "/>
    <s v="Product is certified vegan, meaning product does not contain animal-derived ingredients or animal by-products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cruelty-free certified, meaning no ingredients were tested on animals. "/>
    <s v="Product is cruelty-free certified, meaning no ingredients were tested on animals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FSC certified and trademark labelled on packaging - Applies to wood / paper goods only."/>
    <s v="Product is FSC certified and trademark labelled on packaging - Applies to wood / paper goods only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GoodWeave certified "/>
    <s v="Product is GoodWeave certified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made by an Aboriginal or Torres Strait Islander owned / led enterprise, or in collaboration with an Aboriginal or Torres Strait Islander art centre / independent artist.  "/>
    <s v="Product is made by an Aboriginal or Torres Strait Islander owned / led enterprise, or in collaboration with an Aboriginal or Torres Strait Islander art centre / independent artist. 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made from &gt;50% hemp"/>
    <s v="Product is made from &gt;50% hemp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made from &gt;50% Lenzing branded cellulose, e.g. TENCEL™ X REFIBRA™ Lyocell, ECOVERO™ Viscose, TENCEL™ Lyocell, TENCEL™ Modal "/>
    <s v="Product is made from &gt;50% Lenzing branded cellulose, e.g. TENCEL™ X REFIBRA™ Lyocell, ECOVERO™ Viscose, TENCEL™ Lyocell, TENCEL™ Modal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made from 100% linen"/>
    <s v="Product is made from 100% linen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made from a blend of &gt;50% preferred materials"/>
    <s v="Product is made from a blend of &gt;50% preferred material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preloved and sold through David Jones"/>
    <s v="Product is preloved and sold through David Jones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Regenerative Organic Certified™"/>
    <s v="Product is Regenerative Organic Certified™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Responsible Alpaca Standard (RAS) certified"/>
    <s v="Product is Responsible Alpaca Standard (RAS) certified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Responsible Down Standard (RDS) certified."/>
    <s v="Product is Responsible Down Standard (RDS) certified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Responsible Mohair Standard (RMS) certified."/>
    <s v="Product is Responsible Mohair Standard (RMS) certified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is Responsible Wool Standard (RWS) certified."/>
    <s v="Product is Responsible Wool Standard (RWS) certified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made from non-mulesed wool."/>
    <s v="Product made from non-mulesed wool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meets 5-Star rating or above for energy efficiency "/>
    <s v="Product meets 5-Star rating or above for energy efficiency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meets 5-Star rating or above for water efficiency"/>
    <s v="Product meets 5-Star rating or above for water efficiency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was manufactured in Australia according to the ACCC’s Country of Origin claims guidelines "/>
    <s v="Product was manufactured in Australia according to the ACCC’s Country of Origin claims guidelines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duct was manufactured in Australia and brand is Ethical Clothing Australia (ECA) accredited. "/>
    <s v="Product was manufactured in Australia and brand is Ethical Clothing Australia (ECA) accredited. 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fits from the sale of the product (through David Jones website) donated to a registered charity.  "/>
    <s v="Profits from the sale of the product (through David Jones website) donated to a registered charity.  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s v="Profits from the sale of the product (through David Jones website) donated to a social enterprise."/>
    <s v="Profits from the sale of the product (through David Jones website) donated to a social enterprise.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5"/>
    <x v="8"/>
    <x v="1"/>
    <x v="1"/>
    <x v="65"/>
    <s v="Flag"/>
    <s v="Single Select"/>
    <b v="0"/>
    <b v="0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5"/>
    <x v="8"/>
    <x v="1"/>
    <x v="1"/>
    <x v="65"/>
    <s v="Flag"/>
    <s v="Single Select"/>
    <b v="1"/>
    <b v="1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6"/>
    <x v="8"/>
    <x v="1"/>
    <x v="1"/>
    <x v="66"/>
    <s v="LOV"/>
    <s v="Single Select"/>
    <s v="N/A"/>
    <s v="N/A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6"/>
    <x v="8"/>
    <x v="1"/>
    <x v="1"/>
    <x v="66"/>
    <s v="LOV"/>
    <s v="Single Select"/>
    <s v="Y"/>
    <s v="Y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7"/>
    <x v="8"/>
    <x v="1"/>
    <x v="1"/>
    <x v="67"/>
    <s v="LOV"/>
    <s v="Single Select"/>
    <s v="N/A"/>
    <s v="N/A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7"/>
    <x v="8"/>
    <x v="1"/>
    <x v="1"/>
    <x v="67"/>
    <s v="LOV"/>
    <s v="Single Select"/>
    <s v="Y"/>
    <s v="Y"/>
    <s v="Value Label"/>
    <x v="2"/>
    <x v="1"/>
    <s v="Coming Soon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m/>
    <m/>
    <m/>
    <x v="4"/>
    <x v="19"/>
    <m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m/>
    <m/>
    <m/>
    <x v="4"/>
    <x v="19"/>
    <m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m/>
    <m/>
    <m/>
    <x v="4"/>
    <x v="19"/>
    <m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m/>
    <m/>
    <m/>
    <x v="4"/>
    <x v="19"/>
    <m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9"/>
    <x v="9"/>
    <x v="4"/>
    <x v="7"/>
    <x v="68"/>
    <m/>
    <m/>
    <m/>
    <m/>
    <m/>
    <x v="5"/>
    <x v="20"/>
    <m/>
    <x v="7"/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4">
  <r>
    <n v="1"/>
    <x v="0"/>
    <x v="0"/>
    <x v="0"/>
    <x v="0"/>
  </r>
  <r>
    <n v="2"/>
    <x v="0"/>
    <x v="0"/>
    <x v="1"/>
    <x v="1"/>
  </r>
  <r>
    <n v="3"/>
    <x v="0"/>
    <x v="0"/>
    <x v="1"/>
    <x v="2"/>
  </r>
  <r>
    <n v="4"/>
    <x v="0"/>
    <x v="0"/>
    <x v="2"/>
    <x v="3"/>
  </r>
  <r>
    <n v="5"/>
    <x v="0"/>
    <x v="0"/>
    <x v="2"/>
    <x v="4"/>
  </r>
  <r>
    <n v="6"/>
    <x v="0"/>
    <x v="0"/>
    <x v="2"/>
    <x v="5"/>
  </r>
  <r>
    <n v="7"/>
    <x v="0"/>
    <x v="0"/>
    <x v="3"/>
    <x v="6"/>
  </r>
  <r>
    <n v="8"/>
    <x v="0"/>
    <x v="0"/>
    <x v="4"/>
    <x v="7"/>
  </r>
  <r>
    <n v="9"/>
    <x v="0"/>
    <x v="0"/>
    <x v="4"/>
    <x v="8"/>
  </r>
  <r>
    <n v="10"/>
    <x v="0"/>
    <x v="0"/>
    <x v="4"/>
    <x v="9"/>
  </r>
  <r>
    <n v="11"/>
    <x v="0"/>
    <x v="0"/>
    <x v="4"/>
    <x v="10"/>
  </r>
  <r>
    <n v="12"/>
    <x v="0"/>
    <x v="0"/>
    <x v="4"/>
    <x v="11"/>
  </r>
  <r>
    <n v="13"/>
    <x v="0"/>
    <x v="0"/>
    <x v="5"/>
    <x v="12"/>
  </r>
  <r>
    <n v="14"/>
    <x v="0"/>
    <x v="0"/>
    <x v="6"/>
    <x v="13"/>
  </r>
  <r>
    <n v="15"/>
    <x v="0"/>
    <x v="0"/>
    <x v="6"/>
    <x v="14"/>
  </r>
  <r>
    <n v="16"/>
    <x v="0"/>
    <x v="0"/>
    <x v="6"/>
    <x v="15"/>
  </r>
  <r>
    <n v="17"/>
    <x v="0"/>
    <x v="0"/>
    <x v="6"/>
    <x v="16"/>
  </r>
  <r>
    <n v="18"/>
    <x v="0"/>
    <x v="0"/>
    <x v="7"/>
    <x v="17"/>
  </r>
  <r>
    <n v="19"/>
    <x v="0"/>
    <x v="0"/>
    <x v="7"/>
    <x v="18"/>
  </r>
  <r>
    <n v="20"/>
    <x v="0"/>
    <x v="0"/>
    <x v="7"/>
    <x v="19"/>
  </r>
  <r>
    <n v="21"/>
    <x v="0"/>
    <x v="0"/>
    <x v="7"/>
    <x v="20"/>
  </r>
  <r>
    <n v="22"/>
    <x v="0"/>
    <x v="0"/>
    <x v="7"/>
    <x v="21"/>
  </r>
  <r>
    <n v="23"/>
    <x v="0"/>
    <x v="0"/>
    <x v="7"/>
    <x v="22"/>
  </r>
  <r>
    <n v="24"/>
    <x v="0"/>
    <x v="0"/>
    <x v="8"/>
    <x v="23"/>
  </r>
  <r>
    <n v="25"/>
    <x v="0"/>
    <x v="0"/>
    <x v="9"/>
    <x v="24"/>
  </r>
  <r>
    <n v="26"/>
    <x v="0"/>
    <x v="0"/>
    <x v="9"/>
    <x v="25"/>
  </r>
  <r>
    <n v="27"/>
    <x v="0"/>
    <x v="0"/>
    <x v="10"/>
    <x v="26"/>
  </r>
  <r>
    <n v="28"/>
    <x v="0"/>
    <x v="0"/>
    <x v="10"/>
    <x v="27"/>
  </r>
  <r>
    <n v="29"/>
    <x v="0"/>
    <x v="0"/>
    <x v="10"/>
    <x v="28"/>
  </r>
  <r>
    <n v="30"/>
    <x v="0"/>
    <x v="0"/>
    <x v="10"/>
    <x v="29"/>
  </r>
  <r>
    <n v="31"/>
    <x v="0"/>
    <x v="0"/>
    <x v="11"/>
    <x v="30"/>
  </r>
  <r>
    <n v="32"/>
    <x v="0"/>
    <x v="0"/>
    <x v="12"/>
    <x v="31"/>
  </r>
  <r>
    <n v="33"/>
    <x v="0"/>
    <x v="0"/>
    <x v="12"/>
    <x v="32"/>
  </r>
  <r>
    <n v="34"/>
    <x v="0"/>
    <x v="0"/>
    <x v="13"/>
    <x v="33"/>
  </r>
  <r>
    <n v="35"/>
    <x v="0"/>
    <x v="0"/>
    <x v="14"/>
    <x v="34"/>
  </r>
  <r>
    <n v="36"/>
    <x v="0"/>
    <x v="0"/>
    <x v="15"/>
    <x v="35"/>
  </r>
  <r>
    <n v="37"/>
    <x v="0"/>
    <x v="0"/>
    <x v="15"/>
    <x v="36"/>
  </r>
  <r>
    <n v="38"/>
    <x v="0"/>
    <x v="0"/>
    <x v="15"/>
    <x v="37"/>
  </r>
  <r>
    <n v="39"/>
    <x v="0"/>
    <x v="0"/>
    <x v="15"/>
    <x v="38"/>
  </r>
  <r>
    <n v="40"/>
    <x v="0"/>
    <x v="0"/>
    <x v="15"/>
    <x v="39"/>
  </r>
  <r>
    <n v="41"/>
    <x v="0"/>
    <x v="0"/>
    <x v="16"/>
    <x v="40"/>
  </r>
  <r>
    <n v="42"/>
    <x v="0"/>
    <x v="0"/>
    <x v="16"/>
    <x v="41"/>
  </r>
  <r>
    <n v="43"/>
    <x v="0"/>
    <x v="0"/>
    <x v="16"/>
    <x v="42"/>
  </r>
  <r>
    <n v="44"/>
    <x v="0"/>
    <x v="0"/>
    <x v="16"/>
    <x v="43"/>
  </r>
  <r>
    <n v="45"/>
    <x v="0"/>
    <x v="0"/>
    <x v="17"/>
    <x v="44"/>
  </r>
  <r>
    <n v="46"/>
    <x v="0"/>
    <x v="0"/>
    <x v="17"/>
    <x v="45"/>
  </r>
  <r>
    <n v="47"/>
    <x v="0"/>
    <x v="0"/>
    <x v="17"/>
    <x v="46"/>
  </r>
  <r>
    <n v="48"/>
    <x v="0"/>
    <x v="0"/>
    <x v="17"/>
    <x v="47"/>
  </r>
  <r>
    <n v="49"/>
    <x v="0"/>
    <x v="0"/>
    <x v="17"/>
    <x v="48"/>
  </r>
  <r>
    <n v="50"/>
    <x v="0"/>
    <x v="0"/>
    <x v="18"/>
    <x v="49"/>
  </r>
  <r>
    <n v="51"/>
    <x v="0"/>
    <x v="0"/>
    <x v="19"/>
    <x v="50"/>
  </r>
  <r>
    <n v="52"/>
    <x v="0"/>
    <x v="0"/>
    <x v="20"/>
    <x v="51"/>
  </r>
  <r>
    <n v="53"/>
    <x v="0"/>
    <x v="0"/>
    <x v="20"/>
    <x v="52"/>
  </r>
  <r>
    <n v="54"/>
    <x v="0"/>
    <x v="0"/>
    <x v="20"/>
    <x v="53"/>
  </r>
  <r>
    <n v="55"/>
    <x v="0"/>
    <x v="0"/>
    <x v="20"/>
    <x v="54"/>
  </r>
  <r>
    <n v="56"/>
    <x v="0"/>
    <x v="0"/>
    <x v="20"/>
    <x v="55"/>
  </r>
  <r>
    <n v="57"/>
    <x v="0"/>
    <x v="0"/>
    <x v="20"/>
    <x v="56"/>
  </r>
  <r>
    <n v="58"/>
    <x v="0"/>
    <x v="0"/>
    <x v="21"/>
    <x v="57"/>
  </r>
  <r>
    <n v="59"/>
    <x v="0"/>
    <x v="0"/>
    <x v="21"/>
    <x v="58"/>
  </r>
  <r>
    <n v="60"/>
    <x v="0"/>
    <x v="0"/>
    <x v="21"/>
    <x v="59"/>
  </r>
  <r>
    <n v="61"/>
    <x v="0"/>
    <x v="0"/>
    <x v="22"/>
    <x v="60"/>
  </r>
  <r>
    <n v="62"/>
    <x v="0"/>
    <x v="0"/>
    <x v="22"/>
    <x v="61"/>
  </r>
  <r>
    <n v="63"/>
    <x v="0"/>
    <x v="0"/>
    <x v="22"/>
    <x v="62"/>
  </r>
  <r>
    <n v="64"/>
    <x v="0"/>
    <x v="0"/>
    <x v="22"/>
    <x v="63"/>
  </r>
  <r>
    <n v="65"/>
    <x v="0"/>
    <x v="0"/>
    <x v="22"/>
    <x v="64"/>
  </r>
  <r>
    <n v="66"/>
    <x v="0"/>
    <x v="0"/>
    <x v="22"/>
    <x v="65"/>
  </r>
  <r>
    <n v="67"/>
    <x v="0"/>
    <x v="0"/>
    <x v="23"/>
    <x v="66"/>
  </r>
  <r>
    <n v="68"/>
    <x v="0"/>
    <x v="0"/>
    <x v="23"/>
    <x v="67"/>
  </r>
  <r>
    <n v="69"/>
    <x v="0"/>
    <x v="0"/>
    <x v="23"/>
    <x v="68"/>
  </r>
  <r>
    <n v="70"/>
    <x v="0"/>
    <x v="0"/>
    <x v="23"/>
    <x v="69"/>
  </r>
  <r>
    <n v="71"/>
    <x v="0"/>
    <x v="0"/>
    <x v="23"/>
    <x v="70"/>
  </r>
  <r>
    <n v="72"/>
    <x v="0"/>
    <x v="0"/>
    <x v="23"/>
    <x v="71"/>
  </r>
  <r>
    <n v="73"/>
    <x v="0"/>
    <x v="0"/>
    <x v="23"/>
    <x v="72"/>
  </r>
  <r>
    <n v="74"/>
    <x v="0"/>
    <x v="0"/>
    <x v="23"/>
    <x v="73"/>
  </r>
  <r>
    <n v="75"/>
    <x v="0"/>
    <x v="0"/>
    <x v="24"/>
    <x v="74"/>
  </r>
  <r>
    <n v="76"/>
    <x v="0"/>
    <x v="0"/>
    <x v="25"/>
    <x v="75"/>
  </r>
  <r>
    <n v="77"/>
    <x v="0"/>
    <x v="0"/>
    <x v="25"/>
    <x v="76"/>
  </r>
  <r>
    <n v="78"/>
    <x v="0"/>
    <x v="0"/>
    <x v="25"/>
    <x v="77"/>
  </r>
  <r>
    <n v="79"/>
    <x v="0"/>
    <x v="0"/>
    <x v="25"/>
    <x v="78"/>
  </r>
  <r>
    <n v="80"/>
    <x v="0"/>
    <x v="0"/>
    <x v="25"/>
    <x v="79"/>
  </r>
  <r>
    <n v="81"/>
    <x v="0"/>
    <x v="0"/>
    <x v="26"/>
    <x v="80"/>
  </r>
  <r>
    <n v="82"/>
    <x v="0"/>
    <x v="0"/>
    <x v="26"/>
    <x v="81"/>
  </r>
  <r>
    <n v="83"/>
    <x v="0"/>
    <x v="0"/>
    <x v="26"/>
    <x v="82"/>
  </r>
  <r>
    <n v="84"/>
    <x v="0"/>
    <x v="0"/>
    <x v="26"/>
    <x v="83"/>
  </r>
  <r>
    <n v="85"/>
    <x v="0"/>
    <x v="0"/>
    <x v="26"/>
    <x v="84"/>
  </r>
  <r>
    <n v="86"/>
    <x v="0"/>
    <x v="0"/>
    <x v="27"/>
    <x v="85"/>
  </r>
  <r>
    <n v="87"/>
    <x v="0"/>
    <x v="0"/>
    <x v="27"/>
    <x v="86"/>
  </r>
  <r>
    <n v="88"/>
    <x v="0"/>
    <x v="0"/>
    <x v="27"/>
    <x v="87"/>
  </r>
  <r>
    <n v="89"/>
    <x v="0"/>
    <x v="0"/>
    <x v="27"/>
    <x v="88"/>
  </r>
  <r>
    <n v="90"/>
    <x v="0"/>
    <x v="0"/>
    <x v="28"/>
    <x v="89"/>
  </r>
  <r>
    <n v="91"/>
    <x v="0"/>
    <x v="0"/>
    <x v="29"/>
    <x v="90"/>
  </r>
  <r>
    <n v="92"/>
    <x v="0"/>
    <x v="0"/>
    <x v="29"/>
    <x v="91"/>
  </r>
  <r>
    <n v="93"/>
    <x v="0"/>
    <x v="0"/>
    <x v="29"/>
    <x v="92"/>
  </r>
  <r>
    <n v="94"/>
    <x v="0"/>
    <x v="0"/>
    <x v="30"/>
    <x v="93"/>
  </r>
  <r>
    <n v="95"/>
    <x v="0"/>
    <x v="0"/>
    <x v="31"/>
    <x v="94"/>
  </r>
  <r>
    <n v="96"/>
    <x v="0"/>
    <x v="0"/>
    <x v="32"/>
    <x v="95"/>
  </r>
  <r>
    <n v="97"/>
    <x v="0"/>
    <x v="0"/>
    <x v="32"/>
    <x v="96"/>
  </r>
  <r>
    <n v="98"/>
    <x v="0"/>
    <x v="0"/>
    <x v="32"/>
    <x v="97"/>
  </r>
  <r>
    <n v="99"/>
    <x v="0"/>
    <x v="0"/>
    <x v="32"/>
    <x v="98"/>
  </r>
  <r>
    <n v="100"/>
    <x v="0"/>
    <x v="0"/>
    <x v="33"/>
    <x v="99"/>
  </r>
  <r>
    <n v="101"/>
    <x v="0"/>
    <x v="0"/>
    <x v="34"/>
    <x v="100"/>
  </r>
  <r>
    <n v="102"/>
    <x v="0"/>
    <x v="0"/>
    <x v="35"/>
    <x v="101"/>
  </r>
  <r>
    <n v="103"/>
    <x v="0"/>
    <x v="0"/>
    <x v="35"/>
    <x v="102"/>
  </r>
  <r>
    <n v="104"/>
    <x v="0"/>
    <x v="0"/>
    <x v="35"/>
    <x v="103"/>
  </r>
  <r>
    <n v="105"/>
    <x v="0"/>
    <x v="0"/>
    <x v="36"/>
    <x v="104"/>
  </r>
  <r>
    <n v="106"/>
    <x v="0"/>
    <x v="0"/>
    <x v="36"/>
    <x v="105"/>
  </r>
  <r>
    <n v="107"/>
    <x v="0"/>
    <x v="0"/>
    <x v="36"/>
    <x v="106"/>
  </r>
  <r>
    <n v="108"/>
    <x v="0"/>
    <x v="0"/>
    <x v="36"/>
    <x v="107"/>
  </r>
  <r>
    <n v="109"/>
    <x v="0"/>
    <x v="0"/>
    <x v="37"/>
    <x v="108"/>
  </r>
  <r>
    <n v="110"/>
    <x v="0"/>
    <x v="0"/>
    <x v="38"/>
    <x v="109"/>
  </r>
  <r>
    <n v="111"/>
    <x v="0"/>
    <x v="0"/>
    <x v="38"/>
    <x v="110"/>
  </r>
  <r>
    <n v="112"/>
    <x v="0"/>
    <x v="0"/>
    <x v="38"/>
    <x v="111"/>
  </r>
  <r>
    <n v="113"/>
    <x v="0"/>
    <x v="0"/>
    <x v="38"/>
    <x v="112"/>
  </r>
  <r>
    <n v="114"/>
    <x v="0"/>
    <x v="0"/>
    <x v="39"/>
    <x v="113"/>
  </r>
  <r>
    <n v="115"/>
    <x v="1"/>
    <x v="1"/>
    <x v="40"/>
    <x v="114"/>
  </r>
  <r>
    <n v="116"/>
    <x v="1"/>
    <x v="1"/>
    <x v="40"/>
    <x v="115"/>
  </r>
  <r>
    <n v="117"/>
    <x v="1"/>
    <x v="1"/>
    <x v="40"/>
    <x v="116"/>
  </r>
  <r>
    <n v="118"/>
    <x v="1"/>
    <x v="1"/>
    <x v="40"/>
    <x v="117"/>
  </r>
  <r>
    <n v="119"/>
    <x v="1"/>
    <x v="1"/>
    <x v="40"/>
    <x v="118"/>
  </r>
  <r>
    <n v="120"/>
    <x v="1"/>
    <x v="1"/>
    <x v="40"/>
    <x v="119"/>
  </r>
  <r>
    <n v="121"/>
    <x v="1"/>
    <x v="1"/>
    <x v="40"/>
    <x v="120"/>
  </r>
  <r>
    <n v="122"/>
    <x v="1"/>
    <x v="1"/>
    <x v="41"/>
    <x v="121"/>
  </r>
  <r>
    <n v="123"/>
    <x v="1"/>
    <x v="1"/>
    <x v="41"/>
    <x v="122"/>
  </r>
  <r>
    <n v="124"/>
    <x v="1"/>
    <x v="1"/>
    <x v="41"/>
    <x v="123"/>
  </r>
  <r>
    <n v="125"/>
    <x v="1"/>
    <x v="1"/>
    <x v="41"/>
    <x v="124"/>
  </r>
  <r>
    <n v="126"/>
    <x v="1"/>
    <x v="1"/>
    <x v="41"/>
    <x v="125"/>
  </r>
  <r>
    <n v="127"/>
    <x v="1"/>
    <x v="1"/>
    <x v="41"/>
    <x v="126"/>
  </r>
  <r>
    <n v="128"/>
    <x v="1"/>
    <x v="1"/>
    <x v="42"/>
    <x v="127"/>
  </r>
  <r>
    <n v="129"/>
    <x v="1"/>
    <x v="1"/>
    <x v="42"/>
    <x v="128"/>
  </r>
  <r>
    <n v="130"/>
    <x v="1"/>
    <x v="1"/>
    <x v="43"/>
    <x v="129"/>
  </r>
  <r>
    <n v="131"/>
    <x v="1"/>
    <x v="1"/>
    <x v="43"/>
    <x v="130"/>
  </r>
  <r>
    <n v="132"/>
    <x v="1"/>
    <x v="1"/>
    <x v="43"/>
    <x v="131"/>
  </r>
  <r>
    <n v="133"/>
    <x v="1"/>
    <x v="1"/>
    <x v="43"/>
    <x v="132"/>
  </r>
  <r>
    <n v="134"/>
    <x v="1"/>
    <x v="1"/>
    <x v="44"/>
    <x v="133"/>
  </r>
  <r>
    <n v="135"/>
    <x v="1"/>
    <x v="1"/>
    <x v="45"/>
    <x v="134"/>
  </r>
  <r>
    <n v="136"/>
    <x v="1"/>
    <x v="1"/>
    <x v="45"/>
    <x v="135"/>
  </r>
  <r>
    <n v="137"/>
    <x v="1"/>
    <x v="1"/>
    <x v="45"/>
    <x v="136"/>
  </r>
  <r>
    <n v="138"/>
    <x v="1"/>
    <x v="1"/>
    <x v="45"/>
    <x v="137"/>
  </r>
  <r>
    <n v="139"/>
    <x v="1"/>
    <x v="1"/>
    <x v="45"/>
    <x v="138"/>
  </r>
  <r>
    <n v="140"/>
    <x v="1"/>
    <x v="1"/>
    <x v="45"/>
    <x v="139"/>
  </r>
  <r>
    <n v="141"/>
    <x v="1"/>
    <x v="1"/>
    <x v="45"/>
    <x v="140"/>
  </r>
  <r>
    <n v="142"/>
    <x v="1"/>
    <x v="1"/>
    <x v="45"/>
    <x v="141"/>
  </r>
  <r>
    <n v="143"/>
    <x v="1"/>
    <x v="1"/>
    <x v="45"/>
    <x v="142"/>
  </r>
  <r>
    <n v="144"/>
    <x v="1"/>
    <x v="1"/>
    <x v="45"/>
    <x v="143"/>
  </r>
  <r>
    <n v="145"/>
    <x v="1"/>
    <x v="1"/>
    <x v="45"/>
    <x v="144"/>
  </r>
  <r>
    <n v="146"/>
    <x v="1"/>
    <x v="1"/>
    <x v="45"/>
    <x v="145"/>
  </r>
  <r>
    <n v="147"/>
    <x v="1"/>
    <x v="1"/>
    <x v="45"/>
    <x v="146"/>
  </r>
  <r>
    <n v="148"/>
    <x v="1"/>
    <x v="1"/>
    <x v="45"/>
    <x v="147"/>
  </r>
  <r>
    <n v="149"/>
    <x v="1"/>
    <x v="1"/>
    <x v="45"/>
    <x v="148"/>
  </r>
  <r>
    <n v="150"/>
    <x v="1"/>
    <x v="1"/>
    <x v="45"/>
    <x v="149"/>
  </r>
  <r>
    <n v="151"/>
    <x v="1"/>
    <x v="2"/>
    <x v="46"/>
    <x v="150"/>
  </r>
  <r>
    <n v="152"/>
    <x v="1"/>
    <x v="2"/>
    <x v="46"/>
    <x v="151"/>
  </r>
  <r>
    <n v="153"/>
    <x v="1"/>
    <x v="2"/>
    <x v="47"/>
    <x v="152"/>
  </r>
  <r>
    <n v="154"/>
    <x v="1"/>
    <x v="2"/>
    <x v="47"/>
    <x v="153"/>
  </r>
  <r>
    <n v="155"/>
    <x v="1"/>
    <x v="2"/>
    <x v="47"/>
    <x v="154"/>
  </r>
  <r>
    <n v="156"/>
    <x v="1"/>
    <x v="2"/>
    <x v="47"/>
    <x v="155"/>
  </r>
  <r>
    <n v="157"/>
    <x v="1"/>
    <x v="2"/>
    <x v="47"/>
    <x v="156"/>
  </r>
  <r>
    <n v="158"/>
    <x v="1"/>
    <x v="2"/>
    <x v="47"/>
    <x v="157"/>
  </r>
  <r>
    <n v="159"/>
    <x v="1"/>
    <x v="2"/>
    <x v="48"/>
    <x v="158"/>
  </r>
  <r>
    <n v="160"/>
    <x v="1"/>
    <x v="2"/>
    <x v="49"/>
    <x v="159"/>
  </r>
  <r>
    <n v="161"/>
    <x v="1"/>
    <x v="2"/>
    <x v="49"/>
    <x v="160"/>
  </r>
  <r>
    <n v="162"/>
    <x v="1"/>
    <x v="2"/>
    <x v="49"/>
    <x v="161"/>
  </r>
  <r>
    <n v="163"/>
    <x v="1"/>
    <x v="2"/>
    <x v="49"/>
    <x v="162"/>
  </r>
  <r>
    <n v="164"/>
    <x v="1"/>
    <x v="2"/>
    <x v="50"/>
    <x v="163"/>
  </r>
  <r>
    <n v="165"/>
    <x v="1"/>
    <x v="2"/>
    <x v="50"/>
    <x v="164"/>
  </r>
  <r>
    <n v="166"/>
    <x v="1"/>
    <x v="2"/>
    <x v="50"/>
    <x v="165"/>
  </r>
  <r>
    <n v="167"/>
    <x v="1"/>
    <x v="2"/>
    <x v="50"/>
    <x v="166"/>
  </r>
  <r>
    <n v="168"/>
    <x v="1"/>
    <x v="2"/>
    <x v="50"/>
    <x v="167"/>
  </r>
  <r>
    <n v="169"/>
    <x v="1"/>
    <x v="2"/>
    <x v="51"/>
    <x v="168"/>
  </r>
  <r>
    <n v="170"/>
    <x v="1"/>
    <x v="2"/>
    <x v="52"/>
    <x v="169"/>
  </r>
  <r>
    <n v="171"/>
    <x v="1"/>
    <x v="2"/>
    <x v="52"/>
    <x v="170"/>
  </r>
  <r>
    <n v="172"/>
    <x v="1"/>
    <x v="2"/>
    <x v="52"/>
    <x v="171"/>
  </r>
  <r>
    <n v="173"/>
    <x v="1"/>
    <x v="2"/>
    <x v="52"/>
    <x v="172"/>
  </r>
  <r>
    <n v="174"/>
    <x v="1"/>
    <x v="2"/>
    <x v="52"/>
    <x v="173"/>
  </r>
  <r>
    <n v="175"/>
    <x v="1"/>
    <x v="2"/>
    <x v="52"/>
    <x v="174"/>
  </r>
  <r>
    <n v="176"/>
    <x v="1"/>
    <x v="2"/>
    <x v="53"/>
    <x v="175"/>
  </r>
  <r>
    <n v="177"/>
    <x v="1"/>
    <x v="2"/>
    <x v="53"/>
    <x v="176"/>
  </r>
  <r>
    <n v="178"/>
    <x v="1"/>
    <x v="2"/>
    <x v="53"/>
    <x v="177"/>
  </r>
  <r>
    <n v="179"/>
    <x v="1"/>
    <x v="2"/>
    <x v="53"/>
    <x v="178"/>
  </r>
  <r>
    <n v="180"/>
    <x v="1"/>
    <x v="2"/>
    <x v="53"/>
    <x v="179"/>
  </r>
  <r>
    <n v="181"/>
    <x v="1"/>
    <x v="2"/>
    <x v="53"/>
    <x v="180"/>
  </r>
  <r>
    <n v="182"/>
    <x v="1"/>
    <x v="2"/>
    <x v="53"/>
    <x v="181"/>
  </r>
  <r>
    <n v="183"/>
    <x v="1"/>
    <x v="2"/>
    <x v="53"/>
    <x v="182"/>
  </r>
  <r>
    <n v="184"/>
    <x v="1"/>
    <x v="2"/>
    <x v="53"/>
    <x v="183"/>
  </r>
  <r>
    <n v="185"/>
    <x v="1"/>
    <x v="2"/>
    <x v="53"/>
    <x v="184"/>
  </r>
  <r>
    <n v="186"/>
    <x v="1"/>
    <x v="2"/>
    <x v="54"/>
    <x v="185"/>
  </r>
  <r>
    <n v="187"/>
    <x v="1"/>
    <x v="2"/>
    <x v="54"/>
    <x v="186"/>
  </r>
  <r>
    <n v="188"/>
    <x v="1"/>
    <x v="2"/>
    <x v="54"/>
    <x v="187"/>
  </r>
  <r>
    <n v="189"/>
    <x v="1"/>
    <x v="2"/>
    <x v="54"/>
    <x v="188"/>
  </r>
  <r>
    <n v="190"/>
    <x v="1"/>
    <x v="2"/>
    <x v="54"/>
    <x v="189"/>
  </r>
  <r>
    <n v="191"/>
    <x v="1"/>
    <x v="2"/>
    <x v="54"/>
    <x v="190"/>
  </r>
  <r>
    <n v="192"/>
    <x v="1"/>
    <x v="2"/>
    <x v="54"/>
    <x v="191"/>
  </r>
  <r>
    <n v="193"/>
    <x v="2"/>
    <x v="3"/>
    <x v="55"/>
    <x v="192"/>
  </r>
  <r>
    <n v="194"/>
    <x v="2"/>
    <x v="3"/>
    <x v="56"/>
    <x v="193"/>
  </r>
  <r>
    <n v="195"/>
    <x v="2"/>
    <x v="3"/>
    <x v="57"/>
    <x v="194"/>
  </r>
  <r>
    <n v="196"/>
    <x v="2"/>
    <x v="3"/>
    <x v="58"/>
    <x v="195"/>
  </r>
  <r>
    <n v="197"/>
    <x v="2"/>
    <x v="3"/>
    <x v="59"/>
    <x v="196"/>
  </r>
  <r>
    <n v="198"/>
    <x v="2"/>
    <x v="3"/>
    <x v="59"/>
    <x v="197"/>
  </r>
  <r>
    <n v="199"/>
    <x v="2"/>
    <x v="3"/>
    <x v="59"/>
    <x v="198"/>
  </r>
  <r>
    <n v="200"/>
    <x v="2"/>
    <x v="3"/>
    <x v="59"/>
    <x v="199"/>
  </r>
  <r>
    <n v="201"/>
    <x v="2"/>
    <x v="3"/>
    <x v="59"/>
    <x v="200"/>
  </r>
  <r>
    <n v="202"/>
    <x v="2"/>
    <x v="3"/>
    <x v="59"/>
    <x v="201"/>
  </r>
  <r>
    <n v="203"/>
    <x v="2"/>
    <x v="3"/>
    <x v="60"/>
    <x v="202"/>
  </r>
  <r>
    <n v="204"/>
    <x v="2"/>
    <x v="3"/>
    <x v="61"/>
    <x v="203"/>
  </r>
  <r>
    <n v="205"/>
    <x v="2"/>
    <x v="3"/>
    <x v="62"/>
    <x v="204"/>
  </r>
  <r>
    <n v="206"/>
    <x v="2"/>
    <x v="3"/>
    <x v="63"/>
    <x v="205"/>
  </r>
  <r>
    <n v="207"/>
    <x v="2"/>
    <x v="3"/>
    <x v="64"/>
    <x v="206"/>
  </r>
  <r>
    <n v="208"/>
    <x v="2"/>
    <x v="3"/>
    <x v="65"/>
    <x v="207"/>
  </r>
  <r>
    <n v="209"/>
    <x v="2"/>
    <x v="4"/>
    <x v="66"/>
    <x v="208"/>
  </r>
  <r>
    <n v="210"/>
    <x v="2"/>
    <x v="4"/>
    <x v="66"/>
    <x v="209"/>
  </r>
  <r>
    <n v="211"/>
    <x v="2"/>
    <x v="4"/>
    <x v="67"/>
    <x v="210"/>
  </r>
  <r>
    <n v="212"/>
    <x v="2"/>
    <x v="4"/>
    <x v="67"/>
    <x v="211"/>
  </r>
  <r>
    <n v="213"/>
    <x v="2"/>
    <x v="4"/>
    <x v="67"/>
    <x v="212"/>
  </r>
  <r>
    <n v="214"/>
    <x v="2"/>
    <x v="4"/>
    <x v="68"/>
    <x v="213"/>
  </r>
  <r>
    <n v="215"/>
    <x v="2"/>
    <x v="4"/>
    <x v="69"/>
    <x v="214"/>
  </r>
  <r>
    <n v="216"/>
    <x v="2"/>
    <x v="4"/>
    <x v="69"/>
    <x v="215"/>
  </r>
  <r>
    <n v="217"/>
    <x v="2"/>
    <x v="4"/>
    <x v="69"/>
    <x v="216"/>
  </r>
  <r>
    <n v="218"/>
    <x v="2"/>
    <x v="4"/>
    <x v="70"/>
    <x v="217"/>
  </r>
  <r>
    <n v="219"/>
    <x v="2"/>
    <x v="4"/>
    <x v="70"/>
    <x v="218"/>
  </r>
  <r>
    <n v="220"/>
    <x v="2"/>
    <x v="4"/>
    <x v="70"/>
    <x v="219"/>
  </r>
  <r>
    <n v="221"/>
    <x v="2"/>
    <x v="4"/>
    <x v="70"/>
    <x v="220"/>
  </r>
  <r>
    <n v="222"/>
    <x v="2"/>
    <x v="4"/>
    <x v="70"/>
    <x v="221"/>
  </r>
  <r>
    <n v="223"/>
    <x v="2"/>
    <x v="4"/>
    <x v="70"/>
    <x v="222"/>
  </r>
  <r>
    <n v="224"/>
    <x v="2"/>
    <x v="5"/>
    <x v="71"/>
    <x v="223"/>
  </r>
  <r>
    <n v="225"/>
    <x v="2"/>
    <x v="5"/>
    <x v="71"/>
    <x v="224"/>
  </r>
  <r>
    <n v="226"/>
    <x v="2"/>
    <x v="5"/>
    <x v="71"/>
    <x v="225"/>
  </r>
  <r>
    <n v="227"/>
    <x v="2"/>
    <x v="5"/>
    <x v="71"/>
    <x v="226"/>
  </r>
  <r>
    <n v="228"/>
    <x v="2"/>
    <x v="5"/>
    <x v="71"/>
    <x v="227"/>
  </r>
  <r>
    <n v="229"/>
    <x v="2"/>
    <x v="5"/>
    <x v="71"/>
    <x v="228"/>
  </r>
  <r>
    <n v="230"/>
    <x v="2"/>
    <x v="5"/>
    <x v="72"/>
    <x v="229"/>
  </r>
  <r>
    <n v="231"/>
    <x v="2"/>
    <x v="5"/>
    <x v="72"/>
    <x v="230"/>
  </r>
  <r>
    <n v="232"/>
    <x v="2"/>
    <x v="5"/>
    <x v="72"/>
    <x v="231"/>
  </r>
  <r>
    <n v="233"/>
    <x v="2"/>
    <x v="5"/>
    <x v="72"/>
    <x v="232"/>
  </r>
  <r>
    <n v="234"/>
    <x v="2"/>
    <x v="5"/>
    <x v="72"/>
    <x v="233"/>
  </r>
  <r>
    <n v="235"/>
    <x v="2"/>
    <x v="5"/>
    <x v="72"/>
    <x v="234"/>
  </r>
  <r>
    <n v="236"/>
    <x v="2"/>
    <x v="5"/>
    <x v="72"/>
    <x v="235"/>
  </r>
  <r>
    <n v="237"/>
    <x v="2"/>
    <x v="5"/>
    <x v="72"/>
    <x v="236"/>
  </r>
  <r>
    <n v="238"/>
    <x v="2"/>
    <x v="5"/>
    <x v="72"/>
    <x v="237"/>
  </r>
  <r>
    <n v="239"/>
    <x v="2"/>
    <x v="5"/>
    <x v="72"/>
    <x v="238"/>
  </r>
  <r>
    <n v="240"/>
    <x v="2"/>
    <x v="5"/>
    <x v="72"/>
    <x v="239"/>
  </r>
  <r>
    <n v="241"/>
    <x v="2"/>
    <x v="5"/>
    <x v="72"/>
    <x v="240"/>
  </r>
  <r>
    <n v="242"/>
    <x v="2"/>
    <x v="5"/>
    <x v="72"/>
    <x v="241"/>
  </r>
  <r>
    <n v="243"/>
    <x v="2"/>
    <x v="5"/>
    <x v="73"/>
    <x v="242"/>
  </r>
  <r>
    <n v="244"/>
    <x v="2"/>
    <x v="5"/>
    <x v="73"/>
    <x v="243"/>
  </r>
  <r>
    <n v="245"/>
    <x v="2"/>
    <x v="5"/>
    <x v="73"/>
    <x v="244"/>
  </r>
  <r>
    <n v="246"/>
    <x v="2"/>
    <x v="5"/>
    <x v="73"/>
    <x v="245"/>
  </r>
  <r>
    <n v="247"/>
    <x v="2"/>
    <x v="5"/>
    <x v="73"/>
    <x v="246"/>
  </r>
  <r>
    <n v="248"/>
    <x v="2"/>
    <x v="5"/>
    <x v="74"/>
    <x v="247"/>
  </r>
  <r>
    <n v="249"/>
    <x v="2"/>
    <x v="5"/>
    <x v="74"/>
    <x v="248"/>
  </r>
  <r>
    <n v="250"/>
    <x v="2"/>
    <x v="5"/>
    <x v="74"/>
    <x v="249"/>
  </r>
  <r>
    <n v="251"/>
    <x v="2"/>
    <x v="5"/>
    <x v="74"/>
    <x v="250"/>
  </r>
  <r>
    <n v="252"/>
    <x v="2"/>
    <x v="5"/>
    <x v="74"/>
    <x v="251"/>
  </r>
  <r>
    <n v="253"/>
    <x v="2"/>
    <x v="5"/>
    <x v="74"/>
    <x v="252"/>
  </r>
  <r>
    <n v="254"/>
    <x v="2"/>
    <x v="5"/>
    <x v="75"/>
    <x v="253"/>
  </r>
  <r>
    <n v="255"/>
    <x v="2"/>
    <x v="5"/>
    <x v="75"/>
    <x v="254"/>
  </r>
  <r>
    <n v="256"/>
    <x v="2"/>
    <x v="5"/>
    <x v="75"/>
    <x v="255"/>
  </r>
  <r>
    <n v="257"/>
    <x v="2"/>
    <x v="5"/>
    <x v="75"/>
    <x v="256"/>
  </r>
  <r>
    <n v="258"/>
    <x v="2"/>
    <x v="5"/>
    <x v="75"/>
    <x v="257"/>
  </r>
  <r>
    <n v="259"/>
    <x v="2"/>
    <x v="5"/>
    <x v="75"/>
    <x v="258"/>
  </r>
  <r>
    <n v="260"/>
    <x v="2"/>
    <x v="5"/>
    <x v="75"/>
    <x v="259"/>
  </r>
  <r>
    <n v="261"/>
    <x v="2"/>
    <x v="5"/>
    <x v="76"/>
    <x v="260"/>
  </r>
  <r>
    <n v="262"/>
    <x v="2"/>
    <x v="5"/>
    <x v="76"/>
    <x v="261"/>
  </r>
  <r>
    <n v="263"/>
    <x v="2"/>
    <x v="5"/>
    <x v="77"/>
    <x v="262"/>
  </r>
  <r>
    <n v="264"/>
    <x v="2"/>
    <x v="5"/>
    <x v="77"/>
    <x v="263"/>
  </r>
  <r>
    <n v="265"/>
    <x v="2"/>
    <x v="5"/>
    <x v="77"/>
    <x v="264"/>
  </r>
  <r>
    <n v="266"/>
    <x v="2"/>
    <x v="5"/>
    <x v="77"/>
    <x v="265"/>
  </r>
  <r>
    <n v="267"/>
    <x v="2"/>
    <x v="5"/>
    <x v="77"/>
    <x v="266"/>
  </r>
  <r>
    <n v="268"/>
    <x v="2"/>
    <x v="5"/>
    <x v="77"/>
    <x v="267"/>
  </r>
  <r>
    <n v="269"/>
    <x v="2"/>
    <x v="5"/>
    <x v="78"/>
    <x v="268"/>
  </r>
  <r>
    <n v="270"/>
    <x v="2"/>
    <x v="5"/>
    <x v="79"/>
    <x v="269"/>
  </r>
  <r>
    <n v="271"/>
    <x v="2"/>
    <x v="5"/>
    <x v="79"/>
    <x v="270"/>
  </r>
  <r>
    <n v="272"/>
    <x v="2"/>
    <x v="5"/>
    <x v="79"/>
    <x v="271"/>
  </r>
  <r>
    <n v="273"/>
    <x v="2"/>
    <x v="5"/>
    <x v="79"/>
    <x v="272"/>
  </r>
  <r>
    <n v="274"/>
    <x v="2"/>
    <x v="5"/>
    <x v="79"/>
    <x v="273"/>
  </r>
  <r>
    <n v="275"/>
    <x v="2"/>
    <x v="5"/>
    <x v="79"/>
    <x v="274"/>
  </r>
  <r>
    <n v="276"/>
    <x v="2"/>
    <x v="5"/>
    <x v="79"/>
    <x v="275"/>
  </r>
  <r>
    <n v="277"/>
    <x v="2"/>
    <x v="5"/>
    <x v="80"/>
    <x v="276"/>
  </r>
  <r>
    <n v="278"/>
    <x v="2"/>
    <x v="6"/>
    <x v="81"/>
    <x v="277"/>
  </r>
  <r>
    <n v="279"/>
    <x v="2"/>
    <x v="6"/>
    <x v="81"/>
    <x v="278"/>
  </r>
  <r>
    <n v="280"/>
    <x v="2"/>
    <x v="6"/>
    <x v="81"/>
    <x v="279"/>
  </r>
  <r>
    <n v="281"/>
    <x v="2"/>
    <x v="6"/>
    <x v="81"/>
    <x v="280"/>
  </r>
  <r>
    <n v="282"/>
    <x v="2"/>
    <x v="6"/>
    <x v="81"/>
    <x v="281"/>
  </r>
  <r>
    <n v="283"/>
    <x v="2"/>
    <x v="6"/>
    <x v="81"/>
    <x v="282"/>
  </r>
  <r>
    <n v="284"/>
    <x v="2"/>
    <x v="6"/>
    <x v="82"/>
    <x v="283"/>
  </r>
  <r>
    <n v="285"/>
    <x v="2"/>
    <x v="6"/>
    <x v="82"/>
    <x v="284"/>
  </r>
  <r>
    <n v="286"/>
    <x v="2"/>
    <x v="6"/>
    <x v="82"/>
    <x v="285"/>
  </r>
  <r>
    <n v="287"/>
    <x v="2"/>
    <x v="6"/>
    <x v="83"/>
    <x v="286"/>
  </r>
  <r>
    <n v="288"/>
    <x v="2"/>
    <x v="6"/>
    <x v="83"/>
    <x v="287"/>
  </r>
  <r>
    <n v="289"/>
    <x v="2"/>
    <x v="6"/>
    <x v="83"/>
    <x v="288"/>
  </r>
  <r>
    <n v="290"/>
    <x v="2"/>
    <x v="6"/>
    <x v="83"/>
    <x v="289"/>
  </r>
  <r>
    <n v="291"/>
    <x v="2"/>
    <x v="6"/>
    <x v="84"/>
    <x v="290"/>
  </r>
  <r>
    <n v="292"/>
    <x v="2"/>
    <x v="6"/>
    <x v="84"/>
    <x v="291"/>
  </r>
  <r>
    <n v="293"/>
    <x v="2"/>
    <x v="6"/>
    <x v="84"/>
    <x v="292"/>
  </r>
  <r>
    <n v="294"/>
    <x v="2"/>
    <x v="6"/>
    <x v="85"/>
    <x v="293"/>
  </r>
  <r>
    <n v="295"/>
    <x v="2"/>
    <x v="6"/>
    <x v="85"/>
    <x v="294"/>
  </r>
  <r>
    <n v="296"/>
    <x v="2"/>
    <x v="6"/>
    <x v="85"/>
    <x v="295"/>
  </r>
  <r>
    <n v="297"/>
    <x v="2"/>
    <x v="6"/>
    <x v="85"/>
    <x v="296"/>
  </r>
  <r>
    <n v="298"/>
    <x v="2"/>
    <x v="6"/>
    <x v="85"/>
    <x v="297"/>
  </r>
  <r>
    <n v="299"/>
    <x v="2"/>
    <x v="6"/>
    <x v="85"/>
    <x v="298"/>
  </r>
  <r>
    <n v="300"/>
    <x v="2"/>
    <x v="6"/>
    <x v="86"/>
    <x v="299"/>
  </r>
  <r>
    <n v="301"/>
    <x v="2"/>
    <x v="6"/>
    <x v="86"/>
    <x v="300"/>
  </r>
  <r>
    <n v="302"/>
    <x v="2"/>
    <x v="6"/>
    <x v="87"/>
    <x v="301"/>
  </r>
  <r>
    <n v="303"/>
    <x v="2"/>
    <x v="6"/>
    <x v="88"/>
    <x v="302"/>
  </r>
  <r>
    <n v="304"/>
    <x v="2"/>
    <x v="6"/>
    <x v="89"/>
    <x v="303"/>
  </r>
  <r>
    <n v="305"/>
    <x v="2"/>
    <x v="6"/>
    <x v="90"/>
    <x v="304"/>
  </r>
  <r>
    <n v="306"/>
    <x v="2"/>
    <x v="6"/>
    <x v="90"/>
    <x v="305"/>
  </r>
  <r>
    <n v="307"/>
    <x v="2"/>
    <x v="6"/>
    <x v="91"/>
    <x v="306"/>
  </r>
  <r>
    <n v="308"/>
    <x v="3"/>
    <x v="7"/>
    <x v="92"/>
    <x v="307"/>
  </r>
  <r>
    <n v="309"/>
    <x v="3"/>
    <x v="7"/>
    <x v="92"/>
    <x v="308"/>
  </r>
  <r>
    <n v="310"/>
    <x v="3"/>
    <x v="7"/>
    <x v="92"/>
    <x v="309"/>
  </r>
  <r>
    <n v="311"/>
    <x v="3"/>
    <x v="7"/>
    <x v="92"/>
    <x v="310"/>
  </r>
  <r>
    <n v="312"/>
    <x v="3"/>
    <x v="7"/>
    <x v="92"/>
    <x v="311"/>
  </r>
  <r>
    <n v="313"/>
    <x v="3"/>
    <x v="7"/>
    <x v="93"/>
    <x v="312"/>
  </r>
  <r>
    <n v="314"/>
    <x v="3"/>
    <x v="7"/>
    <x v="93"/>
    <x v="313"/>
  </r>
  <r>
    <n v="315"/>
    <x v="3"/>
    <x v="7"/>
    <x v="93"/>
    <x v="314"/>
  </r>
  <r>
    <n v="316"/>
    <x v="3"/>
    <x v="7"/>
    <x v="94"/>
    <x v="315"/>
  </r>
  <r>
    <n v="317"/>
    <x v="3"/>
    <x v="7"/>
    <x v="94"/>
    <x v="316"/>
  </r>
  <r>
    <n v="318"/>
    <x v="3"/>
    <x v="7"/>
    <x v="94"/>
    <x v="317"/>
  </r>
  <r>
    <n v="319"/>
    <x v="3"/>
    <x v="7"/>
    <x v="94"/>
    <x v="318"/>
  </r>
  <r>
    <n v="320"/>
    <x v="3"/>
    <x v="7"/>
    <x v="94"/>
    <x v="319"/>
  </r>
  <r>
    <n v="321"/>
    <x v="3"/>
    <x v="7"/>
    <x v="94"/>
    <x v="320"/>
  </r>
  <r>
    <n v="322"/>
    <x v="3"/>
    <x v="7"/>
    <x v="94"/>
    <x v="321"/>
  </r>
  <r>
    <n v="323"/>
    <x v="3"/>
    <x v="7"/>
    <x v="94"/>
    <x v="322"/>
  </r>
  <r>
    <n v="324"/>
    <x v="3"/>
    <x v="7"/>
    <x v="94"/>
    <x v="323"/>
  </r>
  <r>
    <n v="325"/>
    <x v="3"/>
    <x v="7"/>
    <x v="95"/>
    <x v="324"/>
  </r>
  <r>
    <n v="326"/>
    <x v="3"/>
    <x v="7"/>
    <x v="95"/>
    <x v="325"/>
  </r>
  <r>
    <n v="327"/>
    <x v="3"/>
    <x v="7"/>
    <x v="95"/>
    <x v="326"/>
  </r>
  <r>
    <n v="328"/>
    <x v="3"/>
    <x v="7"/>
    <x v="95"/>
    <x v="327"/>
  </r>
  <r>
    <n v="329"/>
    <x v="3"/>
    <x v="7"/>
    <x v="95"/>
    <x v="328"/>
  </r>
  <r>
    <n v="330"/>
    <x v="3"/>
    <x v="7"/>
    <x v="95"/>
    <x v="329"/>
  </r>
  <r>
    <n v="331"/>
    <x v="3"/>
    <x v="7"/>
    <x v="95"/>
    <x v="330"/>
  </r>
  <r>
    <n v="332"/>
    <x v="3"/>
    <x v="7"/>
    <x v="95"/>
    <x v="331"/>
  </r>
  <r>
    <n v="333"/>
    <x v="3"/>
    <x v="7"/>
    <x v="96"/>
    <x v="332"/>
  </r>
  <r>
    <n v="334"/>
    <x v="3"/>
    <x v="7"/>
    <x v="96"/>
    <x v="333"/>
  </r>
  <r>
    <n v="335"/>
    <x v="3"/>
    <x v="7"/>
    <x v="96"/>
    <x v="334"/>
  </r>
  <r>
    <n v="336"/>
    <x v="3"/>
    <x v="7"/>
    <x v="96"/>
    <x v="335"/>
  </r>
  <r>
    <n v="337"/>
    <x v="3"/>
    <x v="7"/>
    <x v="96"/>
    <x v="336"/>
  </r>
  <r>
    <n v="338"/>
    <x v="3"/>
    <x v="7"/>
    <x v="96"/>
    <x v="337"/>
  </r>
  <r>
    <n v="339"/>
    <x v="3"/>
    <x v="7"/>
    <x v="96"/>
    <x v="338"/>
  </r>
  <r>
    <n v="340"/>
    <x v="3"/>
    <x v="7"/>
    <x v="97"/>
    <x v="339"/>
  </r>
  <r>
    <n v="341"/>
    <x v="3"/>
    <x v="7"/>
    <x v="98"/>
    <x v="340"/>
  </r>
  <r>
    <n v="342"/>
    <x v="3"/>
    <x v="7"/>
    <x v="98"/>
    <x v="341"/>
  </r>
  <r>
    <n v="343"/>
    <x v="3"/>
    <x v="7"/>
    <x v="98"/>
    <x v="342"/>
  </r>
  <r>
    <n v="344"/>
    <x v="3"/>
    <x v="7"/>
    <x v="98"/>
    <x v="343"/>
  </r>
  <r>
    <n v="345"/>
    <x v="3"/>
    <x v="7"/>
    <x v="99"/>
    <x v="344"/>
  </r>
  <r>
    <n v="346"/>
    <x v="3"/>
    <x v="7"/>
    <x v="99"/>
    <x v="345"/>
  </r>
  <r>
    <n v="347"/>
    <x v="3"/>
    <x v="7"/>
    <x v="99"/>
    <x v="346"/>
  </r>
  <r>
    <n v="348"/>
    <x v="3"/>
    <x v="7"/>
    <x v="99"/>
    <x v="347"/>
  </r>
  <r>
    <n v="349"/>
    <x v="3"/>
    <x v="7"/>
    <x v="99"/>
    <x v="348"/>
  </r>
  <r>
    <n v="350"/>
    <x v="3"/>
    <x v="7"/>
    <x v="99"/>
    <x v="349"/>
  </r>
  <r>
    <n v="351"/>
    <x v="3"/>
    <x v="7"/>
    <x v="99"/>
    <x v="350"/>
  </r>
  <r>
    <n v="352"/>
    <x v="3"/>
    <x v="7"/>
    <x v="99"/>
    <x v="351"/>
  </r>
  <r>
    <n v="353"/>
    <x v="3"/>
    <x v="7"/>
    <x v="99"/>
    <x v="352"/>
  </r>
  <r>
    <n v="354"/>
    <x v="3"/>
    <x v="7"/>
    <x v="100"/>
    <x v="353"/>
  </r>
  <r>
    <n v="355"/>
    <x v="3"/>
    <x v="7"/>
    <x v="100"/>
    <x v="354"/>
  </r>
  <r>
    <n v="356"/>
    <x v="3"/>
    <x v="7"/>
    <x v="100"/>
    <x v="355"/>
  </r>
  <r>
    <n v="357"/>
    <x v="3"/>
    <x v="7"/>
    <x v="100"/>
    <x v="356"/>
  </r>
  <r>
    <n v="358"/>
    <x v="3"/>
    <x v="7"/>
    <x v="100"/>
    <x v="357"/>
  </r>
  <r>
    <n v="359"/>
    <x v="3"/>
    <x v="7"/>
    <x v="100"/>
    <x v="358"/>
  </r>
  <r>
    <n v="360"/>
    <x v="3"/>
    <x v="7"/>
    <x v="100"/>
    <x v="311"/>
  </r>
  <r>
    <n v="361"/>
    <x v="3"/>
    <x v="7"/>
    <x v="100"/>
    <x v="359"/>
  </r>
  <r>
    <n v="362"/>
    <x v="3"/>
    <x v="7"/>
    <x v="100"/>
    <x v="360"/>
  </r>
  <r>
    <n v="363"/>
    <x v="3"/>
    <x v="7"/>
    <x v="101"/>
    <x v="361"/>
  </r>
  <r>
    <n v="364"/>
    <x v="3"/>
    <x v="7"/>
    <x v="101"/>
    <x v="362"/>
  </r>
  <r>
    <n v="365"/>
    <x v="3"/>
    <x v="8"/>
    <x v="102"/>
    <x v="363"/>
  </r>
  <r>
    <n v="366"/>
    <x v="3"/>
    <x v="8"/>
    <x v="103"/>
    <x v="364"/>
  </r>
  <r>
    <n v="367"/>
    <x v="3"/>
    <x v="8"/>
    <x v="103"/>
    <x v="365"/>
  </r>
  <r>
    <n v="368"/>
    <x v="3"/>
    <x v="8"/>
    <x v="103"/>
    <x v="366"/>
  </r>
  <r>
    <n v="369"/>
    <x v="3"/>
    <x v="8"/>
    <x v="103"/>
    <x v="367"/>
  </r>
  <r>
    <n v="370"/>
    <x v="3"/>
    <x v="8"/>
    <x v="103"/>
    <x v="368"/>
  </r>
  <r>
    <n v="371"/>
    <x v="3"/>
    <x v="8"/>
    <x v="104"/>
    <x v="369"/>
  </r>
  <r>
    <n v="372"/>
    <x v="3"/>
    <x v="8"/>
    <x v="105"/>
    <x v="370"/>
  </r>
  <r>
    <n v="373"/>
    <x v="3"/>
    <x v="8"/>
    <x v="106"/>
    <x v="371"/>
  </r>
  <r>
    <n v="374"/>
    <x v="3"/>
    <x v="8"/>
    <x v="107"/>
    <x v="372"/>
  </r>
  <r>
    <n v="375"/>
    <x v="3"/>
    <x v="9"/>
    <x v="108"/>
    <x v="373"/>
  </r>
  <r>
    <n v="376"/>
    <x v="3"/>
    <x v="9"/>
    <x v="108"/>
    <x v="374"/>
  </r>
  <r>
    <n v="377"/>
    <x v="3"/>
    <x v="9"/>
    <x v="109"/>
    <x v="375"/>
  </r>
  <r>
    <n v="378"/>
    <x v="3"/>
    <x v="9"/>
    <x v="109"/>
    <x v="376"/>
  </r>
  <r>
    <n v="379"/>
    <x v="3"/>
    <x v="9"/>
    <x v="109"/>
    <x v="377"/>
  </r>
  <r>
    <n v="380"/>
    <x v="3"/>
    <x v="9"/>
    <x v="109"/>
    <x v="378"/>
  </r>
  <r>
    <n v="381"/>
    <x v="3"/>
    <x v="9"/>
    <x v="109"/>
    <x v="379"/>
  </r>
  <r>
    <n v="382"/>
    <x v="3"/>
    <x v="9"/>
    <x v="110"/>
    <x v="380"/>
  </r>
  <r>
    <n v="383"/>
    <x v="3"/>
    <x v="9"/>
    <x v="110"/>
    <x v="381"/>
  </r>
  <r>
    <n v="384"/>
    <x v="3"/>
    <x v="9"/>
    <x v="110"/>
    <x v="382"/>
  </r>
  <r>
    <n v="385"/>
    <x v="3"/>
    <x v="9"/>
    <x v="110"/>
    <x v="383"/>
  </r>
  <r>
    <n v="386"/>
    <x v="3"/>
    <x v="9"/>
    <x v="110"/>
    <x v="384"/>
  </r>
  <r>
    <n v="387"/>
    <x v="3"/>
    <x v="9"/>
    <x v="110"/>
    <x v="385"/>
  </r>
  <r>
    <n v="388"/>
    <x v="3"/>
    <x v="9"/>
    <x v="110"/>
    <x v="386"/>
  </r>
  <r>
    <n v="389"/>
    <x v="3"/>
    <x v="9"/>
    <x v="111"/>
    <x v="387"/>
  </r>
  <r>
    <n v="390"/>
    <x v="3"/>
    <x v="9"/>
    <x v="111"/>
    <x v="388"/>
  </r>
  <r>
    <n v="391"/>
    <x v="3"/>
    <x v="9"/>
    <x v="111"/>
    <x v="389"/>
  </r>
  <r>
    <n v="392"/>
    <x v="3"/>
    <x v="9"/>
    <x v="111"/>
    <x v="390"/>
  </r>
  <r>
    <n v="393"/>
    <x v="3"/>
    <x v="9"/>
    <x v="111"/>
    <x v="391"/>
  </r>
  <r>
    <n v="394"/>
    <x v="3"/>
    <x v="9"/>
    <x v="112"/>
    <x v="392"/>
  </r>
  <r>
    <n v="395"/>
    <x v="3"/>
    <x v="9"/>
    <x v="112"/>
    <x v="393"/>
  </r>
  <r>
    <n v="396"/>
    <x v="3"/>
    <x v="9"/>
    <x v="112"/>
    <x v="394"/>
  </r>
  <r>
    <n v="397"/>
    <x v="3"/>
    <x v="9"/>
    <x v="112"/>
    <x v="395"/>
  </r>
  <r>
    <n v="398"/>
    <x v="3"/>
    <x v="9"/>
    <x v="112"/>
    <x v="396"/>
  </r>
  <r>
    <n v="399"/>
    <x v="3"/>
    <x v="9"/>
    <x v="112"/>
    <x v="397"/>
  </r>
  <r>
    <n v="400"/>
    <x v="3"/>
    <x v="9"/>
    <x v="112"/>
    <x v="398"/>
  </r>
  <r>
    <n v="401"/>
    <x v="3"/>
    <x v="9"/>
    <x v="112"/>
    <x v="399"/>
  </r>
  <r>
    <n v="402"/>
    <x v="3"/>
    <x v="9"/>
    <x v="112"/>
    <x v="400"/>
  </r>
  <r>
    <n v="403"/>
    <x v="3"/>
    <x v="9"/>
    <x v="112"/>
    <x v="401"/>
  </r>
  <r>
    <n v="404"/>
    <x v="3"/>
    <x v="9"/>
    <x v="113"/>
    <x v="402"/>
  </r>
  <r>
    <n v="405"/>
    <x v="3"/>
    <x v="9"/>
    <x v="113"/>
    <x v="403"/>
  </r>
  <r>
    <n v="406"/>
    <x v="3"/>
    <x v="9"/>
    <x v="114"/>
    <x v="404"/>
  </r>
  <r>
    <n v="407"/>
    <x v="3"/>
    <x v="9"/>
    <x v="114"/>
    <x v="405"/>
  </r>
  <r>
    <n v="408"/>
    <x v="3"/>
    <x v="9"/>
    <x v="114"/>
    <x v="406"/>
  </r>
  <r>
    <n v="409"/>
    <x v="3"/>
    <x v="10"/>
    <x v="115"/>
    <x v="407"/>
  </r>
  <r>
    <n v="410"/>
    <x v="3"/>
    <x v="10"/>
    <x v="115"/>
    <x v="408"/>
  </r>
  <r>
    <n v="411"/>
    <x v="3"/>
    <x v="10"/>
    <x v="115"/>
    <x v="409"/>
  </r>
  <r>
    <n v="412"/>
    <x v="3"/>
    <x v="10"/>
    <x v="115"/>
    <x v="410"/>
  </r>
  <r>
    <n v="413"/>
    <x v="3"/>
    <x v="10"/>
    <x v="116"/>
    <x v="411"/>
  </r>
  <r>
    <n v="414"/>
    <x v="3"/>
    <x v="10"/>
    <x v="116"/>
    <x v="412"/>
  </r>
  <r>
    <n v="415"/>
    <x v="3"/>
    <x v="10"/>
    <x v="116"/>
    <x v="413"/>
  </r>
  <r>
    <n v="416"/>
    <x v="3"/>
    <x v="10"/>
    <x v="116"/>
    <x v="414"/>
  </r>
  <r>
    <n v="417"/>
    <x v="3"/>
    <x v="10"/>
    <x v="116"/>
    <x v="415"/>
  </r>
  <r>
    <n v="418"/>
    <x v="3"/>
    <x v="10"/>
    <x v="116"/>
    <x v="416"/>
  </r>
  <r>
    <n v="419"/>
    <x v="3"/>
    <x v="10"/>
    <x v="116"/>
    <x v="417"/>
  </r>
  <r>
    <n v="420"/>
    <x v="3"/>
    <x v="10"/>
    <x v="117"/>
    <x v="418"/>
  </r>
  <r>
    <n v="421"/>
    <x v="3"/>
    <x v="10"/>
    <x v="118"/>
    <x v="419"/>
  </r>
  <r>
    <n v="422"/>
    <x v="3"/>
    <x v="10"/>
    <x v="118"/>
    <x v="420"/>
  </r>
  <r>
    <n v="423"/>
    <x v="3"/>
    <x v="10"/>
    <x v="118"/>
    <x v="421"/>
  </r>
  <r>
    <n v="424"/>
    <x v="3"/>
    <x v="10"/>
    <x v="118"/>
    <x v="422"/>
  </r>
  <r>
    <n v="425"/>
    <x v="3"/>
    <x v="10"/>
    <x v="97"/>
    <x v="423"/>
  </r>
  <r>
    <n v="426"/>
    <x v="3"/>
    <x v="10"/>
    <x v="97"/>
    <x v="424"/>
  </r>
  <r>
    <n v="427"/>
    <x v="3"/>
    <x v="10"/>
    <x v="97"/>
    <x v="425"/>
  </r>
  <r>
    <n v="428"/>
    <x v="3"/>
    <x v="10"/>
    <x v="97"/>
    <x v="426"/>
  </r>
  <r>
    <n v="429"/>
    <x v="3"/>
    <x v="10"/>
    <x v="97"/>
    <x v="427"/>
  </r>
  <r>
    <n v="430"/>
    <x v="3"/>
    <x v="10"/>
    <x v="97"/>
    <x v="428"/>
  </r>
  <r>
    <n v="431"/>
    <x v="3"/>
    <x v="10"/>
    <x v="97"/>
    <x v="429"/>
  </r>
  <r>
    <n v="432"/>
    <x v="3"/>
    <x v="10"/>
    <x v="119"/>
    <x v="430"/>
  </r>
  <r>
    <n v="433"/>
    <x v="3"/>
    <x v="10"/>
    <x v="119"/>
    <x v="431"/>
  </r>
  <r>
    <n v="434"/>
    <x v="3"/>
    <x v="10"/>
    <x v="120"/>
    <x v="432"/>
  </r>
  <r>
    <n v="435"/>
    <x v="3"/>
    <x v="10"/>
    <x v="120"/>
    <x v="433"/>
  </r>
  <r>
    <n v="436"/>
    <x v="3"/>
    <x v="10"/>
    <x v="120"/>
    <x v="434"/>
  </r>
  <r>
    <n v="437"/>
    <x v="3"/>
    <x v="10"/>
    <x v="120"/>
    <x v="435"/>
  </r>
  <r>
    <n v="438"/>
    <x v="4"/>
    <x v="11"/>
    <x v="121"/>
    <x v="436"/>
  </r>
  <r>
    <n v="439"/>
    <x v="4"/>
    <x v="11"/>
    <x v="122"/>
    <x v="437"/>
  </r>
  <r>
    <n v="440"/>
    <x v="4"/>
    <x v="11"/>
    <x v="122"/>
    <x v="438"/>
  </r>
  <r>
    <n v="441"/>
    <x v="4"/>
    <x v="11"/>
    <x v="122"/>
    <x v="439"/>
  </r>
  <r>
    <n v="442"/>
    <x v="4"/>
    <x v="11"/>
    <x v="122"/>
    <x v="440"/>
  </r>
  <r>
    <n v="443"/>
    <x v="4"/>
    <x v="11"/>
    <x v="122"/>
    <x v="441"/>
  </r>
  <r>
    <n v="444"/>
    <x v="4"/>
    <x v="11"/>
    <x v="123"/>
    <x v="442"/>
  </r>
  <r>
    <n v="445"/>
    <x v="4"/>
    <x v="11"/>
    <x v="123"/>
    <x v="443"/>
  </r>
  <r>
    <n v="446"/>
    <x v="4"/>
    <x v="11"/>
    <x v="123"/>
    <x v="444"/>
  </r>
  <r>
    <n v="447"/>
    <x v="4"/>
    <x v="11"/>
    <x v="123"/>
    <x v="445"/>
  </r>
  <r>
    <n v="448"/>
    <x v="4"/>
    <x v="11"/>
    <x v="123"/>
    <x v="446"/>
  </r>
  <r>
    <n v="449"/>
    <x v="4"/>
    <x v="11"/>
    <x v="123"/>
    <x v="447"/>
  </r>
  <r>
    <n v="450"/>
    <x v="4"/>
    <x v="11"/>
    <x v="124"/>
    <x v="448"/>
  </r>
  <r>
    <n v="451"/>
    <x v="4"/>
    <x v="11"/>
    <x v="124"/>
    <x v="449"/>
  </r>
  <r>
    <n v="452"/>
    <x v="4"/>
    <x v="11"/>
    <x v="125"/>
    <x v="450"/>
  </r>
  <r>
    <n v="453"/>
    <x v="4"/>
    <x v="11"/>
    <x v="125"/>
    <x v="451"/>
  </r>
  <r>
    <n v="454"/>
    <x v="4"/>
    <x v="11"/>
    <x v="126"/>
    <x v="452"/>
  </r>
  <r>
    <n v="455"/>
    <x v="4"/>
    <x v="11"/>
    <x v="126"/>
    <x v="453"/>
  </r>
  <r>
    <n v="456"/>
    <x v="4"/>
    <x v="11"/>
    <x v="127"/>
    <x v="454"/>
  </r>
  <r>
    <n v="457"/>
    <x v="4"/>
    <x v="11"/>
    <x v="127"/>
    <x v="455"/>
  </r>
  <r>
    <n v="458"/>
    <x v="4"/>
    <x v="11"/>
    <x v="128"/>
    <x v="456"/>
  </r>
  <r>
    <n v="459"/>
    <x v="4"/>
    <x v="11"/>
    <x v="128"/>
    <x v="457"/>
  </r>
  <r>
    <n v="460"/>
    <x v="4"/>
    <x v="11"/>
    <x v="128"/>
    <x v="458"/>
  </r>
  <r>
    <n v="461"/>
    <x v="4"/>
    <x v="11"/>
    <x v="128"/>
    <x v="459"/>
  </r>
  <r>
    <n v="462"/>
    <x v="4"/>
    <x v="11"/>
    <x v="128"/>
    <x v="460"/>
  </r>
  <r>
    <n v="463"/>
    <x v="4"/>
    <x v="11"/>
    <x v="128"/>
    <x v="461"/>
  </r>
  <r>
    <n v="464"/>
    <x v="4"/>
    <x v="11"/>
    <x v="128"/>
    <x v="462"/>
  </r>
  <r>
    <n v="465"/>
    <x v="4"/>
    <x v="12"/>
    <x v="129"/>
    <x v="463"/>
  </r>
  <r>
    <n v="466"/>
    <x v="4"/>
    <x v="12"/>
    <x v="129"/>
    <x v="464"/>
  </r>
  <r>
    <n v="467"/>
    <x v="4"/>
    <x v="12"/>
    <x v="129"/>
    <x v="465"/>
  </r>
  <r>
    <n v="468"/>
    <x v="4"/>
    <x v="12"/>
    <x v="129"/>
    <x v="466"/>
  </r>
  <r>
    <n v="469"/>
    <x v="4"/>
    <x v="12"/>
    <x v="129"/>
    <x v="467"/>
  </r>
  <r>
    <n v="470"/>
    <x v="4"/>
    <x v="12"/>
    <x v="130"/>
    <x v="468"/>
  </r>
  <r>
    <n v="471"/>
    <x v="4"/>
    <x v="12"/>
    <x v="130"/>
    <x v="469"/>
  </r>
  <r>
    <n v="472"/>
    <x v="4"/>
    <x v="12"/>
    <x v="131"/>
    <x v="470"/>
  </r>
  <r>
    <n v="473"/>
    <x v="4"/>
    <x v="12"/>
    <x v="131"/>
    <x v="471"/>
  </r>
  <r>
    <n v="474"/>
    <x v="4"/>
    <x v="12"/>
    <x v="103"/>
    <x v="472"/>
  </r>
  <r>
    <n v="475"/>
    <x v="4"/>
    <x v="12"/>
    <x v="103"/>
    <x v="473"/>
  </r>
  <r>
    <n v="476"/>
    <x v="4"/>
    <x v="12"/>
    <x v="103"/>
    <x v="474"/>
  </r>
  <r>
    <n v="477"/>
    <x v="4"/>
    <x v="12"/>
    <x v="103"/>
    <x v="475"/>
  </r>
  <r>
    <n v="478"/>
    <x v="4"/>
    <x v="12"/>
    <x v="103"/>
    <x v="476"/>
  </r>
  <r>
    <n v="479"/>
    <x v="4"/>
    <x v="12"/>
    <x v="103"/>
    <x v="477"/>
  </r>
  <r>
    <n v="480"/>
    <x v="4"/>
    <x v="12"/>
    <x v="103"/>
    <x v="478"/>
  </r>
  <r>
    <n v="481"/>
    <x v="4"/>
    <x v="12"/>
    <x v="103"/>
    <x v="479"/>
  </r>
  <r>
    <n v="482"/>
    <x v="4"/>
    <x v="12"/>
    <x v="103"/>
    <x v="480"/>
  </r>
  <r>
    <n v="483"/>
    <x v="4"/>
    <x v="12"/>
    <x v="132"/>
    <x v="481"/>
  </r>
  <r>
    <n v="484"/>
    <x v="4"/>
    <x v="12"/>
    <x v="132"/>
    <x v="482"/>
  </r>
  <r>
    <n v="485"/>
    <x v="4"/>
    <x v="12"/>
    <x v="133"/>
    <x v="483"/>
  </r>
  <r>
    <n v="486"/>
    <x v="4"/>
    <x v="12"/>
    <x v="133"/>
    <x v="484"/>
  </r>
  <r>
    <n v="487"/>
    <x v="4"/>
    <x v="12"/>
    <x v="133"/>
    <x v="485"/>
  </r>
  <r>
    <n v="488"/>
    <x v="4"/>
    <x v="12"/>
    <x v="133"/>
    <x v="486"/>
  </r>
  <r>
    <n v="489"/>
    <x v="4"/>
    <x v="12"/>
    <x v="134"/>
    <x v="487"/>
  </r>
  <r>
    <n v="490"/>
    <x v="4"/>
    <x v="12"/>
    <x v="134"/>
    <x v="488"/>
  </r>
  <r>
    <n v="491"/>
    <x v="4"/>
    <x v="12"/>
    <x v="134"/>
    <x v="489"/>
  </r>
  <r>
    <n v="492"/>
    <x v="4"/>
    <x v="12"/>
    <x v="135"/>
    <x v="490"/>
  </r>
  <r>
    <n v="493"/>
    <x v="4"/>
    <x v="13"/>
    <x v="136"/>
    <x v="491"/>
  </r>
  <r>
    <n v="494"/>
    <x v="4"/>
    <x v="13"/>
    <x v="136"/>
    <x v="492"/>
  </r>
  <r>
    <n v="495"/>
    <x v="4"/>
    <x v="13"/>
    <x v="136"/>
    <x v="493"/>
  </r>
  <r>
    <n v="496"/>
    <x v="4"/>
    <x v="13"/>
    <x v="136"/>
    <x v="268"/>
  </r>
  <r>
    <n v="497"/>
    <x v="4"/>
    <x v="13"/>
    <x v="136"/>
    <x v="494"/>
  </r>
  <r>
    <n v="498"/>
    <x v="4"/>
    <x v="13"/>
    <x v="136"/>
    <x v="495"/>
  </r>
  <r>
    <n v="499"/>
    <x v="4"/>
    <x v="13"/>
    <x v="136"/>
    <x v="496"/>
  </r>
  <r>
    <n v="500"/>
    <x v="4"/>
    <x v="13"/>
    <x v="136"/>
    <x v="497"/>
  </r>
  <r>
    <n v="501"/>
    <x v="4"/>
    <x v="13"/>
    <x v="137"/>
    <x v="498"/>
  </r>
  <r>
    <n v="502"/>
    <x v="4"/>
    <x v="13"/>
    <x v="137"/>
    <x v="499"/>
  </r>
  <r>
    <n v="503"/>
    <x v="4"/>
    <x v="13"/>
    <x v="137"/>
    <x v="500"/>
  </r>
  <r>
    <n v="504"/>
    <x v="4"/>
    <x v="13"/>
    <x v="137"/>
    <x v="501"/>
  </r>
  <r>
    <n v="505"/>
    <x v="4"/>
    <x v="13"/>
    <x v="137"/>
    <x v="502"/>
  </r>
  <r>
    <n v="506"/>
    <x v="4"/>
    <x v="13"/>
    <x v="137"/>
    <x v="503"/>
  </r>
  <r>
    <n v="507"/>
    <x v="4"/>
    <x v="13"/>
    <x v="137"/>
    <x v="504"/>
  </r>
  <r>
    <n v="508"/>
    <x v="4"/>
    <x v="13"/>
    <x v="137"/>
    <x v="505"/>
  </r>
  <r>
    <n v="509"/>
    <x v="4"/>
    <x v="13"/>
    <x v="137"/>
    <x v="506"/>
  </r>
  <r>
    <n v="510"/>
    <x v="4"/>
    <x v="13"/>
    <x v="137"/>
    <x v="507"/>
  </r>
  <r>
    <n v="511"/>
    <x v="4"/>
    <x v="13"/>
    <x v="137"/>
    <x v="241"/>
  </r>
  <r>
    <n v="512"/>
    <x v="4"/>
    <x v="13"/>
    <x v="137"/>
    <x v="508"/>
  </r>
  <r>
    <n v="513"/>
    <x v="4"/>
    <x v="13"/>
    <x v="138"/>
    <x v="509"/>
  </r>
  <r>
    <n v="514"/>
    <x v="4"/>
    <x v="13"/>
    <x v="138"/>
    <x v="510"/>
  </r>
  <r>
    <n v="515"/>
    <x v="4"/>
    <x v="13"/>
    <x v="138"/>
    <x v="511"/>
  </r>
  <r>
    <n v="516"/>
    <x v="4"/>
    <x v="13"/>
    <x v="75"/>
    <x v="512"/>
  </r>
  <r>
    <n v="517"/>
    <x v="4"/>
    <x v="13"/>
    <x v="75"/>
    <x v="513"/>
  </r>
  <r>
    <n v="518"/>
    <x v="4"/>
    <x v="13"/>
    <x v="75"/>
    <x v="129"/>
  </r>
  <r>
    <n v="519"/>
    <x v="4"/>
    <x v="13"/>
    <x v="75"/>
    <x v="514"/>
  </r>
  <r>
    <n v="520"/>
    <x v="4"/>
    <x v="13"/>
    <x v="75"/>
    <x v="515"/>
  </r>
  <r>
    <n v="521"/>
    <x v="4"/>
    <x v="13"/>
    <x v="75"/>
    <x v="516"/>
  </r>
  <r>
    <n v="522"/>
    <x v="4"/>
    <x v="13"/>
    <x v="139"/>
    <x v="517"/>
  </r>
  <r>
    <n v="523"/>
    <x v="4"/>
    <x v="13"/>
    <x v="139"/>
    <x v="518"/>
  </r>
  <r>
    <n v="524"/>
    <x v="4"/>
    <x v="13"/>
    <x v="139"/>
    <x v="519"/>
  </r>
  <r>
    <n v="525"/>
    <x v="4"/>
    <x v="13"/>
    <x v="139"/>
    <x v="520"/>
  </r>
  <r>
    <n v="526"/>
    <x v="4"/>
    <x v="13"/>
    <x v="139"/>
    <x v="521"/>
  </r>
  <r>
    <n v="527"/>
    <x v="4"/>
    <x v="13"/>
    <x v="140"/>
    <x v="522"/>
  </r>
  <r>
    <n v="528"/>
    <x v="4"/>
    <x v="13"/>
    <x v="140"/>
    <x v="523"/>
  </r>
  <r>
    <n v="529"/>
    <x v="4"/>
    <x v="13"/>
    <x v="140"/>
    <x v="524"/>
  </r>
  <r>
    <n v="530"/>
    <x v="4"/>
    <x v="13"/>
    <x v="140"/>
    <x v="525"/>
  </r>
  <r>
    <n v="531"/>
    <x v="4"/>
    <x v="13"/>
    <x v="140"/>
    <x v="526"/>
  </r>
  <r>
    <n v="532"/>
    <x v="4"/>
    <x v="13"/>
    <x v="141"/>
    <x v="527"/>
  </r>
  <r>
    <n v="533"/>
    <x v="4"/>
    <x v="13"/>
    <x v="141"/>
    <x v="528"/>
  </r>
  <r>
    <n v="534"/>
    <x v="4"/>
    <x v="13"/>
    <x v="141"/>
    <x v="529"/>
  </r>
  <r>
    <n v="535"/>
    <x v="4"/>
    <x v="13"/>
    <x v="142"/>
    <x v="530"/>
  </r>
  <r>
    <n v="536"/>
    <x v="4"/>
    <x v="13"/>
    <x v="142"/>
    <x v="531"/>
  </r>
  <r>
    <n v="537"/>
    <x v="4"/>
    <x v="13"/>
    <x v="142"/>
    <x v="532"/>
  </r>
  <r>
    <n v="538"/>
    <x v="4"/>
    <x v="13"/>
    <x v="142"/>
    <x v="533"/>
  </r>
  <r>
    <n v="539"/>
    <x v="4"/>
    <x v="13"/>
    <x v="142"/>
    <x v="534"/>
  </r>
  <r>
    <n v="540"/>
    <x v="4"/>
    <x v="13"/>
    <x v="142"/>
    <x v="535"/>
  </r>
  <r>
    <n v="541"/>
    <x v="4"/>
    <x v="13"/>
    <x v="142"/>
    <x v="536"/>
  </r>
  <r>
    <n v="542"/>
    <x v="4"/>
    <x v="13"/>
    <x v="143"/>
    <x v="537"/>
  </r>
  <r>
    <n v="543"/>
    <x v="4"/>
    <x v="13"/>
    <x v="143"/>
    <x v="538"/>
  </r>
  <r>
    <n v="544"/>
    <x v="4"/>
    <x v="13"/>
    <x v="143"/>
    <x v="539"/>
  </r>
  <r>
    <n v="545"/>
    <x v="4"/>
    <x v="13"/>
    <x v="143"/>
    <x v="540"/>
  </r>
  <r>
    <n v="546"/>
    <x v="4"/>
    <x v="13"/>
    <x v="143"/>
    <x v="541"/>
  </r>
  <r>
    <n v="547"/>
    <x v="4"/>
    <x v="13"/>
    <x v="143"/>
    <x v="542"/>
  </r>
  <r>
    <n v="548"/>
    <x v="4"/>
    <x v="13"/>
    <x v="143"/>
    <x v="543"/>
  </r>
  <r>
    <n v="549"/>
    <x v="4"/>
    <x v="13"/>
    <x v="143"/>
    <x v="544"/>
  </r>
  <r>
    <n v="550"/>
    <x v="4"/>
    <x v="13"/>
    <x v="143"/>
    <x v="545"/>
  </r>
  <r>
    <n v="551"/>
    <x v="4"/>
    <x v="13"/>
    <x v="143"/>
    <x v="546"/>
  </r>
  <r>
    <n v="552"/>
    <x v="4"/>
    <x v="14"/>
    <x v="144"/>
    <x v="547"/>
  </r>
  <r>
    <n v="553"/>
    <x v="4"/>
    <x v="14"/>
    <x v="144"/>
    <x v="548"/>
  </r>
  <r>
    <n v="554"/>
    <x v="4"/>
    <x v="14"/>
    <x v="144"/>
    <x v="549"/>
  </r>
  <r>
    <n v="555"/>
    <x v="4"/>
    <x v="14"/>
    <x v="144"/>
    <x v="550"/>
  </r>
  <r>
    <n v="556"/>
    <x v="4"/>
    <x v="14"/>
    <x v="144"/>
    <x v="551"/>
  </r>
  <r>
    <n v="557"/>
    <x v="4"/>
    <x v="14"/>
    <x v="144"/>
    <x v="552"/>
  </r>
  <r>
    <n v="558"/>
    <x v="4"/>
    <x v="14"/>
    <x v="145"/>
    <x v="553"/>
  </r>
  <r>
    <n v="559"/>
    <x v="4"/>
    <x v="14"/>
    <x v="145"/>
    <x v="554"/>
  </r>
  <r>
    <n v="560"/>
    <x v="4"/>
    <x v="14"/>
    <x v="145"/>
    <x v="555"/>
  </r>
  <r>
    <n v="561"/>
    <x v="4"/>
    <x v="14"/>
    <x v="145"/>
    <x v="556"/>
  </r>
  <r>
    <n v="562"/>
    <x v="4"/>
    <x v="14"/>
    <x v="145"/>
    <x v="557"/>
  </r>
  <r>
    <n v="563"/>
    <x v="4"/>
    <x v="14"/>
    <x v="117"/>
    <x v="558"/>
  </r>
  <r>
    <n v="564"/>
    <x v="4"/>
    <x v="14"/>
    <x v="146"/>
    <x v="559"/>
  </r>
  <r>
    <n v="565"/>
    <x v="4"/>
    <x v="14"/>
    <x v="146"/>
    <x v="560"/>
  </r>
  <r>
    <n v="566"/>
    <x v="4"/>
    <x v="14"/>
    <x v="146"/>
    <x v="561"/>
  </r>
  <r>
    <n v="567"/>
    <x v="4"/>
    <x v="14"/>
    <x v="147"/>
    <x v="562"/>
  </r>
  <r>
    <n v="568"/>
    <x v="4"/>
    <x v="14"/>
    <x v="147"/>
    <x v="563"/>
  </r>
  <r>
    <n v="569"/>
    <x v="4"/>
    <x v="14"/>
    <x v="147"/>
    <x v="564"/>
  </r>
  <r>
    <n v="570"/>
    <x v="4"/>
    <x v="14"/>
    <x v="147"/>
    <x v="565"/>
  </r>
  <r>
    <n v="571"/>
    <x v="4"/>
    <x v="14"/>
    <x v="147"/>
    <x v="566"/>
  </r>
  <r>
    <n v="572"/>
    <x v="4"/>
    <x v="14"/>
    <x v="147"/>
    <x v="567"/>
  </r>
  <r>
    <n v="573"/>
    <x v="4"/>
    <x v="14"/>
    <x v="147"/>
    <x v="568"/>
  </r>
  <r>
    <n v="574"/>
    <x v="4"/>
    <x v="14"/>
    <x v="147"/>
    <x v="569"/>
  </r>
  <r>
    <n v="575"/>
    <x v="4"/>
    <x v="14"/>
    <x v="147"/>
    <x v="570"/>
  </r>
  <r>
    <n v="576"/>
    <x v="4"/>
    <x v="14"/>
    <x v="147"/>
    <x v="571"/>
  </r>
  <r>
    <n v="577"/>
    <x v="4"/>
    <x v="14"/>
    <x v="147"/>
    <x v="572"/>
  </r>
  <r>
    <n v="578"/>
    <x v="4"/>
    <x v="14"/>
    <x v="147"/>
    <x v="573"/>
  </r>
  <r>
    <n v="579"/>
    <x v="4"/>
    <x v="14"/>
    <x v="147"/>
    <x v="574"/>
  </r>
  <r>
    <n v="580"/>
    <x v="4"/>
    <x v="14"/>
    <x v="147"/>
    <x v="575"/>
  </r>
  <r>
    <n v="581"/>
    <x v="4"/>
    <x v="14"/>
    <x v="147"/>
    <x v="576"/>
  </r>
  <r>
    <n v="582"/>
    <x v="4"/>
    <x v="14"/>
    <x v="148"/>
    <x v="577"/>
  </r>
  <r>
    <n v="583"/>
    <x v="4"/>
    <x v="14"/>
    <x v="148"/>
    <x v="578"/>
  </r>
  <r>
    <n v="584"/>
    <x v="4"/>
    <x v="14"/>
    <x v="148"/>
    <x v="579"/>
  </r>
  <r>
    <n v="585"/>
    <x v="4"/>
    <x v="14"/>
    <x v="148"/>
    <x v="580"/>
  </r>
  <r>
    <n v="586"/>
    <x v="4"/>
    <x v="14"/>
    <x v="148"/>
    <x v="581"/>
  </r>
  <r>
    <n v="587"/>
    <x v="4"/>
    <x v="14"/>
    <x v="148"/>
    <x v="582"/>
  </r>
  <r>
    <n v="588"/>
    <x v="4"/>
    <x v="14"/>
    <x v="148"/>
    <x v="583"/>
  </r>
  <r>
    <n v="589"/>
    <x v="4"/>
    <x v="14"/>
    <x v="148"/>
    <x v="584"/>
  </r>
  <r>
    <n v="590"/>
    <x v="4"/>
    <x v="14"/>
    <x v="148"/>
    <x v="585"/>
  </r>
  <r>
    <n v="591"/>
    <x v="4"/>
    <x v="14"/>
    <x v="148"/>
    <x v="586"/>
  </r>
  <r>
    <n v="592"/>
    <x v="4"/>
    <x v="14"/>
    <x v="148"/>
    <x v="587"/>
  </r>
  <r>
    <n v="593"/>
    <x v="4"/>
    <x v="14"/>
    <x v="148"/>
    <x v="486"/>
  </r>
  <r>
    <n v="594"/>
    <x v="4"/>
    <x v="14"/>
    <x v="149"/>
    <x v="588"/>
  </r>
  <r>
    <n v="595"/>
    <x v="4"/>
    <x v="14"/>
    <x v="149"/>
    <x v="589"/>
  </r>
  <r>
    <n v="596"/>
    <x v="4"/>
    <x v="14"/>
    <x v="149"/>
    <x v="590"/>
  </r>
  <r>
    <n v="597"/>
    <x v="4"/>
    <x v="14"/>
    <x v="149"/>
    <x v="591"/>
  </r>
  <r>
    <n v="598"/>
    <x v="4"/>
    <x v="14"/>
    <x v="149"/>
    <x v="592"/>
  </r>
  <r>
    <n v="599"/>
    <x v="4"/>
    <x v="14"/>
    <x v="149"/>
    <x v="593"/>
  </r>
  <r>
    <n v="600"/>
    <x v="4"/>
    <x v="14"/>
    <x v="149"/>
    <x v="594"/>
  </r>
  <r>
    <n v="601"/>
    <x v="4"/>
    <x v="14"/>
    <x v="149"/>
    <x v="595"/>
  </r>
  <r>
    <n v="602"/>
    <x v="4"/>
    <x v="14"/>
    <x v="150"/>
    <x v="596"/>
  </r>
  <r>
    <n v="603"/>
    <x v="4"/>
    <x v="14"/>
    <x v="150"/>
    <x v="597"/>
  </r>
  <r>
    <n v="604"/>
    <x v="4"/>
    <x v="14"/>
    <x v="150"/>
    <x v="598"/>
  </r>
  <r>
    <n v="605"/>
    <x v="4"/>
    <x v="14"/>
    <x v="150"/>
    <x v="599"/>
  </r>
  <r>
    <n v="606"/>
    <x v="4"/>
    <x v="14"/>
    <x v="150"/>
    <x v="600"/>
  </r>
  <r>
    <n v="607"/>
    <x v="4"/>
    <x v="14"/>
    <x v="150"/>
    <x v="601"/>
  </r>
  <r>
    <n v="608"/>
    <x v="4"/>
    <x v="14"/>
    <x v="151"/>
    <x v="602"/>
  </r>
  <r>
    <n v="609"/>
    <x v="4"/>
    <x v="15"/>
    <x v="152"/>
    <x v="603"/>
  </r>
  <r>
    <n v="610"/>
    <x v="4"/>
    <x v="15"/>
    <x v="153"/>
    <x v="604"/>
  </r>
  <r>
    <n v="611"/>
    <x v="4"/>
    <x v="15"/>
    <x v="154"/>
    <x v="605"/>
  </r>
  <r>
    <n v="612"/>
    <x v="4"/>
    <x v="15"/>
    <x v="154"/>
    <x v="606"/>
  </r>
  <r>
    <n v="613"/>
    <x v="4"/>
    <x v="15"/>
    <x v="155"/>
    <x v="607"/>
  </r>
  <r>
    <n v="614"/>
    <x v="4"/>
    <x v="15"/>
    <x v="155"/>
    <x v="608"/>
  </r>
  <r>
    <n v="615"/>
    <x v="4"/>
    <x v="15"/>
    <x v="156"/>
    <x v="609"/>
  </r>
  <r>
    <n v="616"/>
    <x v="4"/>
    <x v="15"/>
    <x v="156"/>
    <x v="610"/>
  </r>
  <r>
    <n v="617"/>
    <x v="4"/>
    <x v="15"/>
    <x v="156"/>
    <x v="611"/>
  </r>
  <r>
    <n v="618"/>
    <x v="4"/>
    <x v="15"/>
    <x v="156"/>
    <x v="612"/>
  </r>
  <r>
    <n v="619"/>
    <x v="4"/>
    <x v="15"/>
    <x v="156"/>
    <x v="613"/>
  </r>
  <r>
    <n v="620"/>
    <x v="4"/>
    <x v="15"/>
    <x v="156"/>
    <x v="614"/>
  </r>
  <r>
    <n v="621"/>
    <x v="4"/>
    <x v="15"/>
    <x v="156"/>
    <x v="615"/>
  </r>
  <r>
    <n v="622"/>
    <x v="4"/>
    <x v="15"/>
    <x v="156"/>
    <x v="616"/>
  </r>
  <r>
    <n v="623"/>
    <x v="4"/>
    <x v="15"/>
    <x v="156"/>
    <x v="617"/>
  </r>
  <r>
    <n v="624"/>
    <x v="5"/>
    <x v="16"/>
    <x v="157"/>
    <x v="618"/>
  </r>
  <r>
    <n v="625"/>
    <x v="5"/>
    <x v="16"/>
    <x v="157"/>
    <x v="619"/>
  </r>
  <r>
    <n v="626"/>
    <x v="5"/>
    <x v="16"/>
    <x v="157"/>
    <x v="620"/>
  </r>
  <r>
    <n v="627"/>
    <x v="5"/>
    <x v="16"/>
    <x v="157"/>
    <x v="621"/>
  </r>
  <r>
    <n v="628"/>
    <x v="5"/>
    <x v="16"/>
    <x v="157"/>
    <x v="622"/>
  </r>
  <r>
    <n v="629"/>
    <x v="5"/>
    <x v="16"/>
    <x v="157"/>
    <x v="623"/>
  </r>
  <r>
    <n v="630"/>
    <x v="5"/>
    <x v="16"/>
    <x v="157"/>
    <x v="624"/>
  </r>
  <r>
    <n v="631"/>
    <x v="5"/>
    <x v="16"/>
    <x v="157"/>
    <x v="625"/>
  </r>
  <r>
    <n v="632"/>
    <x v="5"/>
    <x v="16"/>
    <x v="157"/>
    <x v="626"/>
  </r>
  <r>
    <n v="633"/>
    <x v="5"/>
    <x v="16"/>
    <x v="157"/>
    <x v="627"/>
  </r>
  <r>
    <n v="634"/>
    <x v="5"/>
    <x v="16"/>
    <x v="157"/>
    <x v="628"/>
  </r>
  <r>
    <n v="635"/>
    <x v="5"/>
    <x v="16"/>
    <x v="157"/>
    <x v="629"/>
  </r>
  <r>
    <n v="636"/>
    <x v="5"/>
    <x v="16"/>
    <x v="157"/>
    <x v="630"/>
  </r>
  <r>
    <n v="637"/>
    <x v="5"/>
    <x v="16"/>
    <x v="157"/>
    <x v="631"/>
  </r>
  <r>
    <n v="638"/>
    <x v="5"/>
    <x v="16"/>
    <x v="157"/>
    <x v="632"/>
  </r>
  <r>
    <n v="639"/>
    <x v="5"/>
    <x v="16"/>
    <x v="158"/>
    <x v="633"/>
  </r>
  <r>
    <n v="640"/>
    <x v="5"/>
    <x v="16"/>
    <x v="159"/>
    <x v="634"/>
  </r>
  <r>
    <n v="641"/>
    <x v="5"/>
    <x v="16"/>
    <x v="159"/>
    <x v="635"/>
  </r>
  <r>
    <n v="642"/>
    <x v="5"/>
    <x v="16"/>
    <x v="159"/>
    <x v="636"/>
  </r>
  <r>
    <n v="643"/>
    <x v="5"/>
    <x v="16"/>
    <x v="159"/>
    <x v="637"/>
  </r>
  <r>
    <n v="644"/>
    <x v="5"/>
    <x v="16"/>
    <x v="160"/>
    <x v="638"/>
  </r>
  <r>
    <n v="645"/>
    <x v="5"/>
    <x v="16"/>
    <x v="161"/>
    <x v="639"/>
  </r>
  <r>
    <n v="646"/>
    <x v="5"/>
    <x v="16"/>
    <x v="161"/>
    <x v="640"/>
  </r>
  <r>
    <n v="647"/>
    <x v="5"/>
    <x v="16"/>
    <x v="162"/>
    <x v="641"/>
  </r>
  <r>
    <n v="648"/>
    <x v="5"/>
    <x v="16"/>
    <x v="163"/>
    <x v="642"/>
  </r>
  <r>
    <n v="649"/>
    <x v="5"/>
    <x v="16"/>
    <x v="163"/>
    <x v="643"/>
  </r>
  <r>
    <n v="650"/>
    <x v="5"/>
    <x v="16"/>
    <x v="164"/>
    <x v="644"/>
  </r>
  <r>
    <n v="651"/>
    <x v="5"/>
    <x v="16"/>
    <x v="164"/>
    <x v="645"/>
  </r>
  <r>
    <n v="652"/>
    <x v="5"/>
    <x v="16"/>
    <x v="164"/>
    <x v="646"/>
  </r>
  <r>
    <n v="653"/>
    <x v="5"/>
    <x v="16"/>
    <x v="164"/>
    <x v="647"/>
  </r>
  <r>
    <n v="654"/>
    <x v="5"/>
    <x v="16"/>
    <x v="165"/>
    <x v="648"/>
  </r>
  <r>
    <n v="655"/>
    <x v="5"/>
    <x v="16"/>
    <x v="166"/>
    <x v="649"/>
  </r>
  <r>
    <n v="656"/>
    <x v="5"/>
    <x v="16"/>
    <x v="167"/>
    <x v="650"/>
  </r>
  <r>
    <n v="657"/>
    <x v="5"/>
    <x v="16"/>
    <x v="168"/>
    <x v="651"/>
  </r>
  <r>
    <n v="658"/>
    <x v="5"/>
    <x v="16"/>
    <x v="168"/>
    <x v="652"/>
  </r>
  <r>
    <n v="659"/>
    <x v="5"/>
    <x v="16"/>
    <x v="169"/>
    <x v="653"/>
  </r>
  <r>
    <n v="660"/>
    <x v="5"/>
    <x v="16"/>
    <x v="169"/>
    <x v="654"/>
  </r>
  <r>
    <n v="661"/>
    <x v="5"/>
    <x v="16"/>
    <x v="170"/>
    <x v="655"/>
  </r>
  <r>
    <n v="662"/>
    <x v="5"/>
    <x v="16"/>
    <x v="170"/>
    <x v="656"/>
  </r>
  <r>
    <n v="663"/>
    <x v="5"/>
    <x v="16"/>
    <x v="171"/>
    <x v="657"/>
  </r>
  <r>
    <n v="664"/>
    <x v="5"/>
    <x v="16"/>
    <x v="172"/>
    <x v="658"/>
  </r>
  <r>
    <n v="665"/>
    <x v="5"/>
    <x v="16"/>
    <x v="172"/>
    <x v="659"/>
  </r>
  <r>
    <n v="666"/>
    <x v="5"/>
    <x v="16"/>
    <x v="173"/>
    <x v="660"/>
  </r>
  <r>
    <n v="667"/>
    <x v="5"/>
    <x v="16"/>
    <x v="173"/>
    <x v="661"/>
  </r>
  <r>
    <n v="668"/>
    <x v="5"/>
    <x v="16"/>
    <x v="174"/>
    <x v="662"/>
  </r>
  <r>
    <n v="669"/>
    <x v="5"/>
    <x v="17"/>
    <x v="175"/>
    <x v="663"/>
  </r>
  <r>
    <n v="670"/>
    <x v="5"/>
    <x v="17"/>
    <x v="175"/>
    <x v="664"/>
  </r>
  <r>
    <n v="671"/>
    <x v="5"/>
    <x v="17"/>
    <x v="175"/>
    <x v="665"/>
  </r>
  <r>
    <n v="672"/>
    <x v="5"/>
    <x v="17"/>
    <x v="176"/>
    <x v="666"/>
  </r>
  <r>
    <n v="673"/>
    <x v="5"/>
    <x v="17"/>
    <x v="177"/>
    <x v="454"/>
  </r>
  <r>
    <n v="674"/>
    <x v="5"/>
    <x v="17"/>
    <x v="177"/>
    <x v="667"/>
  </r>
  <r>
    <n v="675"/>
    <x v="5"/>
    <x v="17"/>
    <x v="177"/>
    <x v="668"/>
  </r>
  <r>
    <n v="676"/>
    <x v="5"/>
    <x v="17"/>
    <x v="177"/>
    <x v="669"/>
  </r>
  <r>
    <n v="677"/>
    <x v="5"/>
    <x v="17"/>
    <x v="177"/>
    <x v="670"/>
  </r>
  <r>
    <n v="678"/>
    <x v="5"/>
    <x v="17"/>
    <x v="178"/>
    <x v="671"/>
  </r>
  <r>
    <n v="679"/>
    <x v="5"/>
    <x v="17"/>
    <x v="178"/>
    <x v="672"/>
  </r>
  <r>
    <n v="680"/>
    <x v="5"/>
    <x v="17"/>
    <x v="178"/>
    <x v="673"/>
  </r>
  <r>
    <n v="681"/>
    <x v="5"/>
    <x v="17"/>
    <x v="178"/>
    <x v="674"/>
  </r>
  <r>
    <n v="682"/>
    <x v="5"/>
    <x v="17"/>
    <x v="178"/>
    <x v="675"/>
  </r>
  <r>
    <n v="683"/>
    <x v="5"/>
    <x v="17"/>
    <x v="178"/>
    <x v="676"/>
  </r>
  <r>
    <n v="684"/>
    <x v="5"/>
    <x v="17"/>
    <x v="179"/>
    <x v="677"/>
  </r>
  <r>
    <n v="685"/>
    <x v="5"/>
    <x v="17"/>
    <x v="179"/>
    <x v="678"/>
  </r>
  <r>
    <n v="686"/>
    <x v="5"/>
    <x v="17"/>
    <x v="179"/>
    <x v="679"/>
  </r>
  <r>
    <n v="687"/>
    <x v="5"/>
    <x v="17"/>
    <x v="179"/>
    <x v="680"/>
  </r>
  <r>
    <n v="688"/>
    <x v="5"/>
    <x v="17"/>
    <x v="179"/>
    <x v="681"/>
  </r>
  <r>
    <n v="689"/>
    <x v="5"/>
    <x v="17"/>
    <x v="180"/>
    <x v="682"/>
  </r>
  <r>
    <n v="690"/>
    <x v="5"/>
    <x v="17"/>
    <x v="180"/>
    <x v="683"/>
  </r>
  <r>
    <n v="691"/>
    <x v="5"/>
    <x v="17"/>
    <x v="180"/>
    <x v="684"/>
  </r>
  <r>
    <n v="692"/>
    <x v="5"/>
    <x v="17"/>
    <x v="180"/>
    <x v="685"/>
  </r>
  <r>
    <n v="693"/>
    <x v="5"/>
    <x v="17"/>
    <x v="180"/>
    <x v="686"/>
  </r>
  <r>
    <n v="694"/>
    <x v="5"/>
    <x v="17"/>
    <x v="180"/>
    <x v="687"/>
  </r>
  <r>
    <n v="695"/>
    <x v="5"/>
    <x v="17"/>
    <x v="180"/>
    <x v="688"/>
  </r>
  <r>
    <n v="696"/>
    <x v="5"/>
    <x v="17"/>
    <x v="180"/>
    <x v="689"/>
  </r>
  <r>
    <n v="697"/>
    <x v="5"/>
    <x v="17"/>
    <x v="180"/>
    <x v="690"/>
  </r>
  <r>
    <n v="698"/>
    <x v="5"/>
    <x v="18"/>
    <x v="181"/>
    <x v="691"/>
  </r>
  <r>
    <n v="699"/>
    <x v="5"/>
    <x v="18"/>
    <x v="181"/>
    <x v="692"/>
  </r>
  <r>
    <n v="700"/>
    <x v="5"/>
    <x v="18"/>
    <x v="181"/>
    <x v="693"/>
  </r>
  <r>
    <n v="701"/>
    <x v="5"/>
    <x v="18"/>
    <x v="181"/>
    <x v="694"/>
  </r>
  <r>
    <n v="702"/>
    <x v="5"/>
    <x v="18"/>
    <x v="182"/>
    <x v="691"/>
  </r>
  <r>
    <n v="703"/>
    <x v="5"/>
    <x v="18"/>
    <x v="182"/>
    <x v="692"/>
  </r>
  <r>
    <n v="704"/>
    <x v="5"/>
    <x v="18"/>
    <x v="182"/>
    <x v="693"/>
  </r>
  <r>
    <n v="705"/>
    <x v="5"/>
    <x v="18"/>
    <x v="182"/>
    <x v="694"/>
  </r>
  <r>
    <n v="706"/>
    <x v="5"/>
    <x v="18"/>
    <x v="183"/>
    <x v="691"/>
  </r>
  <r>
    <n v="707"/>
    <x v="5"/>
    <x v="18"/>
    <x v="183"/>
    <x v="692"/>
  </r>
  <r>
    <n v="708"/>
    <x v="5"/>
    <x v="18"/>
    <x v="183"/>
    <x v="693"/>
  </r>
  <r>
    <n v="709"/>
    <x v="5"/>
    <x v="18"/>
    <x v="183"/>
    <x v="694"/>
  </r>
  <r>
    <n v="710"/>
    <x v="5"/>
    <x v="19"/>
    <x v="184"/>
    <x v="695"/>
  </r>
  <r>
    <n v="711"/>
    <x v="5"/>
    <x v="19"/>
    <x v="184"/>
    <x v="696"/>
  </r>
  <r>
    <n v="712"/>
    <x v="5"/>
    <x v="19"/>
    <x v="185"/>
    <x v="697"/>
  </r>
  <r>
    <n v="713"/>
    <x v="5"/>
    <x v="19"/>
    <x v="185"/>
    <x v="698"/>
  </r>
  <r>
    <n v="714"/>
    <x v="5"/>
    <x v="19"/>
    <x v="185"/>
    <x v="699"/>
  </r>
  <r>
    <n v="715"/>
    <x v="5"/>
    <x v="19"/>
    <x v="185"/>
    <x v="700"/>
  </r>
  <r>
    <n v="716"/>
    <x v="5"/>
    <x v="19"/>
    <x v="186"/>
    <x v="701"/>
  </r>
  <r>
    <n v="717"/>
    <x v="5"/>
    <x v="19"/>
    <x v="187"/>
    <x v="702"/>
  </r>
  <r>
    <n v="718"/>
    <x v="5"/>
    <x v="19"/>
    <x v="187"/>
    <x v="703"/>
  </r>
  <r>
    <n v="719"/>
    <x v="5"/>
    <x v="19"/>
    <x v="187"/>
    <x v="704"/>
  </r>
  <r>
    <n v="720"/>
    <x v="5"/>
    <x v="19"/>
    <x v="187"/>
    <x v="705"/>
  </r>
  <r>
    <n v="721"/>
    <x v="5"/>
    <x v="19"/>
    <x v="187"/>
    <x v="706"/>
  </r>
  <r>
    <n v="722"/>
    <x v="5"/>
    <x v="19"/>
    <x v="187"/>
    <x v="707"/>
  </r>
  <r>
    <n v="723"/>
    <x v="5"/>
    <x v="19"/>
    <x v="187"/>
    <x v="708"/>
  </r>
  <r>
    <n v="724"/>
    <x v="5"/>
    <x v="19"/>
    <x v="188"/>
    <x v="709"/>
  </r>
  <r>
    <n v="725"/>
    <x v="5"/>
    <x v="19"/>
    <x v="188"/>
    <x v="710"/>
  </r>
  <r>
    <n v="726"/>
    <x v="5"/>
    <x v="19"/>
    <x v="188"/>
    <x v="711"/>
  </r>
  <r>
    <n v="727"/>
    <x v="5"/>
    <x v="19"/>
    <x v="188"/>
    <x v="115"/>
  </r>
  <r>
    <n v="728"/>
    <x v="5"/>
    <x v="19"/>
    <x v="189"/>
    <x v="712"/>
  </r>
  <r>
    <n v="729"/>
    <x v="5"/>
    <x v="19"/>
    <x v="189"/>
    <x v="423"/>
  </r>
  <r>
    <n v="730"/>
    <x v="5"/>
    <x v="19"/>
    <x v="189"/>
    <x v="713"/>
  </r>
  <r>
    <n v="731"/>
    <x v="5"/>
    <x v="19"/>
    <x v="189"/>
    <x v="714"/>
  </r>
  <r>
    <n v="732"/>
    <x v="5"/>
    <x v="19"/>
    <x v="189"/>
    <x v="715"/>
  </r>
  <r>
    <n v="733"/>
    <x v="5"/>
    <x v="19"/>
    <x v="189"/>
    <x v="716"/>
  </r>
  <r>
    <n v="734"/>
    <x v="5"/>
    <x v="19"/>
    <x v="190"/>
    <x v="717"/>
  </r>
  <r>
    <n v="735"/>
    <x v="5"/>
    <x v="19"/>
    <x v="190"/>
    <x v="718"/>
  </r>
  <r>
    <n v="736"/>
    <x v="5"/>
    <x v="19"/>
    <x v="190"/>
    <x v="719"/>
  </r>
  <r>
    <n v="737"/>
    <x v="5"/>
    <x v="19"/>
    <x v="190"/>
    <x v="720"/>
  </r>
  <r>
    <n v="738"/>
    <x v="5"/>
    <x v="19"/>
    <x v="190"/>
    <x v="721"/>
  </r>
  <r>
    <n v="739"/>
    <x v="5"/>
    <x v="19"/>
    <x v="190"/>
    <x v="722"/>
  </r>
  <r>
    <n v="740"/>
    <x v="5"/>
    <x v="19"/>
    <x v="191"/>
    <x v="723"/>
  </r>
  <r>
    <n v="741"/>
    <x v="6"/>
    <x v="20"/>
    <x v="192"/>
    <x v="724"/>
  </r>
  <r>
    <n v="742"/>
    <x v="6"/>
    <x v="20"/>
    <x v="193"/>
    <x v="725"/>
  </r>
  <r>
    <n v="743"/>
    <x v="6"/>
    <x v="20"/>
    <x v="194"/>
    <x v="321"/>
  </r>
  <r>
    <n v="744"/>
    <x v="6"/>
    <x v="20"/>
    <x v="194"/>
    <x v="726"/>
  </r>
  <r>
    <n v="745"/>
    <x v="6"/>
    <x v="20"/>
    <x v="194"/>
    <x v="610"/>
  </r>
  <r>
    <n v="746"/>
    <x v="6"/>
    <x v="20"/>
    <x v="194"/>
    <x v="727"/>
  </r>
  <r>
    <n v="747"/>
    <x v="6"/>
    <x v="20"/>
    <x v="195"/>
    <x v="728"/>
  </r>
  <r>
    <n v="748"/>
    <x v="6"/>
    <x v="20"/>
    <x v="196"/>
    <x v="619"/>
  </r>
  <r>
    <n v="749"/>
    <x v="6"/>
    <x v="20"/>
    <x v="196"/>
    <x v="729"/>
  </r>
  <r>
    <n v="750"/>
    <x v="6"/>
    <x v="20"/>
    <x v="196"/>
    <x v="730"/>
  </r>
  <r>
    <n v="751"/>
    <x v="6"/>
    <x v="20"/>
    <x v="196"/>
    <x v="731"/>
  </r>
  <r>
    <n v="752"/>
    <x v="6"/>
    <x v="20"/>
    <x v="196"/>
    <x v="732"/>
  </r>
  <r>
    <n v="753"/>
    <x v="6"/>
    <x v="20"/>
    <x v="197"/>
    <x v="605"/>
  </r>
  <r>
    <n v="754"/>
    <x v="6"/>
    <x v="20"/>
    <x v="197"/>
    <x v="733"/>
  </r>
  <r>
    <n v="755"/>
    <x v="6"/>
    <x v="20"/>
    <x v="197"/>
    <x v="734"/>
  </r>
  <r>
    <n v="756"/>
    <x v="6"/>
    <x v="20"/>
    <x v="197"/>
    <x v="735"/>
  </r>
  <r>
    <n v="757"/>
    <x v="6"/>
    <x v="20"/>
    <x v="197"/>
    <x v="736"/>
  </r>
  <r>
    <n v="758"/>
    <x v="6"/>
    <x v="20"/>
    <x v="197"/>
    <x v="737"/>
  </r>
  <r>
    <n v="759"/>
    <x v="6"/>
    <x v="20"/>
    <x v="197"/>
    <x v="738"/>
  </r>
  <r>
    <n v="760"/>
    <x v="6"/>
    <x v="20"/>
    <x v="197"/>
    <x v="739"/>
  </r>
  <r>
    <n v="761"/>
    <x v="6"/>
    <x v="20"/>
    <x v="197"/>
    <x v="740"/>
  </r>
  <r>
    <n v="762"/>
    <x v="6"/>
    <x v="20"/>
    <x v="197"/>
    <x v="741"/>
  </r>
  <r>
    <n v="763"/>
    <x v="6"/>
    <x v="20"/>
    <x v="197"/>
    <x v="742"/>
  </r>
  <r>
    <n v="764"/>
    <x v="6"/>
    <x v="20"/>
    <x v="197"/>
    <x v="743"/>
  </r>
  <r>
    <n v="765"/>
    <x v="6"/>
    <x v="20"/>
    <x v="197"/>
    <x v="744"/>
  </r>
  <r>
    <n v="766"/>
    <x v="6"/>
    <x v="20"/>
    <x v="197"/>
    <x v="745"/>
  </r>
  <r>
    <n v="767"/>
    <x v="6"/>
    <x v="20"/>
    <x v="198"/>
    <x v="746"/>
  </r>
  <r>
    <n v="768"/>
    <x v="6"/>
    <x v="20"/>
    <x v="88"/>
    <x v="302"/>
  </r>
  <r>
    <n v="769"/>
    <x v="6"/>
    <x v="20"/>
    <x v="199"/>
    <x v="747"/>
  </r>
  <r>
    <n v="770"/>
    <x v="6"/>
    <x v="20"/>
    <x v="199"/>
    <x v="748"/>
  </r>
  <r>
    <n v="771"/>
    <x v="6"/>
    <x v="20"/>
    <x v="199"/>
    <x v="749"/>
  </r>
  <r>
    <n v="772"/>
    <x v="6"/>
    <x v="20"/>
    <x v="199"/>
    <x v="750"/>
  </r>
  <r>
    <n v="773"/>
    <x v="6"/>
    <x v="20"/>
    <x v="200"/>
    <x v="751"/>
  </r>
  <r>
    <n v="774"/>
    <x v="6"/>
    <x v="20"/>
    <x v="200"/>
    <x v="752"/>
  </r>
  <r>
    <n v="775"/>
    <x v="7"/>
    <x v="21"/>
    <x v="201"/>
    <x v="753"/>
  </r>
  <r>
    <n v="776"/>
    <x v="7"/>
    <x v="21"/>
    <x v="202"/>
    <x v="754"/>
  </r>
  <r>
    <n v="777"/>
    <x v="7"/>
    <x v="21"/>
    <x v="202"/>
    <x v="755"/>
  </r>
  <r>
    <n v="778"/>
    <x v="7"/>
    <x v="21"/>
    <x v="161"/>
    <x v="756"/>
  </r>
  <r>
    <n v="779"/>
    <x v="7"/>
    <x v="21"/>
    <x v="161"/>
    <x v="757"/>
  </r>
  <r>
    <n v="780"/>
    <x v="7"/>
    <x v="21"/>
    <x v="161"/>
    <x v="758"/>
  </r>
  <r>
    <n v="781"/>
    <x v="7"/>
    <x v="21"/>
    <x v="161"/>
    <x v="639"/>
  </r>
  <r>
    <n v="782"/>
    <x v="7"/>
    <x v="21"/>
    <x v="161"/>
    <x v="759"/>
  </r>
  <r>
    <n v="783"/>
    <x v="7"/>
    <x v="21"/>
    <x v="161"/>
    <x v="640"/>
  </r>
  <r>
    <n v="784"/>
    <x v="7"/>
    <x v="21"/>
    <x v="161"/>
    <x v="760"/>
  </r>
  <r>
    <n v="785"/>
    <x v="7"/>
    <x v="21"/>
    <x v="161"/>
    <x v="761"/>
  </r>
  <r>
    <n v="786"/>
    <x v="7"/>
    <x v="21"/>
    <x v="161"/>
    <x v="762"/>
  </r>
  <r>
    <n v="787"/>
    <x v="7"/>
    <x v="21"/>
    <x v="203"/>
    <x v="642"/>
  </r>
  <r>
    <n v="788"/>
    <x v="7"/>
    <x v="21"/>
    <x v="204"/>
    <x v="763"/>
  </r>
  <r>
    <n v="789"/>
    <x v="7"/>
    <x v="21"/>
    <x v="204"/>
    <x v="764"/>
  </r>
  <r>
    <n v="790"/>
    <x v="7"/>
    <x v="21"/>
    <x v="162"/>
    <x v="765"/>
  </r>
  <r>
    <n v="791"/>
    <x v="7"/>
    <x v="21"/>
    <x v="162"/>
    <x v="766"/>
  </r>
  <r>
    <n v="792"/>
    <x v="7"/>
    <x v="21"/>
    <x v="162"/>
    <x v="762"/>
  </r>
  <r>
    <n v="793"/>
    <x v="7"/>
    <x v="21"/>
    <x v="205"/>
    <x v="321"/>
  </r>
  <r>
    <n v="794"/>
    <x v="7"/>
    <x v="21"/>
    <x v="163"/>
    <x v="767"/>
  </r>
  <r>
    <n v="795"/>
    <x v="7"/>
    <x v="21"/>
    <x v="163"/>
    <x v="768"/>
  </r>
  <r>
    <n v="796"/>
    <x v="7"/>
    <x v="21"/>
    <x v="163"/>
    <x v="769"/>
  </r>
  <r>
    <n v="797"/>
    <x v="7"/>
    <x v="21"/>
    <x v="163"/>
    <x v="770"/>
  </r>
  <r>
    <n v="798"/>
    <x v="7"/>
    <x v="21"/>
    <x v="206"/>
    <x v="660"/>
  </r>
  <r>
    <n v="799"/>
    <x v="7"/>
    <x v="21"/>
    <x v="166"/>
    <x v="771"/>
  </r>
  <r>
    <n v="800"/>
    <x v="7"/>
    <x v="21"/>
    <x v="166"/>
    <x v="772"/>
  </r>
  <r>
    <n v="801"/>
    <x v="7"/>
    <x v="21"/>
    <x v="166"/>
    <x v="773"/>
  </r>
  <r>
    <n v="802"/>
    <x v="7"/>
    <x v="21"/>
    <x v="166"/>
    <x v="774"/>
  </r>
  <r>
    <n v="803"/>
    <x v="7"/>
    <x v="21"/>
    <x v="113"/>
    <x v="775"/>
  </r>
  <r>
    <n v="804"/>
    <x v="7"/>
    <x v="21"/>
    <x v="113"/>
    <x v="776"/>
  </r>
  <r>
    <n v="805"/>
    <x v="7"/>
    <x v="21"/>
    <x v="113"/>
    <x v="777"/>
  </r>
  <r>
    <n v="806"/>
    <x v="7"/>
    <x v="21"/>
    <x v="113"/>
    <x v="778"/>
  </r>
  <r>
    <n v="807"/>
    <x v="7"/>
    <x v="21"/>
    <x v="113"/>
    <x v="779"/>
  </r>
  <r>
    <n v="808"/>
    <x v="7"/>
    <x v="21"/>
    <x v="113"/>
    <x v="780"/>
  </r>
  <r>
    <n v="809"/>
    <x v="7"/>
    <x v="21"/>
    <x v="113"/>
    <x v="781"/>
  </r>
  <r>
    <n v="810"/>
    <x v="7"/>
    <x v="21"/>
    <x v="113"/>
    <x v="782"/>
  </r>
  <r>
    <n v="811"/>
    <x v="7"/>
    <x v="21"/>
    <x v="113"/>
    <x v="783"/>
  </r>
  <r>
    <n v="812"/>
    <x v="7"/>
    <x v="21"/>
    <x v="207"/>
    <x v="784"/>
  </r>
  <r>
    <n v="813"/>
    <x v="7"/>
    <x v="21"/>
    <x v="207"/>
    <x v="785"/>
  </r>
  <r>
    <n v="814"/>
    <x v="7"/>
    <x v="21"/>
    <x v="207"/>
    <x v="786"/>
  </r>
  <r>
    <n v="815"/>
    <x v="7"/>
    <x v="21"/>
    <x v="207"/>
    <x v="787"/>
  </r>
  <r>
    <n v="816"/>
    <x v="7"/>
    <x v="21"/>
    <x v="207"/>
    <x v="788"/>
  </r>
  <r>
    <n v="817"/>
    <x v="7"/>
    <x v="21"/>
    <x v="207"/>
    <x v="789"/>
  </r>
  <r>
    <n v="818"/>
    <x v="7"/>
    <x v="21"/>
    <x v="207"/>
    <x v="790"/>
  </r>
  <r>
    <n v="819"/>
    <x v="7"/>
    <x v="21"/>
    <x v="207"/>
    <x v="791"/>
  </r>
  <r>
    <n v="820"/>
    <x v="7"/>
    <x v="21"/>
    <x v="207"/>
    <x v="792"/>
  </r>
  <r>
    <n v="821"/>
    <x v="7"/>
    <x v="21"/>
    <x v="207"/>
    <x v="793"/>
  </r>
  <r>
    <n v="822"/>
    <x v="7"/>
    <x v="21"/>
    <x v="207"/>
    <x v="794"/>
  </r>
  <r>
    <n v="823"/>
    <x v="7"/>
    <x v="21"/>
    <x v="208"/>
    <x v="795"/>
  </r>
  <r>
    <n v="824"/>
    <x v="7"/>
    <x v="21"/>
    <x v="208"/>
    <x v="796"/>
  </r>
  <r>
    <n v="825"/>
    <x v="7"/>
    <x v="21"/>
    <x v="208"/>
    <x v="797"/>
  </r>
  <r>
    <n v="826"/>
    <x v="7"/>
    <x v="21"/>
    <x v="209"/>
    <x v="798"/>
  </r>
  <r>
    <n v="827"/>
    <x v="7"/>
    <x v="21"/>
    <x v="209"/>
    <x v="799"/>
  </r>
  <r>
    <n v="828"/>
    <x v="7"/>
    <x v="21"/>
    <x v="209"/>
    <x v="800"/>
  </r>
  <r>
    <n v="829"/>
    <x v="7"/>
    <x v="21"/>
    <x v="210"/>
    <x v="801"/>
  </r>
  <r>
    <n v="830"/>
    <x v="7"/>
    <x v="21"/>
    <x v="210"/>
    <x v="802"/>
  </r>
  <r>
    <n v="831"/>
    <x v="7"/>
    <x v="21"/>
    <x v="211"/>
    <x v="803"/>
  </r>
  <r>
    <n v="832"/>
    <x v="7"/>
    <x v="21"/>
    <x v="170"/>
    <x v="804"/>
  </r>
  <r>
    <n v="833"/>
    <x v="7"/>
    <x v="21"/>
    <x v="170"/>
    <x v="805"/>
  </r>
  <r>
    <n v="834"/>
    <x v="7"/>
    <x v="21"/>
    <x v="170"/>
    <x v="655"/>
  </r>
  <r>
    <n v="835"/>
    <x v="7"/>
    <x v="21"/>
    <x v="170"/>
    <x v="806"/>
  </r>
  <r>
    <n v="836"/>
    <x v="7"/>
    <x v="21"/>
    <x v="170"/>
    <x v="656"/>
  </r>
  <r>
    <n v="837"/>
    <x v="7"/>
    <x v="21"/>
    <x v="171"/>
    <x v="807"/>
  </r>
  <r>
    <n v="838"/>
    <x v="7"/>
    <x v="21"/>
    <x v="171"/>
    <x v="808"/>
  </r>
  <r>
    <n v="839"/>
    <x v="7"/>
    <x v="21"/>
    <x v="171"/>
    <x v="809"/>
  </r>
  <r>
    <n v="840"/>
    <x v="7"/>
    <x v="21"/>
    <x v="171"/>
    <x v="810"/>
  </r>
  <r>
    <n v="841"/>
    <x v="7"/>
    <x v="21"/>
    <x v="212"/>
    <x v="811"/>
  </r>
  <r>
    <n v="842"/>
    <x v="7"/>
    <x v="21"/>
    <x v="212"/>
    <x v="812"/>
  </r>
  <r>
    <n v="843"/>
    <x v="7"/>
    <x v="21"/>
    <x v="212"/>
    <x v="813"/>
  </r>
  <r>
    <n v="844"/>
    <x v="7"/>
    <x v="21"/>
    <x v="212"/>
    <x v="814"/>
  </r>
  <r>
    <n v="845"/>
    <x v="7"/>
    <x v="21"/>
    <x v="212"/>
    <x v="815"/>
  </r>
  <r>
    <n v="846"/>
    <x v="7"/>
    <x v="21"/>
    <x v="213"/>
    <x v="816"/>
  </r>
  <r>
    <n v="847"/>
    <x v="7"/>
    <x v="21"/>
    <x v="213"/>
    <x v="817"/>
  </r>
  <r>
    <n v="848"/>
    <x v="8"/>
    <x v="22"/>
    <x v="214"/>
    <x v="818"/>
  </r>
  <r>
    <n v="849"/>
    <x v="8"/>
    <x v="22"/>
    <x v="214"/>
    <x v="819"/>
  </r>
  <r>
    <n v="850"/>
    <x v="8"/>
    <x v="22"/>
    <x v="214"/>
    <x v="820"/>
  </r>
  <r>
    <n v="851"/>
    <x v="8"/>
    <x v="22"/>
    <x v="214"/>
    <x v="821"/>
  </r>
  <r>
    <n v="852"/>
    <x v="8"/>
    <x v="22"/>
    <x v="214"/>
    <x v="822"/>
  </r>
  <r>
    <n v="853"/>
    <x v="8"/>
    <x v="22"/>
    <x v="214"/>
    <x v="823"/>
  </r>
  <r>
    <n v="854"/>
    <x v="8"/>
    <x v="22"/>
    <x v="215"/>
    <x v="824"/>
  </r>
  <r>
    <n v="855"/>
    <x v="8"/>
    <x v="22"/>
    <x v="215"/>
    <x v="825"/>
  </r>
  <r>
    <n v="856"/>
    <x v="8"/>
    <x v="22"/>
    <x v="215"/>
    <x v="826"/>
  </r>
  <r>
    <n v="857"/>
    <x v="8"/>
    <x v="22"/>
    <x v="215"/>
    <x v="827"/>
  </r>
  <r>
    <n v="858"/>
    <x v="8"/>
    <x v="22"/>
    <x v="215"/>
    <x v="828"/>
  </r>
  <r>
    <n v="859"/>
    <x v="8"/>
    <x v="22"/>
    <x v="215"/>
    <x v="829"/>
  </r>
  <r>
    <n v="860"/>
    <x v="8"/>
    <x v="22"/>
    <x v="215"/>
    <x v="830"/>
  </r>
  <r>
    <n v="861"/>
    <x v="8"/>
    <x v="22"/>
    <x v="215"/>
    <x v="831"/>
  </r>
  <r>
    <n v="862"/>
    <x v="8"/>
    <x v="22"/>
    <x v="216"/>
    <x v="832"/>
  </r>
  <r>
    <n v="863"/>
    <x v="8"/>
    <x v="22"/>
    <x v="216"/>
    <x v="833"/>
  </r>
  <r>
    <n v="864"/>
    <x v="8"/>
    <x v="22"/>
    <x v="216"/>
    <x v="834"/>
  </r>
  <r>
    <n v="865"/>
    <x v="8"/>
    <x v="22"/>
    <x v="217"/>
    <x v="692"/>
  </r>
  <r>
    <n v="866"/>
    <x v="8"/>
    <x v="22"/>
    <x v="217"/>
    <x v="835"/>
  </r>
  <r>
    <n v="867"/>
    <x v="8"/>
    <x v="22"/>
    <x v="217"/>
    <x v="836"/>
  </r>
  <r>
    <n v="868"/>
    <x v="8"/>
    <x v="22"/>
    <x v="218"/>
    <x v="837"/>
  </r>
  <r>
    <n v="869"/>
    <x v="8"/>
    <x v="22"/>
    <x v="218"/>
    <x v="838"/>
  </r>
  <r>
    <n v="870"/>
    <x v="8"/>
    <x v="22"/>
    <x v="218"/>
    <x v="839"/>
  </r>
  <r>
    <n v="871"/>
    <x v="8"/>
    <x v="22"/>
    <x v="218"/>
    <x v="840"/>
  </r>
  <r>
    <n v="872"/>
    <x v="8"/>
    <x v="22"/>
    <x v="218"/>
    <x v="841"/>
  </r>
  <r>
    <n v="873"/>
    <x v="8"/>
    <x v="22"/>
    <x v="218"/>
    <x v="842"/>
  </r>
  <r>
    <n v="874"/>
    <x v="8"/>
    <x v="22"/>
    <x v="218"/>
    <x v="843"/>
  </r>
  <r>
    <n v="875"/>
    <x v="8"/>
    <x v="22"/>
    <x v="219"/>
    <x v="691"/>
  </r>
  <r>
    <n v="876"/>
    <x v="8"/>
    <x v="22"/>
    <x v="219"/>
    <x v="693"/>
  </r>
  <r>
    <n v="877"/>
    <x v="8"/>
    <x v="22"/>
    <x v="220"/>
    <x v="844"/>
  </r>
  <r>
    <n v="878"/>
    <x v="8"/>
    <x v="22"/>
    <x v="220"/>
    <x v="845"/>
  </r>
  <r>
    <n v="879"/>
    <x v="9"/>
    <x v="23"/>
    <x v="192"/>
    <x v="724"/>
  </r>
  <r>
    <n v="880"/>
    <x v="9"/>
    <x v="23"/>
    <x v="221"/>
    <x v="846"/>
  </r>
  <r>
    <n v="881"/>
    <x v="9"/>
    <x v="23"/>
    <x v="221"/>
    <x v="847"/>
  </r>
  <r>
    <n v="882"/>
    <x v="9"/>
    <x v="23"/>
    <x v="221"/>
    <x v="848"/>
  </r>
  <r>
    <n v="883"/>
    <x v="9"/>
    <x v="23"/>
    <x v="221"/>
    <x v="849"/>
  </r>
  <r>
    <n v="884"/>
    <x v="9"/>
    <x v="23"/>
    <x v="221"/>
    <x v="850"/>
  </r>
  <r>
    <n v="885"/>
    <x v="9"/>
    <x v="23"/>
    <x v="221"/>
    <x v="851"/>
  </r>
  <r>
    <n v="886"/>
    <x v="9"/>
    <x v="23"/>
    <x v="221"/>
    <x v="852"/>
  </r>
  <r>
    <n v="887"/>
    <x v="9"/>
    <x v="23"/>
    <x v="194"/>
    <x v="853"/>
  </r>
  <r>
    <n v="888"/>
    <x v="9"/>
    <x v="23"/>
    <x v="194"/>
    <x v="854"/>
  </r>
  <r>
    <n v="889"/>
    <x v="9"/>
    <x v="23"/>
    <x v="194"/>
    <x v="321"/>
  </r>
  <r>
    <n v="890"/>
    <x v="9"/>
    <x v="23"/>
    <x v="194"/>
    <x v="726"/>
  </r>
  <r>
    <n v="891"/>
    <x v="9"/>
    <x v="23"/>
    <x v="194"/>
    <x v="855"/>
  </r>
  <r>
    <n v="892"/>
    <x v="9"/>
    <x v="23"/>
    <x v="194"/>
    <x v="439"/>
  </r>
  <r>
    <n v="893"/>
    <x v="9"/>
    <x v="23"/>
    <x v="195"/>
    <x v="728"/>
  </r>
  <r>
    <n v="894"/>
    <x v="9"/>
    <x v="23"/>
    <x v="196"/>
    <x v="619"/>
  </r>
  <r>
    <n v="895"/>
    <x v="9"/>
    <x v="23"/>
    <x v="196"/>
    <x v="856"/>
  </r>
  <r>
    <n v="896"/>
    <x v="9"/>
    <x v="23"/>
    <x v="196"/>
    <x v="729"/>
  </r>
  <r>
    <n v="897"/>
    <x v="9"/>
    <x v="23"/>
    <x v="196"/>
    <x v="730"/>
  </r>
  <r>
    <n v="898"/>
    <x v="9"/>
    <x v="23"/>
    <x v="196"/>
    <x v="732"/>
  </r>
  <r>
    <n v="899"/>
    <x v="9"/>
    <x v="23"/>
    <x v="196"/>
    <x v="857"/>
  </r>
  <r>
    <n v="900"/>
    <x v="9"/>
    <x v="23"/>
    <x v="198"/>
    <x v="858"/>
  </r>
  <r>
    <n v="901"/>
    <x v="9"/>
    <x v="23"/>
    <x v="198"/>
    <x v="746"/>
  </r>
  <r>
    <n v="902"/>
    <x v="9"/>
    <x v="23"/>
    <x v="198"/>
    <x v="859"/>
  </r>
  <r>
    <n v="903"/>
    <x v="9"/>
    <x v="23"/>
    <x v="88"/>
    <x v="302"/>
  </r>
  <r>
    <n v="904"/>
    <x v="9"/>
    <x v="23"/>
    <x v="200"/>
    <x v="751"/>
  </r>
  <r>
    <n v="905"/>
    <x v="9"/>
    <x v="23"/>
    <x v="200"/>
    <x v="752"/>
  </r>
  <r>
    <n v="906"/>
    <x v="9"/>
    <x v="23"/>
    <x v="222"/>
    <x v="605"/>
  </r>
  <r>
    <n v="907"/>
    <x v="9"/>
    <x v="23"/>
    <x v="222"/>
    <x v="860"/>
  </r>
  <r>
    <n v="908"/>
    <x v="9"/>
    <x v="23"/>
    <x v="222"/>
    <x v="733"/>
  </r>
  <r>
    <n v="909"/>
    <x v="9"/>
    <x v="23"/>
    <x v="222"/>
    <x v="734"/>
  </r>
  <r>
    <n v="910"/>
    <x v="9"/>
    <x v="23"/>
    <x v="222"/>
    <x v="735"/>
  </r>
  <r>
    <n v="911"/>
    <x v="9"/>
    <x v="23"/>
    <x v="222"/>
    <x v="861"/>
  </r>
  <r>
    <n v="912"/>
    <x v="9"/>
    <x v="23"/>
    <x v="222"/>
    <x v="736"/>
  </r>
  <r>
    <n v="913"/>
    <x v="9"/>
    <x v="23"/>
    <x v="222"/>
    <x v="862"/>
  </r>
  <r>
    <n v="914"/>
    <x v="9"/>
    <x v="23"/>
    <x v="222"/>
    <x v="737"/>
  </r>
  <r>
    <n v="915"/>
    <x v="9"/>
    <x v="23"/>
    <x v="222"/>
    <x v="738"/>
  </r>
  <r>
    <n v="916"/>
    <x v="9"/>
    <x v="23"/>
    <x v="222"/>
    <x v="739"/>
  </r>
  <r>
    <n v="917"/>
    <x v="9"/>
    <x v="23"/>
    <x v="222"/>
    <x v="863"/>
  </r>
  <r>
    <n v="918"/>
    <x v="9"/>
    <x v="23"/>
    <x v="222"/>
    <x v="740"/>
  </r>
  <r>
    <n v="919"/>
    <x v="9"/>
    <x v="23"/>
    <x v="222"/>
    <x v="741"/>
  </r>
  <r>
    <n v="920"/>
    <x v="9"/>
    <x v="23"/>
    <x v="222"/>
    <x v="742"/>
  </r>
  <r>
    <n v="921"/>
    <x v="9"/>
    <x v="23"/>
    <x v="222"/>
    <x v="743"/>
  </r>
  <r>
    <n v="922"/>
    <x v="9"/>
    <x v="23"/>
    <x v="222"/>
    <x v="744"/>
  </r>
  <r>
    <n v="923"/>
    <x v="9"/>
    <x v="23"/>
    <x v="222"/>
    <x v="745"/>
  </r>
  <r>
    <n v="924"/>
    <x v="10"/>
    <x v="24"/>
    <x v="223"/>
    <x v="864"/>
  </r>
  <r>
    <n v="925"/>
    <x v="10"/>
    <x v="24"/>
    <x v="223"/>
    <x v="649"/>
  </r>
  <r>
    <n v="926"/>
    <x v="10"/>
    <x v="24"/>
    <x v="223"/>
    <x v="650"/>
  </r>
  <r>
    <n v="927"/>
    <x v="10"/>
    <x v="24"/>
    <x v="223"/>
    <x v="865"/>
  </r>
  <r>
    <n v="928"/>
    <x v="10"/>
    <x v="24"/>
    <x v="224"/>
    <x v="866"/>
  </r>
  <r>
    <n v="929"/>
    <x v="10"/>
    <x v="24"/>
    <x v="224"/>
    <x v="638"/>
  </r>
  <r>
    <n v="930"/>
    <x v="10"/>
    <x v="24"/>
    <x v="225"/>
    <x v="867"/>
  </r>
  <r>
    <n v="931"/>
    <x v="10"/>
    <x v="24"/>
    <x v="226"/>
    <x v="868"/>
  </r>
  <r>
    <n v="932"/>
    <x v="10"/>
    <x v="24"/>
    <x v="226"/>
    <x v="869"/>
  </r>
  <r>
    <n v="933"/>
    <x v="10"/>
    <x v="24"/>
    <x v="226"/>
    <x v="870"/>
  </r>
  <r>
    <n v="934"/>
    <x v="10"/>
    <x v="24"/>
    <x v="226"/>
    <x v="871"/>
  </r>
  <r>
    <n v="935"/>
    <x v="10"/>
    <x v="24"/>
    <x v="160"/>
    <x v="872"/>
  </r>
  <r>
    <n v="936"/>
    <x v="10"/>
    <x v="24"/>
    <x v="160"/>
    <x v="873"/>
  </r>
  <r>
    <n v="937"/>
    <x v="10"/>
    <x v="24"/>
    <x v="160"/>
    <x v="874"/>
  </r>
  <r>
    <n v="938"/>
    <x v="10"/>
    <x v="24"/>
    <x v="160"/>
    <x v="875"/>
  </r>
  <r>
    <n v="939"/>
    <x v="10"/>
    <x v="24"/>
    <x v="160"/>
    <x v="876"/>
  </r>
  <r>
    <n v="940"/>
    <x v="10"/>
    <x v="24"/>
    <x v="160"/>
    <x v="877"/>
  </r>
  <r>
    <n v="941"/>
    <x v="10"/>
    <x v="24"/>
    <x v="160"/>
    <x v="878"/>
  </r>
  <r>
    <n v="942"/>
    <x v="10"/>
    <x v="24"/>
    <x v="161"/>
    <x v="756"/>
  </r>
  <r>
    <n v="943"/>
    <x v="10"/>
    <x v="24"/>
    <x v="161"/>
    <x v="757"/>
  </r>
  <r>
    <n v="944"/>
    <x v="10"/>
    <x v="24"/>
    <x v="161"/>
    <x v="758"/>
  </r>
  <r>
    <n v="945"/>
    <x v="10"/>
    <x v="24"/>
    <x v="161"/>
    <x v="639"/>
  </r>
  <r>
    <n v="946"/>
    <x v="10"/>
    <x v="24"/>
    <x v="161"/>
    <x v="759"/>
  </r>
  <r>
    <n v="947"/>
    <x v="10"/>
    <x v="24"/>
    <x v="161"/>
    <x v="640"/>
  </r>
  <r>
    <n v="948"/>
    <x v="10"/>
    <x v="24"/>
    <x v="161"/>
    <x v="760"/>
  </r>
  <r>
    <n v="949"/>
    <x v="10"/>
    <x v="24"/>
    <x v="161"/>
    <x v="879"/>
  </r>
  <r>
    <n v="950"/>
    <x v="10"/>
    <x v="24"/>
    <x v="161"/>
    <x v="762"/>
  </r>
  <r>
    <n v="951"/>
    <x v="10"/>
    <x v="24"/>
    <x v="203"/>
    <x v="642"/>
  </r>
  <r>
    <n v="952"/>
    <x v="10"/>
    <x v="24"/>
    <x v="162"/>
    <x v="880"/>
  </r>
  <r>
    <n v="953"/>
    <x v="10"/>
    <x v="24"/>
    <x v="162"/>
    <x v="766"/>
  </r>
  <r>
    <n v="954"/>
    <x v="10"/>
    <x v="24"/>
    <x v="162"/>
    <x v="881"/>
  </r>
  <r>
    <n v="955"/>
    <x v="10"/>
    <x v="24"/>
    <x v="163"/>
    <x v="767"/>
  </r>
  <r>
    <n v="956"/>
    <x v="10"/>
    <x v="24"/>
    <x v="163"/>
    <x v="768"/>
  </r>
  <r>
    <n v="957"/>
    <x v="10"/>
    <x v="24"/>
    <x v="163"/>
    <x v="770"/>
  </r>
  <r>
    <n v="958"/>
    <x v="10"/>
    <x v="24"/>
    <x v="163"/>
    <x v="882"/>
  </r>
  <r>
    <n v="959"/>
    <x v="10"/>
    <x v="24"/>
    <x v="163"/>
    <x v="864"/>
  </r>
  <r>
    <n v="960"/>
    <x v="10"/>
    <x v="24"/>
    <x v="163"/>
    <x v="865"/>
  </r>
  <r>
    <n v="961"/>
    <x v="10"/>
    <x v="24"/>
    <x v="227"/>
    <x v="644"/>
  </r>
  <r>
    <n v="962"/>
    <x v="10"/>
    <x v="24"/>
    <x v="227"/>
    <x v="645"/>
  </r>
  <r>
    <n v="963"/>
    <x v="10"/>
    <x v="24"/>
    <x v="227"/>
    <x v="646"/>
  </r>
  <r>
    <n v="964"/>
    <x v="10"/>
    <x v="24"/>
    <x v="166"/>
    <x v="649"/>
  </r>
  <r>
    <n v="965"/>
    <x v="10"/>
    <x v="24"/>
    <x v="167"/>
    <x v="650"/>
  </r>
  <r>
    <n v="966"/>
    <x v="10"/>
    <x v="24"/>
    <x v="170"/>
    <x v="804"/>
  </r>
  <r>
    <n v="967"/>
    <x v="10"/>
    <x v="24"/>
    <x v="170"/>
    <x v="805"/>
  </r>
  <r>
    <n v="968"/>
    <x v="10"/>
    <x v="24"/>
    <x v="170"/>
    <x v="655"/>
  </r>
  <r>
    <n v="969"/>
    <x v="10"/>
    <x v="24"/>
    <x v="170"/>
    <x v="656"/>
  </r>
  <r>
    <n v="970"/>
    <x v="10"/>
    <x v="24"/>
    <x v="171"/>
    <x v="883"/>
  </r>
  <r>
    <n v="971"/>
    <x v="10"/>
    <x v="24"/>
    <x v="171"/>
    <x v="884"/>
  </r>
  <r>
    <n v="972"/>
    <x v="10"/>
    <x v="24"/>
    <x v="171"/>
    <x v="885"/>
  </r>
  <r>
    <n v="973"/>
    <x v="10"/>
    <x v="24"/>
    <x v="171"/>
    <x v="886"/>
  </r>
  <r>
    <n v="974"/>
    <x v="10"/>
    <x v="24"/>
    <x v="171"/>
    <x v="887"/>
  </r>
  <r>
    <n v="975"/>
    <x v="10"/>
    <x v="24"/>
    <x v="171"/>
    <x v="888"/>
  </r>
  <r>
    <n v="976"/>
    <x v="10"/>
    <x v="24"/>
    <x v="172"/>
    <x v="889"/>
  </r>
  <r>
    <n v="977"/>
    <x v="10"/>
    <x v="24"/>
    <x v="172"/>
    <x v="658"/>
  </r>
  <r>
    <n v="978"/>
    <x v="10"/>
    <x v="24"/>
    <x v="172"/>
    <x v="890"/>
  </r>
  <r>
    <n v="979"/>
    <x v="10"/>
    <x v="24"/>
    <x v="172"/>
    <x v="659"/>
  </r>
  <r>
    <n v="980"/>
    <x v="10"/>
    <x v="24"/>
    <x v="212"/>
    <x v="660"/>
  </r>
  <r>
    <n v="981"/>
    <x v="10"/>
    <x v="24"/>
    <x v="212"/>
    <x v="661"/>
  </r>
  <r>
    <n v="982"/>
    <x v="10"/>
    <x v="24"/>
    <x v="228"/>
    <x v="321"/>
  </r>
  <r>
    <n v="983"/>
    <x v="10"/>
    <x v="24"/>
    <x v="228"/>
    <x v="426"/>
  </r>
  <r>
    <n v="984"/>
    <x v="10"/>
    <x v="25"/>
    <x v="229"/>
    <x v="866"/>
  </r>
  <r>
    <n v="985"/>
    <x v="10"/>
    <x v="25"/>
    <x v="229"/>
    <x v="727"/>
  </r>
  <r>
    <n v="986"/>
    <x v="10"/>
    <x v="25"/>
    <x v="230"/>
    <x v="891"/>
  </r>
  <r>
    <n v="987"/>
    <x v="10"/>
    <x v="25"/>
    <x v="230"/>
    <x v="892"/>
  </r>
  <r>
    <n v="988"/>
    <x v="10"/>
    <x v="25"/>
    <x v="230"/>
    <x v="893"/>
  </r>
  <r>
    <n v="989"/>
    <x v="10"/>
    <x v="25"/>
    <x v="230"/>
    <x v="894"/>
  </r>
  <r>
    <n v="990"/>
    <x v="10"/>
    <x v="25"/>
    <x v="230"/>
    <x v="895"/>
  </r>
  <r>
    <n v="991"/>
    <x v="10"/>
    <x v="25"/>
    <x v="230"/>
    <x v="896"/>
  </r>
  <r>
    <n v="992"/>
    <x v="10"/>
    <x v="25"/>
    <x v="230"/>
    <x v="897"/>
  </r>
  <r>
    <n v="993"/>
    <x v="10"/>
    <x v="25"/>
    <x v="230"/>
    <x v="898"/>
  </r>
  <r>
    <n v="994"/>
    <x v="10"/>
    <x v="25"/>
    <x v="230"/>
    <x v="899"/>
  </r>
  <r>
    <n v="995"/>
    <x v="10"/>
    <x v="25"/>
    <x v="231"/>
    <x v="900"/>
  </r>
  <r>
    <n v="996"/>
    <x v="10"/>
    <x v="25"/>
    <x v="231"/>
    <x v="901"/>
  </r>
  <r>
    <n v="997"/>
    <x v="10"/>
    <x v="25"/>
    <x v="232"/>
    <x v="902"/>
  </r>
  <r>
    <n v="998"/>
    <x v="10"/>
    <x v="25"/>
    <x v="232"/>
    <x v="903"/>
  </r>
  <r>
    <n v="999"/>
    <x v="10"/>
    <x v="25"/>
    <x v="232"/>
    <x v="654"/>
  </r>
  <r>
    <n v="1000"/>
    <x v="10"/>
    <x v="25"/>
    <x v="233"/>
    <x v="904"/>
  </r>
  <r>
    <n v="1001"/>
    <x v="10"/>
    <x v="25"/>
    <x v="233"/>
    <x v="905"/>
  </r>
  <r>
    <n v="1002"/>
    <x v="10"/>
    <x v="25"/>
    <x v="233"/>
    <x v="659"/>
  </r>
  <r>
    <n v="1003"/>
    <x v="10"/>
    <x v="25"/>
    <x v="234"/>
    <x v="906"/>
  </r>
  <r>
    <n v="1004"/>
    <x v="10"/>
    <x v="25"/>
    <x v="234"/>
    <x v="907"/>
  </r>
  <r>
    <n v="1005"/>
    <x v="10"/>
    <x v="25"/>
    <x v="234"/>
    <x v="908"/>
  </r>
  <r>
    <n v="1006"/>
    <x v="10"/>
    <x v="25"/>
    <x v="234"/>
    <x v="909"/>
  </r>
  <r>
    <n v="1007"/>
    <x v="10"/>
    <x v="25"/>
    <x v="234"/>
    <x v="910"/>
  </r>
  <r>
    <n v="1008"/>
    <x v="10"/>
    <x v="25"/>
    <x v="234"/>
    <x v="911"/>
  </r>
  <r>
    <n v="1009"/>
    <x v="10"/>
    <x v="25"/>
    <x v="234"/>
    <x v="912"/>
  </r>
  <r>
    <n v="1010"/>
    <x v="10"/>
    <x v="25"/>
    <x v="234"/>
    <x v="913"/>
  </r>
  <r>
    <n v="1011"/>
    <x v="10"/>
    <x v="25"/>
    <x v="235"/>
    <x v="914"/>
  </r>
  <r>
    <n v="1012"/>
    <x v="10"/>
    <x v="25"/>
    <x v="235"/>
    <x v="915"/>
  </r>
  <r>
    <n v="1013"/>
    <x v="10"/>
    <x v="25"/>
    <x v="236"/>
    <x v="916"/>
  </r>
  <r>
    <n v="1014"/>
    <x v="10"/>
    <x v="25"/>
    <x v="236"/>
    <x v="917"/>
  </r>
  <r>
    <n v="1015"/>
    <x v="10"/>
    <x v="25"/>
    <x v="236"/>
    <x v="918"/>
  </r>
  <r>
    <n v="1016"/>
    <x v="10"/>
    <x v="25"/>
    <x v="236"/>
    <x v="919"/>
  </r>
  <r>
    <n v="1017"/>
    <x v="10"/>
    <x v="25"/>
    <x v="236"/>
    <x v="920"/>
  </r>
  <r>
    <n v="1018"/>
    <x v="10"/>
    <x v="25"/>
    <x v="236"/>
    <x v="921"/>
  </r>
  <r>
    <n v="1019"/>
    <x v="10"/>
    <x v="25"/>
    <x v="236"/>
    <x v="922"/>
  </r>
  <r>
    <n v="1020"/>
    <x v="10"/>
    <x v="25"/>
    <x v="236"/>
    <x v="923"/>
  </r>
  <r>
    <n v="1021"/>
    <x v="10"/>
    <x v="25"/>
    <x v="237"/>
    <x v="779"/>
  </r>
  <r>
    <n v="1022"/>
    <x v="10"/>
    <x v="25"/>
    <x v="237"/>
    <x v="781"/>
  </r>
  <r>
    <n v="1023"/>
    <x v="10"/>
    <x v="25"/>
    <x v="238"/>
    <x v="777"/>
  </r>
  <r>
    <n v="1024"/>
    <x v="10"/>
    <x v="25"/>
    <x v="238"/>
    <x v="924"/>
  </r>
  <r>
    <n v="1025"/>
    <x v="10"/>
    <x v="25"/>
    <x v="238"/>
    <x v="778"/>
  </r>
  <r>
    <n v="1026"/>
    <x v="10"/>
    <x v="25"/>
    <x v="239"/>
    <x v="780"/>
  </r>
  <r>
    <n v="1027"/>
    <x v="10"/>
    <x v="25"/>
    <x v="239"/>
    <x v="782"/>
  </r>
  <r>
    <n v="1028"/>
    <x v="10"/>
    <x v="25"/>
    <x v="239"/>
    <x v="783"/>
  </r>
  <r>
    <n v="1029"/>
    <x v="10"/>
    <x v="25"/>
    <x v="240"/>
    <x v="784"/>
  </r>
  <r>
    <n v="1030"/>
    <x v="10"/>
    <x v="25"/>
    <x v="240"/>
    <x v="785"/>
  </r>
  <r>
    <n v="1031"/>
    <x v="10"/>
    <x v="25"/>
    <x v="240"/>
    <x v="788"/>
  </r>
  <r>
    <n v="1032"/>
    <x v="10"/>
    <x v="25"/>
    <x v="240"/>
    <x v="790"/>
  </r>
  <r>
    <n v="1033"/>
    <x v="10"/>
    <x v="25"/>
    <x v="240"/>
    <x v="791"/>
  </r>
  <r>
    <n v="1034"/>
    <x v="10"/>
    <x v="25"/>
    <x v="240"/>
    <x v="792"/>
  </r>
  <r>
    <n v="1035"/>
    <x v="10"/>
    <x v="25"/>
    <x v="240"/>
    <x v="793"/>
  </r>
  <r>
    <n v="1036"/>
    <x v="10"/>
    <x v="25"/>
    <x v="241"/>
    <x v="925"/>
  </r>
  <r>
    <n v="1037"/>
    <x v="10"/>
    <x v="25"/>
    <x v="241"/>
    <x v="926"/>
  </r>
  <r>
    <n v="1038"/>
    <x v="10"/>
    <x v="25"/>
    <x v="174"/>
    <x v="927"/>
  </r>
  <r>
    <n v="1039"/>
    <x v="10"/>
    <x v="25"/>
    <x v="174"/>
    <x v="928"/>
  </r>
  <r>
    <n v="1040"/>
    <x v="10"/>
    <x v="25"/>
    <x v="174"/>
    <x v="929"/>
  </r>
  <r>
    <n v="1041"/>
    <x v="10"/>
    <x v="25"/>
    <x v="174"/>
    <x v="789"/>
  </r>
  <r>
    <n v="1042"/>
    <x v="10"/>
    <x v="25"/>
    <x v="174"/>
    <x v="930"/>
  </r>
  <r>
    <n v="1043"/>
    <x v="10"/>
    <x v="25"/>
    <x v="174"/>
    <x v="931"/>
  </r>
  <r>
    <n v="1044"/>
    <x v="10"/>
    <x v="25"/>
    <x v="174"/>
    <x v="892"/>
  </r>
  <r>
    <n v="1045"/>
    <x v="10"/>
    <x v="25"/>
    <x v="174"/>
    <x v="932"/>
  </r>
  <r>
    <n v="1046"/>
    <x v="10"/>
    <x v="25"/>
    <x v="174"/>
    <x v="933"/>
  </r>
  <r>
    <n v="1047"/>
    <x v="10"/>
    <x v="25"/>
    <x v="174"/>
    <x v="649"/>
  </r>
  <r>
    <n v="1048"/>
    <x v="10"/>
    <x v="25"/>
    <x v="174"/>
    <x v="934"/>
  </r>
  <r>
    <n v="1049"/>
    <x v="11"/>
    <x v="26"/>
    <x v="242"/>
    <x v="935"/>
  </r>
  <r>
    <n v="1050"/>
    <x v="11"/>
    <x v="26"/>
    <x v="242"/>
    <x v="936"/>
  </r>
  <r>
    <n v="1051"/>
    <x v="11"/>
    <x v="26"/>
    <x v="242"/>
    <x v="937"/>
  </r>
  <r>
    <n v="1052"/>
    <x v="11"/>
    <x v="26"/>
    <x v="243"/>
    <x v="938"/>
  </r>
  <r>
    <n v="1053"/>
    <x v="11"/>
    <x v="26"/>
    <x v="243"/>
    <x v="939"/>
  </r>
  <r>
    <n v="1054"/>
    <x v="11"/>
    <x v="26"/>
    <x v="244"/>
    <x v="940"/>
  </r>
  <r>
    <n v="1055"/>
    <x v="11"/>
    <x v="26"/>
    <x v="244"/>
    <x v="941"/>
  </r>
  <r>
    <n v="1056"/>
    <x v="11"/>
    <x v="26"/>
    <x v="244"/>
    <x v="942"/>
  </r>
  <r>
    <n v="1057"/>
    <x v="11"/>
    <x v="26"/>
    <x v="244"/>
    <x v="943"/>
  </r>
  <r>
    <n v="1058"/>
    <x v="11"/>
    <x v="26"/>
    <x v="244"/>
    <x v="944"/>
  </r>
  <r>
    <n v="1059"/>
    <x v="11"/>
    <x v="27"/>
    <x v="245"/>
    <x v="945"/>
  </r>
  <r>
    <n v="1060"/>
    <x v="11"/>
    <x v="27"/>
    <x v="245"/>
    <x v="946"/>
  </r>
  <r>
    <n v="1061"/>
    <x v="11"/>
    <x v="27"/>
    <x v="245"/>
    <x v="947"/>
  </r>
  <r>
    <n v="1062"/>
    <x v="11"/>
    <x v="27"/>
    <x v="246"/>
    <x v="948"/>
  </r>
  <r>
    <n v="1063"/>
    <x v="11"/>
    <x v="27"/>
    <x v="246"/>
    <x v="949"/>
  </r>
  <r>
    <n v="1064"/>
    <x v="11"/>
    <x v="27"/>
    <x v="246"/>
    <x v="950"/>
  </r>
  <r>
    <n v="1065"/>
    <x v="11"/>
    <x v="27"/>
    <x v="247"/>
    <x v="951"/>
  </r>
  <r>
    <n v="1066"/>
    <x v="11"/>
    <x v="27"/>
    <x v="247"/>
    <x v="952"/>
  </r>
  <r>
    <n v="1067"/>
    <x v="11"/>
    <x v="27"/>
    <x v="247"/>
    <x v="953"/>
  </r>
  <r>
    <n v="1068"/>
    <x v="11"/>
    <x v="28"/>
    <x v="248"/>
    <x v="954"/>
  </r>
  <r>
    <n v="1069"/>
    <x v="11"/>
    <x v="28"/>
    <x v="248"/>
    <x v="955"/>
  </r>
  <r>
    <n v="1070"/>
    <x v="11"/>
    <x v="28"/>
    <x v="248"/>
    <x v="956"/>
  </r>
  <r>
    <n v="1071"/>
    <x v="11"/>
    <x v="28"/>
    <x v="249"/>
    <x v="957"/>
  </r>
  <r>
    <n v="1072"/>
    <x v="11"/>
    <x v="28"/>
    <x v="250"/>
    <x v="954"/>
  </r>
  <r>
    <n v="1073"/>
    <x v="11"/>
    <x v="28"/>
    <x v="250"/>
    <x v="955"/>
  </r>
  <r>
    <n v="1074"/>
    <x v="11"/>
    <x v="28"/>
    <x v="250"/>
    <x v="956"/>
  </r>
  <r>
    <n v="1075"/>
    <x v="11"/>
    <x v="28"/>
    <x v="251"/>
    <x v="958"/>
  </r>
  <r>
    <n v="1076"/>
    <x v="11"/>
    <x v="28"/>
    <x v="251"/>
    <x v="959"/>
  </r>
  <r>
    <n v="1077"/>
    <x v="11"/>
    <x v="28"/>
    <x v="251"/>
    <x v="960"/>
  </r>
  <r>
    <n v="1078"/>
    <x v="11"/>
    <x v="28"/>
    <x v="251"/>
    <x v="961"/>
  </r>
  <r>
    <n v="1079"/>
    <x v="11"/>
    <x v="28"/>
    <x v="252"/>
    <x v="954"/>
  </r>
  <r>
    <n v="1080"/>
    <x v="11"/>
    <x v="28"/>
    <x v="252"/>
    <x v="955"/>
  </r>
  <r>
    <n v="1081"/>
    <x v="11"/>
    <x v="28"/>
    <x v="252"/>
    <x v="956"/>
  </r>
  <r>
    <n v="1082"/>
    <x v="12"/>
    <x v="29"/>
    <x v="214"/>
    <x v="962"/>
  </r>
  <r>
    <n v="1083"/>
    <x v="12"/>
    <x v="29"/>
    <x v="214"/>
    <x v="963"/>
  </r>
  <r>
    <n v="1084"/>
    <x v="12"/>
    <x v="29"/>
    <x v="214"/>
    <x v="964"/>
  </r>
  <r>
    <n v="1085"/>
    <x v="12"/>
    <x v="29"/>
    <x v="214"/>
    <x v="965"/>
  </r>
  <r>
    <n v="1086"/>
    <x v="12"/>
    <x v="29"/>
    <x v="253"/>
    <x v="966"/>
  </r>
  <r>
    <n v="1087"/>
    <x v="12"/>
    <x v="29"/>
    <x v="253"/>
    <x v="967"/>
  </r>
  <r>
    <n v="1088"/>
    <x v="12"/>
    <x v="29"/>
    <x v="253"/>
    <x v="968"/>
  </r>
  <r>
    <n v="1089"/>
    <x v="12"/>
    <x v="29"/>
    <x v="253"/>
    <x v="969"/>
  </r>
  <r>
    <n v="1090"/>
    <x v="12"/>
    <x v="29"/>
    <x v="253"/>
    <x v="970"/>
  </r>
  <r>
    <n v="1091"/>
    <x v="12"/>
    <x v="29"/>
    <x v="253"/>
    <x v="835"/>
  </r>
  <r>
    <n v="1092"/>
    <x v="12"/>
    <x v="29"/>
    <x v="254"/>
    <x v="971"/>
  </r>
  <r>
    <n v="1093"/>
    <x v="12"/>
    <x v="29"/>
    <x v="254"/>
    <x v="972"/>
  </r>
  <r>
    <n v="1094"/>
    <x v="12"/>
    <x v="29"/>
    <x v="254"/>
    <x v="973"/>
  </r>
  <r>
    <n v="1095"/>
    <x v="12"/>
    <x v="29"/>
    <x v="254"/>
    <x v="974"/>
  </r>
  <r>
    <n v="1096"/>
    <x v="12"/>
    <x v="29"/>
    <x v="217"/>
    <x v="975"/>
  </r>
  <r>
    <n v="1097"/>
    <x v="12"/>
    <x v="29"/>
    <x v="217"/>
    <x v="976"/>
  </r>
  <r>
    <n v="1098"/>
    <x v="12"/>
    <x v="29"/>
    <x v="217"/>
    <x v="836"/>
  </r>
  <r>
    <n v="1099"/>
    <x v="12"/>
    <x v="29"/>
    <x v="218"/>
    <x v="837"/>
  </r>
  <r>
    <n v="1100"/>
    <x v="12"/>
    <x v="29"/>
    <x v="218"/>
    <x v="838"/>
  </r>
  <r>
    <n v="1101"/>
    <x v="12"/>
    <x v="29"/>
    <x v="218"/>
    <x v="839"/>
  </r>
  <r>
    <n v="1102"/>
    <x v="12"/>
    <x v="29"/>
    <x v="218"/>
    <x v="840"/>
  </r>
  <r>
    <n v="1103"/>
    <x v="12"/>
    <x v="29"/>
    <x v="218"/>
    <x v="841"/>
  </r>
  <r>
    <n v="1104"/>
    <x v="12"/>
    <x v="29"/>
    <x v="218"/>
    <x v="977"/>
  </r>
  <r>
    <n v="1105"/>
    <x v="12"/>
    <x v="29"/>
    <x v="218"/>
    <x v="843"/>
  </r>
  <r>
    <n v="1106"/>
    <x v="12"/>
    <x v="29"/>
    <x v="218"/>
    <x v="978"/>
  </r>
  <r>
    <n v="1107"/>
    <x v="12"/>
    <x v="29"/>
    <x v="218"/>
    <x v="979"/>
  </r>
  <r>
    <n v="1108"/>
    <x v="12"/>
    <x v="29"/>
    <x v="218"/>
    <x v="980"/>
  </r>
  <r>
    <n v="1109"/>
    <x v="12"/>
    <x v="29"/>
    <x v="219"/>
    <x v="691"/>
  </r>
  <r>
    <n v="1110"/>
    <x v="12"/>
    <x v="29"/>
    <x v="219"/>
    <x v="693"/>
  </r>
  <r>
    <n v="1111"/>
    <x v="12"/>
    <x v="29"/>
    <x v="220"/>
    <x v="844"/>
  </r>
  <r>
    <n v="1112"/>
    <x v="12"/>
    <x v="29"/>
    <x v="220"/>
    <x v="845"/>
  </r>
  <r>
    <n v="1113"/>
    <x v="13"/>
    <x v="30"/>
    <x v="255"/>
    <x v="981"/>
  </r>
  <r>
    <m/>
    <x v="13"/>
    <x v="30"/>
    <x v="255"/>
    <x v="98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6">
  <r>
    <x v="0"/>
    <x v="0"/>
    <x v="0"/>
    <x v="0"/>
    <x v="0"/>
    <s v="LOV"/>
    <s v="Single Select"/>
    <x v="0"/>
    <x v="0"/>
    <s v="Value Label"/>
    <x v="0"/>
    <x v="0"/>
    <x v="0"/>
    <x v="0"/>
    <x v="0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"/>
    <x v="0"/>
    <x v="0"/>
    <x v="0"/>
    <x v="1"/>
    <s v="LOV"/>
    <s v="Single Select"/>
    <x v="0"/>
    <x v="0"/>
    <s v="Value Label"/>
    <x v="0"/>
    <x v="0"/>
    <x v="0"/>
    <x v="0"/>
    <x v="0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2"/>
    <x v="0"/>
    <x v="0"/>
    <x v="0"/>
    <x v="2"/>
    <s v="LOV"/>
    <s v="Single Select"/>
    <x v="0"/>
    <x v="0"/>
    <s v="Value Label"/>
    <x v="0"/>
    <x v="0"/>
    <x v="0"/>
    <x v="1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3"/>
    <x v="1"/>
    <x v="0"/>
    <x v="0"/>
    <x v="3"/>
    <s v="LOV"/>
    <s v="Single Select"/>
    <x v="1"/>
    <x v="1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3"/>
    <x v="1"/>
    <x v="0"/>
    <x v="0"/>
    <x v="3"/>
    <s v="LOV"/>
    <s v="Single Select"/>
    <x v="2"/>
    <x v="2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4"/>
    <x v="2"/>
    <x v="1"/>
    <x v="1"/>
    <x v="4"/>
    <s v="Flag"/>
    <s v="Single Select"/>
    <x v="3"/>
    <x v="3"/>
    <s v="Value Label"/>
    <x v="2"/>
    <x v="1"/>
    <x v="1"/>
    <x v="0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4"/>
    <x v="2"/>
    <x v="1"/>
    <x v="1"/>
    <x v="4"/>
    <s v="Flag"/>
    <s v="Single Select"/>
    <x v="4"/>
    <x v="4"/>
    <s v="Value Label"/>
    <x v="2"/>
    <x v="1"/>
    <x v="1"/>
    <x v="0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5"/>
    <x v="3"/>
    <x v="0"/>
    <x v="2"/>
    <x v="5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"/>
    <x v="3"/>
    <x v="0"/>
    <x v="2"/>
    <x v="5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6"/>
    <x v="3"/>
    <x v="0"/>
    <x v="2"/>
    <x v="6"/>
    <s v="Free Text"/>
    <s v=" "/>
    <x v="5"/>
    <x v="5"/>
    <s v=" "/>
    <x v="3"/>
    <x v="0"/>
    <x v="2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"/>
    <x v="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"/>
    <x v="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"/>
    <x v="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"/>
    <x v="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"/>
    <x v="1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"/>
    <x v="1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"/>
    <x v="1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"/>
    <x v="1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"/>
    <x v="1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"/>
    <x v="1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6"/>
    <x v="1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7"/>
    <x v="1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8"/>
    <x v="1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9"/>
    <x v="1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0"/>
    <x v="2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1"/>
    <x v="2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2"/>
    <x v="2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3"/>
    <x v="23"/>
    <s v="ID"/>
    <x v="3"/>
    <x v="0"/>
    <x v="3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4"/>
    <x v="2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5"/>
    <x v="2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6"/>
    <x v="2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7"/>
    <x v="2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8"/>
    <x v="2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29"/>
    <x v="2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0"/>
    <x v="3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1"/>
    <x v="3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2"/>
    <x v="3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3"/>
    <x v="3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4"/>
    <x v="3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5"/>
    <x v="3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6"/>
    <x v="3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7"/>
    <x v="3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8"/>
    <x v="3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39"/>
    <x v="3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0"/>
    <x v="4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1"/>
    <x v="4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2"/>
    <x v="4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3"/>
    <x v="4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4"/>
    <x v="4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5"/>
    <x v="4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6"/>
    <x v="4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7"/>
    <x v="4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8"/>
    <x v="4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49"/>
    <x v="4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0"/>
    <x v="5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1"/>
    <x v="5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2"/>
    <x v="5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3"/>
    <x v="5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4"/>
    <x v="5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5"/>
    <x v="5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6"/>
    <x v="5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7"/>
    <x v="5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8"/>
    <x v="5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59"/>
    <x v="5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0"/>
    <x v="6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1"/>
    <x v="6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2"/>
    <x v="6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3"/>
    <x v="6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4"/>
    <x v="6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5"/>
    <x v="6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6"/>
    <x v="6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7"/>
    <x v="6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8"/>
    <x v="6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69"/>
    <x v="6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0"/>
    <x v="7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1"/>
    <x v="7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2"/>
    <x v="7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3"/>
    <x v="7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4"/>
    <x v="7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5"/>
    <x v="7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6"/>
    <x v="7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7"/>
    <x v="7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8"/>
    <x v="7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79"/>
    <x v="7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0"/>
    <x v="8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1"/>
    <x v="8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2"/>
    <x v="8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3"/>
    <x v="8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4"/>
    <x v="8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5"/>
    <x v="8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6"/>
    <x v="8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7"/>
    <x v="8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8"/>
    <x v="8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89"/>
    <x v="8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0"/>
    <x v="9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1"/>
    <x v="9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2"/>
    <x v="9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3"/>
    <x v="9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4"/>
    <x v="9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5"/>
    <x v="9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6"/>
    <x v="9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7"/>
    <x v="9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8"/>
    <x v="9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99"/>
    <x v="9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0"/>
    <x v="10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1"/>
    <x v="10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2"/>
    <x v="10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3"/>
    <x v="10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4"/>
    <x v="10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5"/>
    <x v="10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6"/>
    <x v="10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7"/>
    <x v="10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8"/>
    <x v="10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09"/>
    <x v="10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0"/>
    <x v="11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1"/>
    <x v="11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2"/>
    <x v="11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3"/>
    <x v="11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4"/>
    <x v="11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5"/>
    <x v="11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6"/>
    <x v="11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7"/>
    <x v="11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8"/>
    <x v="11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19"/>
    <x v="11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0"/>
    <x v="12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1"/>
    <x v="12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2"/>
    <x v="12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3"/>
    <x v="12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4"/>
    <x v="12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5"/>
    <x v="12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6"/>
    <x v="12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7"/>
    <x v="12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8"/>
    <x v="12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29"/>
    <x v="12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0"/>
    <x v="13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1"/>
    <x v="13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2"/>
    <x v="13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3"/>
    <x v="13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4"/>
    <x v="13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5"/>
    <x v="13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6"/>
    <x v="13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7"/>
    <x v="13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8"/>
    <x v="13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39"/>
    <x v="13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0"/>
    <x v="14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1"/>
    <x v="141"/>
    <s v="ID"/>
    <x v="3"/>
    <x v="0"/>
    <x v="1"/>
    <x v="2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2"/>
    <x v="14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3"/>
    <x v="14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4"/>
    <x v="14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5"/>
    <x v="14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6"/>
    <x v="14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7"/>
    <x v="14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8"/>
    <x v="14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49"/>
    <x v="14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0"/>
    <x v="15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1"/>
    <x v="15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2"/>
    <x v="15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3"/>
    <x v="15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4"/>
    <x v="15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5"/>
    <x v="15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7"/>
    <x v="3"/>
    <x v="0"/>
    <x v="2"/>
    <x v="7"/>
    <s v="LOV"/>
    <s v="Multi Select"/>
    <x v="156"/>
    <x v="15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57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58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59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60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8"/>
    <x v="3"/>
    <x v="0"/>
    <x v="2"/>
    <x v="8"/>
    <s v="LOV"/>
    <s v="Single Select"/>
    <x v="161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9"/>
    <x v="4"/>
    <x v="0"/>
    <x v="2"/>
    <x v="9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0"/>
    <x v="3"/>
    <x v="0"/>
    <x v="2"/>
    <x v="10"/>
    <s v="LOV"/>
    <s v="Single Select"/>
    <x v="157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58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59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60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0"/>
    <x v="3"/>
    <x v="0"/>
    <x v="2"/>
    <x v="10"/>
    <s v="LOV"/>
    <s v="Single Select"/>
    <x v="161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1"/>
    <x v="4"/>
    <x v="0"/>
    <x v="2"/>
    <x v="11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2"/>
    <x v="3"/>
    <x v="0"/>
    <x v="2"/>
    <x v="12"/>
    <s v="LOV"/>
    <s v="Single Select"/>
    <x v="157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58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59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60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2"/>
    <x v="3"/>
    <x v="0"/>
    <x v="2"/>
    <x v="12"/>
    <s v="LOV"/>
    <s v="Single Select"/>
    <x v="161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3"/>
    <x v="4"/>
    <x v="0"/>
    <x v="2"/>
    <x v="13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4"/>
    <x v="3"/>
    <x v="0"/>
    <x v="2"/>
    <x v="14"/>
    <s v="LOV"/>
    <s v="Single Select"/>
    <x v="163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4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5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6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4"/>
    <x v="3"/>
    <x v="0"/>
    <x v="2"/>
    <x v="14"/>
    <s v="LOV"/>
    <s v="Single Select"/>
    <x v="167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5"/>
    <x v="4"/>
    <x v="0"/>
    <x v="2"/>
    <x v="15"/>
    <s v="Number"/>
    <s v="Number"/>
    <x v="162"/>
    <x v="162"/>
    <s v="Number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6"/>
    <x v="3"/>
    <x v="0"/>
    <x v="2"/>
    <x v="16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6"/>
    <x v="3"/>
    <x v="0"/>
    <x v="2"/>
    <x v="16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68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69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70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7"/>
    <x v="3"/>
    <x v="0"/>
    <x v="2"/>
    <x v="17"/>
    <s v="LOV"/>
    <s v="Single Select"/>
    <x v="171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2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3"/>
    <x v="15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4"/>
    <x v="15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5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6"/>
    <x v="16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7"/>
    <x v="163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8"/>
    <x v="164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9"/>
    <x v="165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0"/>
    <x v="16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1"/>
    <x v="16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2"/>
    <x v="16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3"/>
    <x v="16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4"/>
    <x v="17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5"/>
    <x v="17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6"/>
    <x v="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7"/>
    <x v="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8"/>
    <x v="172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89"/>
    <x v="173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90"/>
    <x v="174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8"/>
    <x v="3"/>
    <x v="0"/>
    <x v="2"/>
    <x v="18"/>
    <s v="LOV"/>
    <s v="Single Select"/>
    <x v="171"/>
    <x v="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9"/>
    <x v="3"/>
    <x v="0"/>
    <x v="2"/>
    <x v="19"/>
    <s v="Flag"/>
    <s v="Single Select"/>
    <x v="3"/>
    <x v="3"/>
    <s v="Value Label"/>
    <x v="3"/>
    <x v="0"/>
    <x v="1"/>
    <x v="3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19"/>
    <x v="3"/>
    <x v="0"/>
    <x v="2"/>
    <x v="19"/>
    <s v="Flag"/>
    <s v="Single Select"/>
    <x v="4"/>
    <x v="4"/>
    <s v="Value Label"/>
    <x v="3"/>
    <x v="0"/>
    <x v="1"/>
    <x v="3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20"/>
    <x v="5"/>
    <x v="0"/>
    <x v="3"/>
    <x v="20"/>
    <s v="LOV"/>
    <s v="Single Select"/>
    <x v="19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0"/>
    <x v="5"/>
    <x v="0"/>
    <x v="3"/>
    <x v="20"/>
    <s v="LOV"/>
    <s v="Single Select"/>
    <x v="19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19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20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20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1"/>
    <x v="5"/>
    <x v="0"/>
    <x v="3"/>
    <x v="21"/>
    <s v="LOV"/>
    <s v="Single Select"/>
    <x v="20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3"/>
    <x v="15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4"/>
    <x v="15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5"/>
    <x v="15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6"/>
    <x v="16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7"/>
    <x v="161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8"/>
    <x v="163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09"/>
    <x v="164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0"/>
    <x v="165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1"/>
    <x v="166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100"/>
    <x v="1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2"/>
    <x v="16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3"/>
    <x v="16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4"/>
    <x v="16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5"/>
    <x v="17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6"/>
    <x v="171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7"/>
    <x v="6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8"/>
    <x v="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19"/>
    <x v="173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0"/>
    <x v="174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1"/>
    <x v="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2"/>
    <x v="172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2"/>
    <x v="5"/>
    <x v="0"/>
    <x v="3"/>
    <x v="22"/>
    <s v="LOV"/>
    <s v="Single Select"/>
    <x v="223"/>
    <x v="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2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3"/>
    <x v="5"/>
    <x v="0"/>
    <x v="3"/>
    <x v="23"/>
    <s v="LOV"/>
    <s v="Multi Select"/>
    <x v="23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3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4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4"/>
    <x v="5"/>
    <x v="0"/>
    <x v="3"/>
    <x v="24"/>
    <s v="LOV"/>
    <s v="Multi Select"/>
    <x v="25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5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5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5"/>
    <x v="5"/>
    <x v="0"/>
    <x v="3"/>
    <x v="25"/>
    <s v="LOV"/>
    <s v="Multi Select"/>
    <x v="26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6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6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6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5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6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7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7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2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3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6"/>
    <x v="5"/>
    <x v="0"/>
    <x v="3"/>
    <x v="26"/>
    <s v="LOV"/>
    <s v="Multi Select"/>
    <x v="284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85"/>
    <x v="157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86"/>
    <x v="158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28"/>
    <x v="159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30"/>
    <x v="160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100"/>
    <x v="164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31"/>
    <x v="161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7"/>
    <x v="5"/>
    <x v="0"/>
    <x v="3"/>
    <x v="27"/>
    <s v="LOV"/>
    <s v="Single Select"/>
    <x v="287"/>
    <x v="163"/>
    <s v="ID"/>
    <x v="3"/>
    <x v="2"/>
    <x v="3"/>
    <x v="4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88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89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90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8"/>
    <x v="5"/>
    <x v="0"/>
    <x v="3"/>
    <x v="28"/>
    <s v="LOV"/>
    <s v="Single Select"/>
    <x v="291"/>
    <x v="175"/>
    <s v="ID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9"/>
    <x v="5"/>
    <x v="0"/>
    <x v="3"/>
    <x v="29"/>
    <s v="Flag"/>
    <s v="Single Select"/>
    <x v="3"/>
    <x v="3"/>
    <s v="Value Label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29"/>
    <x v="5"/>
    <x v="0"/>
    <x v="3"/>
    <x v="29"/>
    <s v="Flag"/>
    <s v="Single Select"/>
    <x v="4"/>
    <x v="4"/>
    <s v="Value Label"/>
    <x v="3"/>
    <x v="2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2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3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4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5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6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7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298"/>
    <x v="175"/>
    <s v="ID"/>
    <x v="3"/>
    <x v="3"/>
    <x v="3"/>
    <x v="3"/>
    <x v="1"/>
    <m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100"/>
    <x v="175"/>
    <s v="ID"/>
    <x v="3"/>
    <x v="3"/>
    <x v="5"/>
    <x v="3"/>
    <x v="1"/>
    <m/>
    <s v=""/>
    <s v=""/>
    <s v=""/>
    <s v=""/>
    <s v=""/>
    <s v=""/>
    <s v=""/>
    <s v=""/>
    <s v=""/>
    <s v="Y"/>
    <s v=""/>
    <s v=""/>
    <s v=""/>
    <s v="Y"/>
    <s v=""/>
    <s v=""/>
    <s v="Y"/>
    <s v="Y"/>
    <s v=""/>
    <s v="Y"/>
    <s v=""/>
    <s v=""/>
    <s v=""/>
    <s v=""/>
    <s v=""/>
    <s v=""/>
    <s v=""/>
    <s v="Y"/>
    <s v="Y"/>
    <s v=""/>
  </r>
  <r>
    <x v="30"/>
    <x v="5"/>
    <x v="0"/>
    <x v="3"/>
    <x v="30"/>
    <s v="LOV by Family"/>
    <s v="Single Select"/>
    <x v="299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0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1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2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3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4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5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6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7"/>
    <x v="175"/>
    <s v="ID"/>
    <x v="3"/>
    <x v="3"/>
    <x v="6"/>
    <x v="3"/>
    <x v="1"/>
    <m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8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09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0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1"/>
    <x v="175"/>
    <s v="ID"/>
    <x v="3"/>
    <x v="3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2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3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4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5"/>
    <x v="175"/>
    <s v="ID"/>
    <x v="3"/>
    <x v="3"/>
    <x v="8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</r>
  <r>
    <x v="30"/>
    <x v="5"/>
    <x v="0"/>
    <x v="3"/>
    <x v="30"/>
    <s v="LOV by Family"/>
    <s v="Single Select"/>
    <x v="316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17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18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19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0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1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2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3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4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5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6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Family"/>
    <s v="Single Select"/>
    <x v="327"/>
    <x v="175"/>
    <s v="ID"/>
    <x v="3"/>
    <x v="3"/>
    <x v="9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</r>
  <r>
    <x v="30"/>
    <x v="5"/>
    <x v="0"/>
    <x v="3"/>
    <x v="30"/>
    <s v="LOV by Category"/>
    <s v="Single Select"/>
    <x v="328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29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0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1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2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3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4"/>
    <x v="175"/>
    <s v="ID"/>
    <x v="3"/>
    <x v="3"/>
    <x v="1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Laundry"/>
    <s v=""/>
  </r>
  <r>
    <x v="30"/>
    <x v="5"/>
    <x v="0"/>
    <x v="3"/>
    <x v="30"/>
    <s v="LOV by Category"/>
    <s v="Single Select"/>
    <x v="335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6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7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8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39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0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1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2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3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4"/>
    <x v="175"/>
    <s v="ID"/>
    <x v="3"/>
    <x v="3"/>
    <x v="1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 - Refrigerator"/>
    <s v=""/>
  </r>
  <r>
    <x v="30"/>
    <x v="5"/>
    <x v="0"/>
    <x v="3"/>
    <x v="30"/>
    <s v="LOV by Category"/>
    <s v="Single Select"/>
    <x v="345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6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7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8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0"/>
    <x v="5"/>
    <x v="0"/>
    <x v="3"/>
    <x v="30"/>
    <s v="LOV by Category"/>
    <s v="Single Select"/>
    <x v="349"/>
    <x v="175"/>
    <s v="ID"/>
    <x v="3"/>
    <x v="3"/>
    <x v="12"/>
    <x v="3"/>
    <x v="1"/>
    <m/>
    <s v=""/>
    <s v=""/>
    <s v=""/>
    <s v=""/>
    <s v=""/>
    <s v=""/>
    <s v=""/>
    <s v=""/>
    <s v=""/>
    <s v="Y- Suitca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1"/>
    <x v="4"/>
    <x v="0"/>
    <x v="3"/>
    <x v="31"/>
    <s v="Free Text"/>
    <s v="Free Text"/>
    <x v="162"/>
    <x v="162"/>
    <s v="Free Text"/>
    <x v="3"/>
    <x v="4"/>
    <x v="13"/>
    <x v="5"/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2"/>
    <x v="5"/>
    <x v="0"/>
    <x v="3"/>
    <x v="32"/>
    <s v="LOV"/>
    <s v="Multi Select"/>
    <x v="350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1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2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3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2"/>
    <x v="5"/>
    <x v="0"/>
    <x v="3"/>
    <x v="32"/>
    <s v="LOV"/>
    <s v="Multi Select"/>
    <x v="354"/>
    <x v="175"/>
    <s v="ID"/>
    <x v="3"/>
    <x v="5"/>
    <x v="14"/>
    <x v="3"/>
    <x v="1"/>
    <m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3"/>
    <x v="5"/>
    <x v="0"/>
    <x v="3"/>
    <x v="33"/>
    <s v="LOV"/>
    <s v="Single Select"/>
    <x v="355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6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7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8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59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0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1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2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3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4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5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6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7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8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69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0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1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2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3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3"/>
    <x v="5"/>
    <x v="0"/>
    <x v="3"/>
    <x v="33"/>
    <s v="LOV"/>
    <s v="Single Select"/>
    <x v="374"/>
    <x v="175"/>
    <s v="ID"/>
    <x v="3"/>
    <x v="6"/>
    <x v="15"/>
    <x v="3"/>
    <x v="1"/>
    <m/>
    <s v=""/>
    <s v=""/>
    <s v=""/>
    <s v="Y"/>
    <s v=""/>
    <s v=""/>
    <s v=""/>
    <s v=""/>
    <s v=""/>
    <s v=""/>
    <s v=""/>
    <s v=""/>
    <s v=""/>
    <s v=""/>
    <s v="Y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5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6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7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8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79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0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1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2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4"/>
    <x v="5"/>
    <x v="0"/>
    <x v="3"/>
    <x v="34"/>
    <s v="LOV"/>
    <s v="Multi Select"/>
    <x v="383"/>
    <x v="175"/>
    <s v="ID"/>
    <x v="3"/>
    <x v="6"/>
    <x v="15"/>
    <x v="3"/>
    <x v="1"/>
    <m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Y"/>
    <s v=""/>
    <s v=""/>
    <s v=""/>
    <s v=""/>
    <s v=""/>
    <s v=""/>
    <s v=""/>
  </r>
  <r>
    <x v="35"/>
    <x v="5"/>
    <x v="0"/>
    <x v="3"/>
    <x v="35"/>
    <s v="LOV"/>
    <s v="Single Select"/>
    <x v="27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44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100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4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5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138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148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6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7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8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5"/>
    <x v="5"/>
    <x v="0"/>
    <x v="3"/>
    <x v="35"/>
    <s v="LOV"/>
    <s v="Single Select"/>
    <x v="389"/>
    <x v="175"/>
    <s v="ID"/>
    <x v="3"/>
    <x v="7"/>
    <x v="16"/>
    <x v="3"/>
    <x v="1"/>
    <m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0"/>
    <x v="157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1"/>
    <x v="160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2"/>
    <x v="158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393"/>
    <x v="159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6"/>
    <x v="5"/>
    <x v="0"/>
    <x v="3"/>
    <x v="36"/>
    <s v="LOV"/>
    <s v="Single Select"/>
    <x v="100"/>
    <x v="161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4"/>
    <x v="157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5"/>
    <x v="158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6"/>
    <x v="159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7"/>
    <x v="160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8"/>
    <x v="161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7"/>
    <x v="5"/>
    <x v="0"/>
    <x v="3"/>
    <x v="37"/>
    <s v="LOV"/>
    <s v="Single Select"/>
    <x v="399"/>
    <x v="163"/>
    <s v="ID"/>
    <x v="3"/>
    <x v="8"/>
    <x v="17"/>
    <x v="4"/>
    <x v="1"/>
    <m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0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1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2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3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100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4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8"/>
    <x v="5"/>
    <x v="0"/>
    <x v="3"/>
    <x v="38"/>
    <s v="LOV"/>
    <s v="Single Select"/>
    <x v="405"/>
    <x v="175"/>
    <s v="ID"/>
    <x v="3"/>
    <x v="9"/>
    <x v="18"/>
    <x v="3"/>
    <x v="1"/>
    <m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39"/>
    <x v="5"/>
    <x v="0"/>
    <x v="3"/>
    <x v="39"/>
    <s v="Flag"/>
    <s v="Single Select"/>
    <x v="3"/>
    <x v="3"/>
    <s v="Value Label"/>
    <x v="1"/>
    <x v="10"/>
    <x v="6"/>
    <x v="0"/>
    <x v="2"/>
    <m/>
    <m/>
    <m/>
    <m/>
    <m/>
    <m/>
    <m/>
    <m/>
    <m/>
    <m/>
    <m/>
    <m/>
    <m/>
    <m/>
    <m/>
    <m/>
    <m/>
    <s v="Y"/>
    <s v="Y"/>
    <m/>
    <m/>
    <m/>
    <m/>
    <m/>
    <m/>
    <m/>
    <m/>
    <m/>
    <m/>
    <m/>
    <m/>
  </r>
  <r>
    <x v="39"/>
    <x v="5"/>
    <x v="0"/>
    <x v="3"/>
    <x v="39"/>
    <s v="Flag"/>
    <s v="Single Select"/>
    <x v="4"/>
    <x v="4"/>
    <s v="Value Label"/>
    <x v="1"/>
    <x v="10"/>
    <x v="6"/>
    <x v="0"/>
    <x v="2"/>
    <m/>
    <m/>
    <m/>
    <m/>
    <m/>
    <m/>
    <m/>
    <m/>
    <m/>
    <m/>
    <m/>
    <m/>
    <m/>
    <m/>
    <m/>
    <m/>
    <m/>
    <s v="Y"/>
    <s v="Y"/>
    <m/>
    <m/>
    <m/>
    <m/>
    <m/>
    <m/>
    <m/>
    <m/>
    <m/>
    <m/>
    <m/>
    <m/>
  </r>
  <r>
    <x v="40"/>
    <x v="5"/>
    <x v="0"/>
    <x v="3"/>
    <x v="40"/>
    <s v="LOV"/>
    <s v="Single Select"/>
    <x v="406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07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08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09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0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1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2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3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4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5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6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7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8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19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0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1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2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3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4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5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6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7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8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29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0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1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2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3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0"/>
    <x v="5"/>
    <x v="0"/>
    <x v="3"/>
    <x v="40"/>
    <s v="LOV"/>
    <s v="Single Select"/>
    <x v="434"/>
    <x v="175"/>
    <s v="ID"/>
    <x v="3"/>
    <x v="10"/>
    <x v="7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</r>
  <r>
    <x v="41"/>
    <x v="5"/>
    <x v="0"/>
    <x v="3"/>
    <x v="41"/>
    <s v="Flag"/>
    <s v="Single Select"/>
    <x v="3"/>
    <x v="3"/>
    <s v="Value Label"/>
    <x v="3"/>
    <x v="11"/>
    <x v="19"/>
    <x v="3"/>
    <x v="1"/>
    <m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1"/>
    <x v="5"/>
    <x v="0"/>
    <x v="3"/>
    <x v="41"/>
    <s v="Flag"/>
    <s v="Single Select"/>
    <x v="4"/>
    <x v="4"/>
    <s v="Value Label"/>
    <x v="3"/>
    <x v="11"/>
    <x v="19"/>
    <x v="3"/>
    <x v="1"/>
    <m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5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6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8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7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8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78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9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39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10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13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440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2"/>
    <x v="5"/>
    <x v="0"/>
    <x v="3"/>
    <x v="42"/>
    <s v="LOV"/>
    <s v="Single Select"/>
    <x v="154"/>
    <x v="175"/>
    <s v="ID"/>
    <x v="3"/>
    <x v="12"/>
    <x v="20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  <s v=""/>
    <s v=""/>
    <s v=""/>
    <s v=""/>
    <s v=""/>
    <s v=""/>
    <s v=""/>
  </r>
  <r>
    <x v="43"/>
    <x v="5"/>
    <x v="0"/>
    <x v="3"/>
    <x v="43"/>
    <s v="LOV"/>
    <s v="Single Select"/>
    <x v="441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2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3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4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5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6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7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3"/>
    <x v="5"/>
    <x v="0"/>
    <x v="3"/>
    <x v="43"/>
    <s v="LOV"/>
    <s v="Single Select"/>
    <x v="448"/>
    <x v="175"/>
    <s v="ID"/>
    <x v="3"/>
    <x v="13"/>
    <x v="21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"/>
    <s v=""/>
    <s v=""/>
    <s v=""/>
  </r>
  <r>
    <x v="44"/>
    <x v="5"/>
    <x v="0"/>
    <x v="3"/>
    <x v="44"/>
    <s v="LOV"/>
    <s v="Single Select"/>
    <x v="449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0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1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2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453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4"/>
    <x v="5"/>
    <x v="0"/>
    <x v="3"/>
    <x v="44"/>
    <s v="LOV"/>
    <s v="Single Select"/>
    <x v="100"/>
    <x v="175"/>
    <s v="ID"/>
    <x v="3"/>
    <x v="14"/>
    <x v="22"/>
    <x v="3"/>
    <x v="1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Y"/>
    <s v="Y"/>
    <s v=""/>
    <s v=""/>
    <s v=""/>
    <s v=""/>
    <s v=""/>
    <s v=""/>
    <s v=""/>
    <s v=""/>
    <s v=""/>
  </r>
  <r>
    <x v="45"/>
    <x v="5"/>
    <x v="0"/>
    <x v="3"/>
    <x v="45"/>
    <s v="LOV by Category"/>
    <s v="Single Select"/>
    <x v="454"/>
    <x v="176"/>
    <s v="Value Label"/>
    <x v="3"/>
    <x v="15"/>
    <x v="23"/>
    <x v="0"/>
    <x v="2"/>
    <m/>
    <s v="Y - Shorts"/>
    <m/>
    <s v="Y - Shorts"/>
    <s v="Y - Shor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5"/>
    <x v="177"/>
    <s v="Value Label"/>
    <x v="3"/>
    <x v="15"/>
    <x v="23"/>
    <x v="0"/>
    <x v="2"/>
    <m/>
    <s v="Y - Shorts"/>
    <m/>
    <s v="Y - Shorts"/>
    <s v="Y - Shor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Family"/>
    <s v="Single Select"/>
    <x v="100"/>
    <x v="178"/>
    <s v="Value Label"/>
    <x v="3"/>
    <x v="15"/>
    <x v="24"/>
    <x v="0"/>
    <x v="2"/>
    <m/>
    <s v="Y"/>
    <m/>
    <s v="Y"/>
    <s v="Y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6"/>
    <x v="179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7"/>
    <x v="180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8"/>
    <x v="181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59"/>
    <x v="182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0"/>
    <x v="183"/>
    <s v="Value Label"/>
    <x v="3"/>
    <x v="15"/>
    <x v="25"/>
    <x v="0"/>
    <x v="2"/>
    <m/>
    <s v="Y - Pants"/>
    <m/>
    <s v="Y - Pants"/>
    <s v="Y - Pant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1"/>
    <x v="184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2"/>
    <x v="185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3"/>
    <x v="186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4"/>
    <x v="187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5"/>
    <x v="5"/>
    <x v="0"/>
    <x v="3"/>
    <x v="45"/>
    <s v="LOV by Category"/>
    <s v="Single Select"/>
    <x v="465"/>
    <x v="188"/>
    <s v="Value Label"/>
    <x v="3"/>
    <x v="15"/>
    <x v="26"/>
    <x v="0"/>
    <x v="2"/>
    <m/>
    <s v="Y - Skirt Dresses"/>
    <m/>
    <m/>
    <s v="Y - Skirt Dresses"/>
    <m/>
    <m/>
    <m/>
    <m/>
    <m/>
    <m/>
    <m/>
    <m/>
    <m/>
    <m/>
    <m/>
    <m/>
    <m/>
    <m/>
    <m/>
    <m/>
    <m/>
    <m/>
    <m/>
    <m/>
    <m/>
    <m/>
    <m/>
    <m/>
    <m/>
    <m/>
  </r>
  <r>
    <x v="46"/>
    <x v="5"/>
    <x v="0"/>
    <x v="3"/>
    <x v="46"/>
    <s v="LOV by Category"/>
    <s v="Multi Select"/>
    <x v="10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6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7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8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6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7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8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499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0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1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2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3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4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5"/>
    <x v="175"/>
    <s v="ID"/>
    <x v="3"/>
    <x v="16"/>
    <x v="16"/>
    <x v="3"/>
    <x v="1"/>
    <m/>
    <s v=""/>
    <s v=""/>
    <s v=""/>
    <s v=""/>
    <s v="Y - Jeweller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6"/>
    <x v="175"/>
    <s v="ID"/>
    <x v="3"/>
    <x v="16"/>
    <x v="27"/>
    <x v="3"/>
    <x v="1"/>
    <m/>
    <s v="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7"/>
    <x v="175"/>
    <s v="ID"/>
    <x v="3"/>
    <x v="16"/>
    <x v="28"/>
    <x v="3"/>
    <x v="1"/>
    <m/>
    <s v="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8"/>
    <x v="175"/>
    <s v="ID"/>
    <x v="3"/>
    <x v="16"/>
    <x v="29"/>
    <x v="3"/>
    <x v="1"/>
    <m/>
    <s v=""/>
    <s v=""/>
    <s v="Y - Jeans Pants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09"/>
    <x v="175"/>
    <s v="ID"/>
    <x v="3"/>
    <x v="16"/>
    <x v="30"/>
    <x v="3"/>
    <x v="1"/>
    <m/>
    <s v="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10"/>
    <x v="175"/>
    <s v="ID"/>
    <x v="3"/>
    <x v="16"/>
    <x v="30"/>
    <x v="3"/>
    <x v="1"/>
    <m/>
    <s v="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1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2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3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4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5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6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517"/>
    <x v="175"/>
    <s v="ID"/>
    <x v="3"/>
    <x v="16"/>
    <x v="31"/>
    <x v="3"/>
    <x v="1"/>
    <m/>
    <s v="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18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19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0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1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2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3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4"/>
    <x v="175"/>
    <s v="ID"/>
    <x v="3"/>
    <x v="16"/>
    <x v="32"/>
    <x v="3"/>
    <x v="1"/>
    <m/>
    <s v=""/>
    <s v=""/>
    <s v=""/>
    <s v=""/>
    <s v=""/>
    <s v=""/>
    <s v=""/>
    <s v=""/>
    <s v=""/>
    <s v=""/>
    <s v="Y - Boots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5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6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7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8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29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0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1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2"/>
    <x v="175"/>
    <s v="ID"/>
    <x v="3"/>
    <x v="16"/>
    <x v="33"/>
    <x v="3"/>
    <x v="1"/>
    <m/>
    <s v="Y - Dressse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3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4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5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6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7"/>
    <x v="175"/>
    <s v="ID"/>
    <x v="3"/>
    <x v="16"/>
    <x v="34"/>
    <x v="3"/>
    <x v="1"/>
    <m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Family"/>
    <s v="Multi Select"/>
    <x v="100"/>
    <x v="175"/>
    <s v="ID"/>
    <x v="3"/>
    <x v="16"/>
    <x v="5"/>
    <x v="3"/>
    <x v="1"/>
    <m/>
    <s v="Y"/>
    <s v=""/>
    <s v="Y"/>
    <s v=""/>
    <s v="Y"/>
    <s v="Y"/>
    <s v=""/>
    <s v=""/>
    <s v="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8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39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0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1"/>
    <x v="175"/>
    <s v="ID"/>
    <x v="3"/>
    <x v="16"/>
    <x v="35"/>
    <x v="3"/>
    <x v="1"/>
    <m/>
    <s v="Y - Jeans Pants"/>
    <s v=""/>
    <s v="Y - Jeans Pan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2"/>
    <x v="175"/>
    <s v="ID"/>
    <x v="3"/>
    <x v="16"/>
    <x v="36"/>
    <x v="3"/>
    <x v="1"/>
    <m/>
    <s v="Y - Jeans Pants"/>
    <s v=""/>
    <s v="Y -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3"/>
    <x v="175"/>
    <s v="ID"/>
    <x v="3"/>
    <x v="16"/>
    <x v="36"/>
    <x v="3"/>
    <x v="1"/>
    <m/>
    <s v="Y - Jeans Pants"/>
    <s v=""/>
    <s v="Y - Jeans Pants Trouser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4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5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6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7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8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49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0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1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2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3"/>
    <x v="175"/>
    <s v="ID"/>
    <x v="3"/>
    <x v="16"/>
    <x v="37"/>
    <x v="3"/>
    <x v="1"/>
    <m/>
    <s v="Y - Sho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4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5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6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7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8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59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0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1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2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3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4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5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6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7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8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69"/>
    <x v="175"/>
    <s v="ID"/>
    <x v="3"/>
    <x v="16"/>
    <x v="38"/>
    <x v="3"/>
    <x v="1"/>
    <m/>
    <s v="Y - Sk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0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1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2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3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4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5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6"/>
    <x v="5"/>
    <x v="0"/>
    <x v="3"/>
    <x v="46"/>
    <s v="LOV by Category"/>
    <s v="Multi Select"/>
    <x v="576"/>
    <x v="175"/>
    <s v="ID"/>
    <x v="3"/>
    <x v="16"/>
    <x v="39"/>
    <x v="3"/>
    <x v="1"/>
    <m/>
    <s v="Y - T-Shirts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77"/>
    <x v="175"/>
    <s v="ID"/>
    <x v="3"/>
    <x v="15"/>
    <x v="40"/>
    <x v="3"/>
    <x v="1"/>
    <m/>
    <s v="Y"/>
    <m/>
    <m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78"/>
    <x v="175"/>
    <s v="ID"/>
    <x v="3"/>
    <x v="15"/>
    <x v="40"/>
    <x v="3"/>
    <x v="1"/>
    <m/>
    <s v="Y"/>
    <m/>
    <m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79"/>
    <x v="175"/>
    <s v="ID"/>
    <x v="3"/>
    <x v="15"/>
    <x v="41"/>
    <x v="3"/>
    <x v="1"/>
    <m/>
    <s v="Y"/>
    <s v="Y"/>
    <s v="Y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0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1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2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100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3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7"/>
    <x v="5"/>
    <x v="0"/>
    <x v="3"/>
    <x v="47"/>
    <s v="LOV by Family"/>
    <s v="Single Select"/>
    <x v="584"/>
    <x v="175"/>
    <s v="ID"/>
    <x v="3"/>
    <x v="15"/>
    <x v="24"/>
    <x v="3"/>
    <x v="1"/>
    <m/>
    <s v="Y"/>
    <s v="Y"/>
    <s v="Y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5"/>
    <x v="175"/>
    <s v="ID"/>
    <x v="3"/>
    <x v="17"/>
    <x v="40"/>
    <x v="3"/>
    <x v="1"/>
    <m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6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7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8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89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0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1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2"/>
    <x v="175"/>
    <s v="ID"/>
    <x v="3"/>
    <x v="17"/>
    <x v="40"/>
    <x v="3"/>
    <x v="1"/>
    <m/>
    <s v="Y"/>
    <s v="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3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4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5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6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100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15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7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8"/>
    <x v="5"/>
    <x v="0"/>
    <x v="3"/>
    <x v="48"/>
    <s v="LOV by Family"/>
    <s v="Single Select"/>
    <x v="598"/>
    <x v="175"/>
    <s v="ID"/>
    <x v="3"/>
    <x v="17"/>
    <x v="41"/>
    <x v="3"/>
    <x v="1"/>
    <m/>
    <s v="Y"/>
    <s v=""/>
    <s v="Y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49"/>
    <x v="5"/>
    <x v="0"/>
    <x v="3"/>
    <x v="49"/>
    <s v="LOV"/>
    <s v="Single Select"/>
    <x v="599"/>
    <x v="171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0"/>
    <x v="6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1"/>
    <x v="7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2"/>
    <x v="158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3"/>
    <x v="160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4"/>
    <x v="165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5"/>
    <x v="168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49"/>
    <x v="5"/>
    <x v="0"/>
    <x v="3"/>
    <x v="49"/>
    <s v="LOV"/>
    <s v="Single Select"/>
    <x v="606"/>
    <x v="170"/>
    <s v="ID"/>
    <x v="3"/>
    <x v="18"/>
    <x v="42"/>
    <x v="0"/>
    <x v="2"/>
    <m/>
    <s v="Y"/>
    <s v="Y"/>
    <s v="Y"/>
    <s v="Y"/>
    <m/>
    <s v="Y"/>
    <s v="Y"/>
    <s v="Y"/>
    <s v="Y"/>
    <m/>
    <s v="Y"/>
    <s v="Y"/>
    <s v="Y"/>
    <s v="Y"/>
    <s v="Y"/>
    <m/>
    <m/>
    <m/>
    <m/>
    <m/>
    <m/>
    <m/>
    <m/>
    <m/>
    <m/>
    <m/>
    <m/>
    <m/>
    <m/>
    <m/>
  </r>
  <r>
    <x v="50"/>
    <x v="6"/>
    <x v="0"/>
    <x v="4"/>
    <x v="50"/>
    <s v="Free Text"/>
    <s v=" "/>
    <x v="5"/>
    <x v="5"/>
    <s v=" "/>
    <x v="3"/>
    <x v="0"/>
    <x v="2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07"/>
    <x v="1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08"/>
    <x v="16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09"/>
    <x v="15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0"/>
    <x v="16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28"/>
    <x v="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1"/>
    <x v="16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2"/>
    <x v="15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204"/>
    <x v="16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5"/>
    <x v="17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264"/>
    <x v="165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3"/>
    <x v="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4"/>
    <x v="1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5"/>
    <x v="163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6"/>
    <x v="16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7"/>
    <x v="18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8"/>
    <x v="171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19"/>
    <x v="170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0"/>
    <x v="16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1"/>
    <x v="169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385"/>
    <x v="174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132"/>
    <x v="172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136"/>
    <x v="8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2"/>
    <x v="157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1"/>
    <x v="6"/>
    <x v="0"/>
    <x v="4"/>
    <x v="51"/>
    <s v="LOV"/>
    <s v="Single Select"/>
    <x v="623"/>
    <x v="6"/>
    <s v="ID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2"/>
    <x v="7"/>
    <x v="2"/>
    <x v="5"/>
    <x v="52"/>
    <s v="Free Text"/>
    <s v=" "/>
    <x v="5"/>
    <x v="5"/>
    <s v=" "/>
    <x v="3"/>
    <x v="0"/>
    <x v="2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3"/>
    <x v="7"/>
    <x v="3"/>
    <x v="5"/>
    <x v="53"/>
    <s v="Flag"/>
    <s v="Single Select"/>
    <x v="3"/>
    <x v="3"/>
    <s v="Value Label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3"/>
    <x v="7"/>
    <x v="3"/>
    <x v="5"/>
    <x v="53"/>
    <s v="Flag"/>
    <s v="Single Select"/>
    <x v="4"/>
    <x v="4"/>
    <s v="Value Label"/>
    <x v="3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4"/>
    <x v="7"/>
    <x v="3"/>
    <x v="5"/>
    <x v="54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4"/>
    <x v="7"/>
    <x v="3"/>
    <x v="5"/>
    <x v="54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5"/>
    <x v="7"/>
    <x v="3"/>
    <x v="5"/>
    <x v="55"/>
    <s v="Flag"/>
    <s v="Single Select"/>
    <x v="3"/>
    <x v="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5"/>
    <x v="7"/>
    <x v="3"/>
    <x v="5"/>
    <x v="55"/>
    <s v="Flag"/>
    <s v="Single Select"/>
    <x v="4"/>
    <x v="4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624"/>
    <x v="15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625"/>
    <x v="16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100"/>
    <x v="165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6"/>
    <x v="7"/>
    <x v="3"/>
    <x v="5"/>
    <x v="56"/>
    <s v="LOV"/>
    <s v="Single Select"/>
    <x v="626"/>
    <x v="16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27"/>
    <x v="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28"/>
    <x v="167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29"/>
    <x v="10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0"/>
    <x v="6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1"/>
    <x v="172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2"/>
    <x v="174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3"/>
    <x v="171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634"/>
    <x v="168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7"/>
    <x v="7"/>
    <x v="3"/>
    <x v="5"/>
    <x v="57"/>
    <s v="LOV"/>
    <s v="Single Select"/>
    <x v="100"/>
    <x v="169"/>
    <s v="ID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8"/>
    <x v="7"/>
    <x v="3"/>
    <x v="5"/>
    <x v="58"/>
    <s v="Flag"/>
    <s v="Single Select"/>
    <x v="3"/>
    <x v="3"/>
    <s v="Value Label"/>
    <x v="0"/>
    <x v="0"/>
    <x v="1"/>
    <x v="4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8"/>
    <x v="7"/>
    <x v="3"/>
    <x v="5"/>
    <x v="58"/>
    <s v="Flag"/>
    <s v="Single Select"/>
    <x v="4"/>
    <x v="4"/>
    <s v="Value Label"/>
    <x v="0"/>
    <x v="0"/>
    <x v="1"/>
    <x v="4"/>
    <x v="1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5"/>
    <x v="190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6"/>
    <x v="191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7"/>
    <x v="192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59"/>
    <x v="7"/>
    <x v="3"/>
    <x v="6"/>
    <x v="59"/>
    <s v="LOV"/>
    <s v="Single Select"/>
    <x v="638"/>
    <x v="193"/>
    <s v="Value Label"/>
    <x v="1"/>
    <x v="0"/>
    <x v="1"/>
    <x v="0"/>
    <x v="2"/>
    <m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  <s v="ALL"/>
  </r>
  <r>
    <x v="60"/>
    <x v="4"/>
    <x v="3"/>
    <x v="6"/>
    <x v="60"/>
    <s v="Free Text"/>
    <s v="Free Text"/>
    <x v="162"/>
    <x v="162"/>
    <s v="Free Text"/>
    <x v="1"/>
    <x v="0"/>
    <x v="4"/>
    <x v="0"/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1"/>
    <x v="8"/>
    <x v="1"/>
    <x v="1"/>
    <x v="61"/>
    <s v="LOV"/>
    <s v="Single Select"/>
    <x v="639"/>
    <x v="157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0"/>
    <x v="158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1"/>
    <x v="159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2"/>
    <x v="160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3"/>
    <x v="161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4"/>
    <x v="163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5"/>
    <x v="164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6"/>
    <x v="165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1"/>
    <x v="8"/>
    <x v="1"/>
    <x v="1"/>
    <x v="61"/>
    <s v="LOV"/>
    <s v="Single Select"/>
    <x v="647"/>
    <x v="166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39"/>
    <x v="157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0"/>
    <x v="158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1"/>
    <x v="159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2"/>
    <x v="160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3"/>
    <x v="161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4"/>
    <x v="163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5"/>
    <x v="164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6"/>
    <x v="165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2"/>
    <x v="8"/>
    <x v="1"/>
    <x v="1"/>
    <x v="62"/>
    <s v="LOV"/>
    <s v="Single Select"/>
    <x v="647"/>
    <x v="166"/>
    <s v="ID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48"/>
    <x v="19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49"/>
    <x v="19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0"/>
    <x v="19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1"/>
    <x v="19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2"/>
    <x v="19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3"/>
    <x v="19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4"/>
    <x v="20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5"/>
    <x v="20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6"/>
    <x v="20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7"/>
    <x v="20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8"/>
    <x v="20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59"/>
    <x v="20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0"/>
    <x v="20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1"/>
    <x v="20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2"/>
    <x v="20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3"/>
    <x v="20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4"/>
    <x v="21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5"/>
    <x v="21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6"/>
    <x v="21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7"/>
    <x v="21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8"/>
    <x v="21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69"/>
    <x v="21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0"/>
    <x v="21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1"/>
    <x v="21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2"/>
    <x v="21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3"/>
    <x v="21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4"/>
    <x v="22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5"/>
    <x v="22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6"/>
    <x v="22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7"/>
    <x v="22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8"/>
    <x v="22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79"/>
    <x v="22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0"/>
    <x v="22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1"/>
    <x v="22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2"/>
    <x v="22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3"/>
    <x v="22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3"/>
    <x v="8"/>
    <x v="1"/>
    <x v="1"/>
    <x v="63"/>
    <s v="LOV"/>
    <s v="Multi Select"/>
    <x v="684"/>
    <x v="23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48"/>
    <x v="19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49"/>
    <x v="19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0"/>
    <x v="19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1"/>
    <x v="19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2"/>
    <x v="19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3"/>
    <x v="19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4"/>
    <x v="20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5"/>
    <x v="20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6"/>
    <x v="20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7"/>
    <x v="20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8"/>
    <x v="20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59"/>
    <x v="20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0"/>
    <x v="20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1"/>
    <x v="20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2"/>
    <x v="20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3"/>
    <x v="20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4"/>
    <x v="21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5"/>
    <x v="21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6"/>
    <x v="21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7"/>
    <x v="21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8"/>
    <x v="21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69"/>
    <x v="21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0"/>
    <x v="21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1"/>
    <x v="21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2"/>
    <x v="21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3"/>
    <x v="21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4"/>
    <x v="22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5"/>
    <x v="22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6"/>
    <x v="22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7"/>
    <x v="22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8"/>
    <x v="22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79"/>
    <x v="225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0"/>
    <x v="226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1"/>
    <x v="227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2"/>
    <x v="228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3"/>
    <x v="229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4"/>
    <x v="8"/>
    <x v="1"/>
    <x v="1"/>
    <x v="64"/>
    <s v="LOV"/>
    <s v="Multi Select"/>
    <x v="684"/>
    <x v="230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5"/>
    <x v="8"/>
    <x v="1"/>
    <x v="1"/>
    <x v="65"/>
    <s v="Flag"/>
    <s v="Single Select"/>
    <x v="3"/>
    <x v="3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5"/>
    <x v="8"/>
    <x v="1"/>
    <x v="1"/>
    <x v="65"/>
    <s v="Flag"/>
    <s v="Single Select"/>
    <x v="4"/>
    <x v="4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6"/>
    <x v="8"/>
    <x v="1"/>
    <x v="1"/>
    <x v="66"/>
    <s v="LOV"/>
    <s v="Single Select"/>
    <x v="685"/>
    <x v="23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6"/>
    <x v="8"/>
    <x v="1"/>
    <x v="1"/>
    <x v="66"/>
    <s v="LOV"/>
    <s v="Single Select"/>
    <x v="686"/>
    <x v="23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7"/>
    <x v="8"/>
    <x v="1"/>
    <x v="1"/>
    <x v="67"/>
    <s v="LOV"/>
    <s v="Single Select"/>
    <x v="685"/>
    <x v="231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7"/>
    <x v="8"/>
    <x v="1"/>
    <x v="1"/>
    <x v="67"/>
    <s v="LOV"/>
    <s v="Single Select"/>
    <x v="686"/>
    <x v="232"/>
    <s v="Value Label"/>
    <x v="2"/>
    <x v="1"/>
    <x v="43"/>
    <x v="6"/>
    <x v="2"/>
    <m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  <s v="x"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  <r>
    <x v="68"/>
    <x v="4"/>
    <x v="4"/>
    <x v="7"/>
    <x v="68"/>
    <m/>
    <m/>
    <x v="162"/>
    <x v="162"/>
    <m/>
    <x v="4"/>
    <x v="19"/>
    <x v="44"/>
    <x v="7"/>
    <x v="3"/>
    <m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631777-95DF-4F7A-9D57-DDDBAF985480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G21" firstHeaderRow="1" firstDataRow="1" firstDataCol="7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x="2"/>
        <item h="1" x="10"/>
        <item x="0"/>
        <item h="1" m="1" x="20"/>
        <item h="1" x="14"/>
        <item h="1" x="12"/>
        <item h="1" x="1"/>
        <item h="1" x="11"/>
        <item x="3"/>
        <item h="1" x="13"/>
        <item h="1" x="5"/>
        <item h="1" x="18"/>
        <item h="1" x="15"/>
        <item h="1" x="8"/>
        <item h="1" m="1" x="22"/>
        <item h="1" x="17"/>
        <item h="1" m="1" x="23"/>
        <item h="1" x="6"/>
        <item h="1" m="1" x="21"/>
        <item h="1" x="7"/>
        <item h="1" x="9"/>
        <item h="1" x="16"/>
        <item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h="1"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4">
        <item h="1" x="2"/>
        <item x="1"/>
        <item h="1" x="3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7">
    <field x="0"/>
    <field x="1"/>
    <field x="2"/>
    <field x="3"/>
    <field x="4"/>
    <field x="11"/>
    <field x="10"/>
  </rowFields>
  <rowItems count="15">
    <i>
      <x v="2"/>
      <x/>
      <x v="1"/>
      <x v="5"/>
      <x v="60"/>
      <x v="2"/>
      <x v="3"/>
    </i>
    <i>
      <x v="19"/>
      <x v="3"/>
      <x v="1"/>
      <x v="2"/>
      <x v="30"/>
      <x v="2"/>
      <x v="1"/>
    </i>
    <i>
      <x v="20"/>
      <x v="4"/>
      <x v="1"/>
      <x v="3"/>
      <x v="9"/>
      <x/>
      <x v="1"/>
    </i>
    <i>
      <x v="21"/>
      <x v="4"/>
      <x v="1"/>
      <x v="3"/>
      <x v="27"/>
      <x/>
      <x v="1"/>
    </i>
    <i>
      <x v="22"/>
      <x v="4"/>
      <x v="1"/>
      <x v="3"/>
      <x v="28"/>
      <x/>
      <x v="1"/>
    </i>
    <i>
      <x v="23"/>
      <x v="4"/>
      <x v="1"/>
      <x v="3"/>
      <x v="31"/>
      <x/>
      <x v="1"/>
    </i>
    <i>
      <x v="24"/>
      <x v="4"/>
      <x v="1"/>
      <x v="3"/>
      <x v="33"/>
      <x/>
      <x v="1"/>
    </i>
    <i>
      <x v="25"/>
      <x v="4"/>
      <x v="1"/>
      <x v="3"/>
      <x v="52"/>
      <x/>
      <x v="1"/>
    </i>
    <i>
      <x v="26"/>
      <x v="4"/>
      <x v="1"/>
      <x v="3"/>
      <x v="61"/>
      <x/>
      <x v="1"/>
    </i>
    <i>
      <x v="27"/>
      <x v="4"/>
      <x v="1"/>
      <x v="3"/>
      <x v="54"/>
      <x/>
      <x v="1"/>
    </i>
    <i>
      <x v="28"/>
      <x v="4"/>
      <x v="1"/>
      <x v="3"/>
      <x v="62"/>
      <x/>
      <x v="1"/>
    </i>
    <i>
      <x v="29"/>
      <x v="4"/>
      <x v="1"/>
      <x v="3"/>
      <x v="56"/>
      <x/>
      <x v="1"/>
    </i>
    <i>
      <x v="30"/>
      <x v="4"/>
      <x v="1"/>
      <x v="3"/>
      <x v="2"/>
      <x v="8"/>
      <x v="1"/>
    </i>
    <i>
      <x v="31"/>
      <x v="8"/>
      <x v="1"/>
      <x v="3"/>
      <x v="68"/>
      <x v="22"/>
      <x v="1"/>
    </i>
    <i>
      <x v="58"/>
      <x v="6"/>
      <x/>
      <x v="4"/>
      <x v="18"/>
      <x v="2"/>
      <x v="3"/>
    </i>
  </rowItems>
  <colItems count="1">
    <i/>
  </colItems>
  <pageFields count="1">
    <pageField fld="13" hier="-1"/>
  </pageFields>
  <formats count="8">
    <format dxfId="198">
      <pivotArea dataOnly="0" labelOnly="1" outline="0" fieldPosition="0">
        <references count="1">
          <reference field="4" count="0"/>
        </references>
      </pivotArea>
    </format>
    <format dxfId="197">
      <pivotArea dataOnly="0" labelOnly="1" outline="0" fieldPosition="0">
        <references count="1">
          <reference field="4" count="0"/>
        </references>
      </pivotArea>
    </format>
    <format dxfId="196">
      <pivotArea field="0" type="button" dataOnly="0" labelOnly="1" outline="0" axis="axisRow" fieldPosition="0"/>
    </format>
    <format dxfId="195">
      <pivotArea field="1" type="button" dataOnly="0" labelOnly="1" outline="0" axis="axisRow" fieldPosition="1"/>
    </format>
    <format dxfId="194">
      <pivotArea field="2" type="button" dataOnly="0" labelOnly="1" outline="0" axis="axisRow" fieldPosition="2"/>
    </format>
    <format dxfId="193">
      <pivotArea field="3" type="button" dataOnly="0" labelOnly="1" outline="0" axis="axisRow" fieldPosition="3"/>
    </format>
    <format dxfId="192">
      <pivotArea field="4" type="button" dataOnly="0" labelOnly="1" outline="0" axis="axisRow" fieldPosition="4"/>
    </format>
    <format dxfId="191">
      <pivotArea field="14" type="button" dataOnly="0" labelOnly="1" outline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7E3F93-5913-40AC-8912-C856A2694052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39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h="1" x="5"/>
        <item h="1" x="18"/>
        <item h="1" x="15"/>
        <item h="1" x="8"/>
        <item m="1" x="22"/>
        <item h="1" x="17"/>
        <item m="1" x="23"/>
        <item x="6"/>
        <item m="1" x="21"/>
        <item h="1" x="7"/>
        <item h="1" x="9"/>
        <item h="1"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h="1" m="1" x="47"/>
        <item h="1" m="1" x="46"/>
        <item h="1" m="1" x="48"/>
        <item x="1"/>
        <item x="2"/>
        <item h="1" x="3"/>
        <item h="1" x="13"/>
        <item x="5"/>
        <item h="1" x="43"/>
        <item h="1" x="6"/>
        <item h="1" x="7"/>
        <item h="1" x="4"/>
        <item h="1" x="11"/>
        <item h="1" x="10"/>
        <item h="1" x="9"/>
        <item h="1" x="12"/>
        <item h="1" x="20"/>
        <item h="1" x="21"/>
        <item h="1" x="8"/>
        <item h="1" x="22"/>
        <item h="1" x="19"/>
        <item h="1" x="14"/>
        <item x="15"/>
        <item m="1" x="45"/>
        <item h="1" x="27"/>
        <item h="1" x="28"/>
        <item h="1" x="29"/>
        <item h="1" x="30"/>
        <item h="1" x="0"/>
        <item h="1" x="40"/>
        <item h="1" x="33"/>
        <item h="1" x="34"/>
        <item h="1" x="37"/>
        <item h="1" x="38"/>
        <item h="1" x="26"/>
        <item h="1" x="39"/>
        <item h="1" x="16"/>
        <item h="1" x="31"/>
        <item h="1" x="18"/>
        <item h="1" x="41"/>
        <item h="1" x="35"/>
        <item h="1" x="36"/>
        <item h="1" x="24"/>
        <item h="1" x="42"/>
        <item h="1" x="25"/>
        <item h="1"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33">
    <i>
      <x v="19"/>
      <x v="3"/>
      <x v="1"/>
      <x v="2"/>
      <x v="30"/>
      <x v="3"/>
      <x v="679"/>
      <x v="229"/>
      <x v="1"/>
    </i>
    <i r="6">
      <x v="680"/>
      <x v="230"/>
      <x v="1"/>
    </i>
    <i>
      <x v="33"/>
      <x v="4"/>
      <x v="1"/>
      <x v="3"/>
      <x v="5"/>
      <x v="22"/>
      <x v="136"/>
      <x v="185"/>
      <x v="1"/>
    </i>
    <i r="6">
      <x v="152"/>
      <x v="185"/>
      <x v="1"/>
    </i>
    <i r="6">
      <x v="182"/>
      <x v="185"/>
      <x v="1"/>
    </i>
    <i r="6">
      <x v="205"/>
      <x v="185"/>
      <x v="1"/>
    </i>
    <i r="6">
      <x v="242"/>
      <x v="185"/>
      <x v="1"/>
    </i>
    <i r="6">
      <x v="243"/>
      <x v="185"/>
      <x v="1"/>
    </i>
    <i r="6">
      <x v="279"/>
      <x v="185"/>
      <x v="1"/>
    </i>
    <i r="6">
      <x v="303"/>
      <x v="185"/>
      <x v="1"/>
    </i>
    <i r="6">
      <x v="369"/>
      <x v="185"/>
      <x v="1"/>
    </i>
    <i r="6">
      <x v="391"/>
      <x v="185"/>
      <x v="1"/>
    </i>
    <i r="6">
      <x v="411"/>
      <x v="185"/>
      <x v="1"/>
    </i>
    <i r="6">
      <x v="441"/>
      <x v="185"/>
      <x v="1"/>
    </i>
    <i r="6">
      <x v="448"/>
      <x v="185"/>
      <x v="1"/>
    </i>
    <i r="6">
      <x v="450"/>
      <x v="185"/>
      <x v="1"/>
    </i>
    <i r="6">
      <x v="460"/>
      <x v="185"/>
      <x v="1"/>
    </i>
    <i r="6">
      <x v="546"/>
      <x v="185"/>
      <x v="1"/>
    </i>
    <i r="6">
      <x v="585"/>
      <x v="185"/>
      <x v="1"/>
    </i>
    <i r="6">
      <x v="596"/>
      <x v="185"/>
      <x v="1"/>
    </i>
    <i r="6">
      <x v="633"/>
      <x v="185"/>
      <x v="1"/>
    </i>
    <i r="6">
      <x v="664"/>
      <x v="185"/>
      <x v="1"/>
    </i>
    <i>
      <x v="34"/>
      <x v="4"/>
      <x v="1"/>
      <x v="3"/>
      <x v="50"/>
      <x v="22"/>
      <x v="23"/>
      <x v="185"/>
      <x v="1"/>
    </i>
    <i r="6">
      <x v="34"/>
      <x v="185"/>
      <x v="1"/>
    </i>
    <i r="6">
      <x v="36"/>
      <x v="185"/>
      <x v="1"/>
    </i>
    <i r="6">
      <x v="41"/>
      <x v="185"/>
      <x v="1"/>
    </i>
    <i r="6">
      <x v="46"/>
      <x v="185"/>
      <x v="1"/>
    </i>
    <i r="6">
      <x v="54"/>
      <x v="185"/>
      <x v="1"/>
    </i>
    <i r="6">
      <x v="65"/>
      <x v="185"/>
      <x v="1"/>
    </i>
    <i r="6">
      <x v="68"/>
      <x v="185"/>
      <x v="1"/>
    </i>
    <i r="6">
      <x v="76"/>
      <x v="185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136">
      <pivotArea dataOnly="0" labelOnly="1" outline="0" fieldPosition="0">
        <references count="1">
          <reference field="4" count="0"/>
        </references>
      </pivotArea>
    </format>
    <format dxfId="135">
      <pivotArea dataOnly="0" labelOnly="1" outline="0" fieldPosition="0">
        <references count="1">
          <reference field="4" count="0"/>
        </references>
      </pivotArea>
    </format>
    <format dxfId="134">
      <pivotArea field="0" type="button" dataOnly="0" labelOnly="1" outline="0" axis="axisRow" fieldPosition="0"/>
    </format>
    <format dxfId="133">
      <pivotArea field="1" type="button" dataOnly="0" labelOnly="1" outline="0" axis="axisRow" fieldPosition="1"/>
    </format>
    <format dxfId="132">
      <pivotArea field="2" type="button" dataOnly="0" labelOnly="1" outline="0" axis="axisRow" fieldPosition="2"/>
    </format>
    <format dxfId="131">
      <pivotArea field="3" type="button" dataOnly="0" labelOnly="1" outline="0" axis="axisRow" fieldPosition="3"/>
    </format>
    <format dxfId="130">
      <pivotArea field="4" type="button" dataOnly="0" labelOnly="1" outline="0" axis="axisRow" fieldPosition="4"/>
    </format>
    <format dxfId="129">
      <pivotArea field="12" type="button" dataOnly="0" labelOnly="1" outline="0" axis="axisRow" fieldPosition="5"/>
    </format>
    <format dxfId="128">
      <pivotArea field="7" type="button" dataOnly="0" labelOnly="1" outline="0" axis="axisRow" fieldPosition="6"/>
    </format>
    <format dxfId="127">
      <pivotArea field="8" type="button" dataOnly="0" labelOnly="1" outline="0" axis="axisRow" fieldPosition="7"/>
    </format>
    <format dxfId="126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566FC7-CA5E-4A63-ABEF-F9AC595620FA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1" firstHeaderRow="1" firstDataRow="1" firstDataCol="8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h="1" x="5"/>
        <item h="1" x="18"/>
        <item h="1" x="15"/>
        <item h="1" x="8"/>
        <item h="1" m="1" x="22"/>
        <item h="1" x="17"/>
        <item h="1" m="1" x="23"/>
        <item x="6"/>
        <item m="1" x="21"/>
        <item h="1" x="7"/>
        <item h="1" x="9"/>
        <item h="1"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5">
    <i>
      <x v="2"/>
      <x/>
      <x v="1"/>
      <x v="5"/>
      <x v="60"/>
      <x v="2"/>
      <x v="3"/>
      <x v="1"/>
    </i>
    <i>
      <x v="19"/>
      <x v="3"/>
      <x v="1"/>
      <x v="2"/>
      <x v="30"/>
      <x v="2"/>
      <x v="1"/>
      <x v="1"/>
    </i>
    <i>
      <x v="33"/>
      <x v="4"/>
      <x v="1"/>
      <x v="3"/>
      <x v="5"/>
      <x v="17"/>
      <x v="1"/>
      <x v="1"/>
    </i>
    <i>
      <x v="34"/>
      <x v="4"/>
      <x v="1"/>
      <x v="3"/>
      <x v="50"/>
      <x v="17"/>
      <x v="1"/>
      <x v="1"/>
    </i>
    <i>
      <x v="58"/>
      <x v="6"/>
      <x/>
      <x v="4"/>
      <x v="18"/>
      <x v="2"/>
      <x v="3"/>
      <x v="1"/>
    </i>
  </rowItems>
  <colItems count="1">
    <i/>
  </colItems>
  <pageFields count="1">
    <pageField fld="13" hier="-1"/>
  </pageFields>
  <formats count="9">
    <format dxfId="145">
      <pivotArea dataOnly="0" labelOnly="1" outline="0" fieldPosition="0">
        <references count="1">
          <reference field="4" count="0"/>
        </references>
      </pivotArea>
    </format>
    <format dxfId="144">
      <pivotArea dataOnly="0" labelOnly="1" outline="0" fieldPosition="0">
        <references count="1">
          <reference field="4" count="0"/>
        </references>
      </pivotArea>
    </format>
    <format dxfId="143">
      <pivotArea field="0" type="button" dataOnly="0" labelOnly="1" outline="0" axis="axisRow" fieldPosition="0"/>
    </format>
    <format dxfId="142">
      <pivotArea field="1" type="button" dataOnly="0" labelOnly="1" outline="0" axis="axisRow" fieldPosition="1"/>
    </format>
    <format dxfId="141">
      <pivotArea field="2" type="button" dataOnly="0" labelOnly="1" outline="0" axis="axisRow" fieldPosition="2"/>
    </format>
    <format dxfId="140">
      <pivotArea field="3" type="button" dataOnly="0" labelOnly="1" outline="0" axis="axisRow" fieldPosition="3"/>
    </format>
    <format dxfId="139">
      <pivotArea field="4" type="button" dataOnly="0" labelOnly="1" outline="0" axis="axisRow" fieldPosition="4"/>
    </format>
    <format dxfId="138">
      <pivotArea dataOnly="0" labelOnly="1" outline="0" fieldPosition="0">
        <references count="1">
          <reference field="14" count="0"/>
        </references>
      </pivotArea>
    </format>
    <format dxfId="137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1F91CC-7013-419B-8571-1F7282464686}" name="PivotTable3" cacheId="18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36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sortType="ascending" defaultSubtotal="0">
      <items count="15">
        <item h="1" x="0"/>
        <item h="1" x="1"/>
        <item h="1" x="2"/>
        <item x="3"/>
        <item h="1" x="4"/>
        <item h="1" x="5"/>
        <item h="1" x="6"/>
        <item h="1" x="7"/>
        <item h="1" x="8"/>
        <item h="1" x="9"/>
        <item h="1" x="10"/>
        <item h="1" x="11"/>
        <item h="1" m="1" x="14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81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30">
    <i>
      <x v="3"/>
      <x v="11"/>
      <x v="37"/>
      <x v="21"/>
    </i>
    <i r="3">
      <x v="127"/>
    </i>
    <i r="3">
      <x v="375"/>
    </i>
    <i r="3">
      <x v="438"/>
    </i>
    <i r="3">
      <x v="815"/>
    </i>
    <i r="2">
      <x v="39"/>
      <x v="102"/>
    </i>
    <i r="3">
      <x v="103"/>
    </i>
    <i r="3">
      <x v="692"/>
    </i>
    <i r="2">
      <x v="50"/>
      <x v="24"/>
    </i>
    <i r="3">
      <x v="93"/>
    </i>
    <i r="3">
      <x v="180"/>
    </i>
    <i r="3">
      <x v="181"/>
    </i>
    <i r="3">
      <x v="184"/>
    </i>
    <i r="3">
      <x v="197"/>
    </i>
    <i r="3">
      <x v="382"/>
    </i>
    <i r="3">
      <x v="419"/>
    </i>
    <i r="3">
      <x v="804"/>
    </i>
    <i r="2">
      <x v="82"/>
      <x v="238"/>
    </i>
    <i r="3">
      <x v="331"/>
    </i>
    <i r="3">
      <x v="377"/>
    </i>
    <i r="3">
      <x v="439"/>
    </i>
    <i r="3">
      <x v="513"/>
    </i>
    <i r="3">
      <x v="662"/>
    </i>
    <i r="3">
      <x v="712"/>
    </i>
    <i r="3">
      <x v="981"/>
    </i>
    <i r="2">
      <x v="86"/>
      <x v="39"/>
    </i>
    <i r="3">
      <x v="195"/>
    </i>
    <i r="3">
      <x v="272"/>
    </i>
    <i r="3">
      <x v="376"/>
    </i>
    <i r="3">
      <x v="425"/>
    </i>
    <i r="3">
      <x v="697"/>
    </i>
    <i r="3">
      <x v="990"/>
    </i>
    <i r="2">
      <x v="97"/>
      <x v="386"/>
    </i>
    <i r="2">
      <x v="108"/>
      <x v="340"/>
    </i>
    <i r="3">
      <x v="378"/>
    </i>
    <i r="3">
      <x v="553"/>
    </i>
    <i r="3">
      <x v="991"/>
    </i>
    <i r="2">
      <x v="130"/>
      <x v="235"/>
    </i>
    <i r="3">
      <x v="333"/>
    </i>
    <i r="3">
      <x v="371"/>
    </i>
    <i r="3">
      <x v="445"/>
    </i>
    <i r="3">
      <x v="568"/>
    </i>
    <i r="3">
      <x v="632"/>
    </i>
    <i r="3">
      <x v="637"/>
    </i>
    <i r="3">
      <x v="899"/>
    </i>
    <i r="3">
      <x v="992"/>
    </i>
    <i r="2">
      <x v="153"/>
      <x v="128"/>
    </i>
    <i r="3">
      <x v="269"/>
    </i>
    <i r="3">
      <x v="380"/>
    </i>
    <i r="3">
      <x v="440"/>
    </i>
    <i r="3">
      <x v="446"/>
    </i>
    <i r="3">
      <x v="734"/>
    </i>
    <i r="3">
      <x v="815"/>
    </i>
    <i r="3">
      <x v="915"/>
    </i>
    <i r="3">
      <x v="916"/>
    </i>
    <i r="2">
      <x v="227"/>
      <x v="903"/>
    </i>
    <i r="3">
      <x v="907"/>
    </i>
    <i r="1">
      <x v="12"/>
      <x v="6"/>
      <x v="12"/>
    </i>
    <i r="2">
      <x v="111"/>
      <x v="5"/>
    </i>
    <i r="3">
      <x v="338"/>
    </i>
    <i r="3">
      <x v="372"/>
    </i>
    <i r="3">
      <x v="832"/>
    </i>
    <i r="3">
      <x v="858"/>
    </i>
    <i r="2">
      <x v="132"/>
      <x v="502"/>
    </i>
    <i r="2">
      <x v="231"/>
      <x v="910"/>
    </i>
    <i r="2">
      <x v="232"/>
      <x v="911"/>
    </i>
    <i r="2">
      <x v="233"/>
      <x v="912"/>
    </i>
    <i r="1">
      <x v="17"/>
      <x v="7"/>
      <x v="617"/>
    </i>
    <i r="3">
      <x v="623"/>
    </i>
    <i r="2">
      <x v="56"/>
      <x v="214"/>
    </i>
    <i r="3">
      <x v="279"/>
    </i>
    <i r="3">
      <x v="420"/>
    </i>
    <i r="3">
      <x v="494"/>
    </i>
    <i r="3">
      <x v="628"/>
    </i>
    <i r="2">
      <x v="80"/>
      <x v="348"/>
    </i>
    <i r="3">
      <x v="500"/>
    </i>
    <i r="3">
      <x v="620"/>
    </i>
    <i r="3">
      <x v="627"/>
    </i>
    <i r="3">
      <x v="794"/>
    </i>
    <i r="3">
      <x v="901"/>
    </i>
    <i r="3">
      <x v="956"/>
    </i>
    <i r="2">
      <x v="101"/>
      <x v="621"/>
    </i>
    <i r="3">
      <x v="625"/>
    </i>
    <i r="3">
      <x v="626"/>
    </i>
    <i r="3">
      <x v="631"/>
    </i>
    <i r="3">
      <x v="993"/>
    </i>
    <i r="2">
      <x v="161"/>
      <x v="165"/>
    </i>
    <i r="3">
      <x v="177"/>
    </i>
    <i r="3">
      <x v="337"/>
    </i>
    <i r="3">
      <x v="451"/>
    </i>
    <i r="3">
      <x v="622"/>
    </i>
    <i r="3">
      <x v="630"/>
    </i>
    <i r="3">
      <x v="737"/>
    </i>
    <i r="3">
      <x v="798"/>
    </i>
    <i r="3">
      <x v="807"/>
    </i>
    <i r="3">
      <x v="921"/>
    </i>
    <i r="2">
      <x v="195"/>
      <x v="618"/>
    </i>
    <i r="3">
      <x v="619"/>
    </i>
    <i r="2">
      <x v="230"/>
      <x v="166"/>
    </i>
    <i r="3">
      <x v="278"/>
    </i>
    <i r="3">
      <x v="629"/>
    </i>
    <i r="1">
      <x v="19"/>
      <x v="44"/>
      <x v="136"/>
    </i>
    <i r="3">
      <x v="268"/>
    </i>
    <i r="3">
      <x v="468"/>
    </i>
    <i r="3">
      <x v="586"/>
    </i>
    <i r="2">
      <x v="46"/>
      <x v="153"/>
    </i>
    <i r="3">
      <x v="154"/>
    </i>
    <i r="3">
      <x v="381"/>
    </i>
    <i r="3">
      <x v="383"/>
    </i>
    <i r="3">
      <x v="454"/>
    </i>
    <i r="3">
      <x v="702"/>
    </i>
    <i r="3">
      <x v="976"/>
    </i>
    <i r="2">
      <x v="67"/>
      <x v="251"/>
    </i>
    <i r="2">
      <x v="69"/>
      <x v="262"/>
    </i>
    <i r="3">
      <x v="347"/>
    </i>
    <i r="3">
      <x v="611"/>
    </i>
    <i r="3">
      <x v="612"/>
    </i>
    <i r="2">
      <x v="97"/>
      <x v="94"/>
    </i>
    <i r="3">
      <x v="149"/>
    </i>
    <i r="3">
      <x v="236"/>
    </i>
    <i r="3">
      <x v="384"/>
    </i>
    <i r="3">
      <x v="385"/>
    </i>
    <i r="3">
      <x v="682"/>
    </i>
    <i r="3">
      <x v="854"/>
    </i>
    <i r="2">
      <x v="206"/>
      <x v="735"/>
    </i>
    <i r="3">
      <x v="978"/>
    </i>
    <i r="2">
      <x v="254"/>
      <x v="20"/>
    </i>
    <i r="3">
      <x v="449"/>
    </i>
    <i r="3">
      <x v="614"/>
    </i>
    <i r="3">
      <x v="615"/>
    </i>
  </rowItems>
  <colItems count="1">
    <i/>
  </colItems>
  <formats count="1">
    <format dxfId="146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A0512B-6AA3-4797-AF3B-31E73BAFF6EF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1" firstHeaderRow="1" firstDataRow="1" firstDataCol="8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x="3"/>
        <item h="1" x="13"/>
        <item h="1" x="5"/>
        <item h="1" x="18"/>
        <item h="1" x="15"/>
        <item h="1" x="8"/>
        <item h="1" m="1" x="22"/>
        <item h="1" x="17"/>
        <item h="1" m="1" x="23"/>
        <item h="1" x="6"/>
        <item h="1" m="1" x="21"/>
        <item h="1" x="7"/>
        <item h="1" x="9"/>
        <item h="1" x="16"/>
        <item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5">
    <i>
      <x v="2"/>
      <x/>
      <x v="1"/>
      <x v="5"/>
      <x v="60"/>
      <x v="2"/>
      <x v="3"/>
      <x v="1"/>
    </i>
    <i>
      <x v="19"/>
      <x v="3"/>
      <x v="1"/>
      <x v="2"/>
      <x v="30"/>
      <x v="2"/>
      <x v="1"/>
      <x v="1"/>
    </i>
    <i>
      <x v="30"/>
      <x v="4"/>
      <x v="1"/>
      <x v="3"/>
      <x v="2"/>
      <x v="8"/>
      <x v="1"/>
      <x v="1"/>
    </i>
    <i>
      <x v="31"/>
      <x v="8"/>
      <x v="1"/>
      <x v="3"/>
      <x v="68"/>
      <x v="22"/>
      <x v="1"/>
      <x v="1"/>
    </i>
    <i>
      <x v="58"/>
      <x v="6"/>
      <x/>
      <x v="4"/>
      <x v="18"/>
      <x v="2"/>
      <x v="3"/>
      <x v="1"/>
    </i>
  </rowItems>
  <colItems count="1">
    <i/>
  </colItems>
  <pageFields count="1">
    <pageField fld="13" hier="-1"/>
  </pageFields>
  <formats count="9">
    <format dxfId="113">
      <pivotArea dataOnly="0" labelOnly="1" outline="0" fieldPosition="0">
        <references count="1">
          <reference field="4" count="0"/>
        </references>
      </pivotArea>
    </format>
    <format dxfId="112">
      <pivotArea dataOnly="0" labelOnly="1" outline="0" fieldPosition="0">
        <references count="1">
          <reference field="4" count="0"/>
        </references>
      </pivotArea>
    </format>
    <format dxfId="111">
      <pivotArea field="0" type="button" dataOnly="0" labelOnly="1" outline="0" axis="axisRow" fieldPosition="0"/>
    </format>
    <format dxfId="110">
      <pivotArea field="1" type="button" dataOnly="0" labelOnly="1" outline="0" axis="axisRow" fieldPosition="1"/>
    </format>
    <format dxfId="109">
      <pivotArea field="2" type="button" dataOnly="0" labelOnly="1" outline="0" axis="axisRow" fieldPosition="2"/>
    </format>
    <format dxfId="108">
      <pivotArea field="3" type="button" dataOnly="0" labelOnly="1" outline="0" axis="axisRow" fieldPosition="3"/>
    </format>
    <format dxfId="107">
      <pivotArea field="4" type="button" dataOnly="0" labelOnly="1" outline="0" axis="axisRow" fieldPosition="4"/>
    </format>
    <format dxfId="106">
      <pivotArea dataOnly="0" labelOnly="1" outline="0" fieldPosition="0">
        <references count="1">
          <reference field="14" count="0"/>
        </references>
      </pivotArea>
    </format>
    <format dxfId="105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4F1CD5-B4E3-47BC-AFFA-331BEA82DCC7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41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x="3"/>
        <item h="1" x="13"/>
        <item h="1" x="5"/>
        <item h="1" x="18"/>
        <item h="1" x="15"/>
        <item h="1" x="8"/>
        <item m="1" x="22"/>
        <item h="1" x="17"/>
        <item m="1" x="23"/>
        <item h="1" x="6"/>
        <item m="1" x="21"/>
        <item h="1" x="7"/>
        <item h="1" x="9"/>
        <item h="1" x="16"/>
        <item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h="1" m="1" x="47"/>
        <item h="1" m="1" x="46"/>
        <item h="1" m="1" x="48"/>
        <item x="1"/>
        <item x="2"/>
        <item h="1" x="3"/>
        <item x="13"/>
        <item x="5"/>
        <item h="1" x="43"/>
        <item h="1" x="6"/>
        <item h="1" x="7"/>
        <item x="4"/>
        <item x="11"/>
        <item x="10"/>
        <item x="9"/>
        <item h="1" x="12"/>
        <item h="1" x="20"/>
        <item h="1" x="21"/>
        <item h="1" x="8"/>
        <item h="1" x="22"/>
        <item h="1" x="19"/>
        <item h="1" x="14"/>
        <item h="1" x="15"/>
        <item h="1" m="1" x="45"/>
        <item h="1" x="27"/>
        <item h="1" x="28"/>
        <item h="1" x="29"/>
        <item h="1" x="30"/>
        <item h="1" x="0"/>
        <item h="1" x="40"/>
        <item h="1" x="33"/>
        <item h="1" x="34"/>
        <item h="1" x="37"/>
        <item h="1" x="38"/>
        <item h="1" x="26"/>
        <item h="1" x="39"/>
        <item h="1" x="16"/>
        <item h="1" x="31"/>
        <item h="1" x="18"/>
        <item h="1" x="41"/>
        <item h="1" x="35"/>
        <item h="1" x="36"/>
        <item h="1" x="24"/>
        <item h="1" x="42"/>
        <item h="1" x="25"/>
        <item h="1"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35">
    <i>
      <x v="19"/>
      <x v="3"/>
      <x v="1"/>
      <x v="2"/>
      <x v="30"/>
      <x v="3"/>
      <x v="679"/>
      <x v="229"/>
      <x v="1"/>
    </i>
    <i r="6">
      <x v="680"/>
      <x v="230"/>
      <x v="1"/>
    </i>
    <i>
      <x v="30"/>
      <x v="4"/>
      <x v="1"/>
      <x v="3"/>
      <x v="2"/>
      <x v="7"/>
      <x v="423"/>
      <x v="185"/>
      <x v="1"/>
    </i>
    <i r="5">
      <x v="12"/>
      <x v="25"/>
      <x v="185"/>
      <x v="1"/>
    </i>
    <i r="6">
      <x v="27"/>
      <x v="185"/>
      <x v="1"/>
    </i>
    <i r="6">
      <x v="31"/>
      <x v="185"/>
      <x v="1"/>
    </i>
    <i r="6">
      <x v="43"/>
      <x v="185"/>
      <x v="1"/>
    </i>
    <i r="6">
      <x v="51"/>
      <x v="185"/>
      <x v="1"/>
    </i>
    <i r="6">
      <x v="60"/>
      <x v="185"/>
      <x v="1"/>
    </i>
    <i r="6">
      <x v="67"/>
      <x v="185"/>
      <x v="1"/>
    </i>
    <i r="6">
      <x v="72"/>
      <x v="185"/>
      <x v="1"/>
    </i>
    <i r="6">
      <x v="75"/>
      <x v="185"/>
      <x v="1"/>
    </i>
    <i r="6">
      <x v="82"/>
      <x v="185"/>
      <x v="1"/>
    </i>
    <i r="5">
      <x v="13"/>
      <x v="33"/>
      <x v="185"/>
      <x v="1"/>
    </i>
    <i r="6">
      <x v="58"/>
      <x v="185"/>
      <x v="1"/>
    </i>
    <i r="6">
      <x v="64"/>
      <x v="185"/>
      <x v="1"/>
    </i>
    <i r="6">
      <x v="69"/>
      <x v="185"/>
      <x v="1"/>
    </i>
    <i r="6">
      <x v="73"/>
      <x v="185"/>
      <x v="1"/>
    </i>
    <i r="6">
      <x v="80"/>
      <x v="185"/>
      <x v="1"/>
    </i>
    <i r="6">
      <x v="84"/>
      <x v="185"/>
      <x v="1"/>
    </i>
    <i r="5">
      <x v="14"/>
      <x v="21"/>
      <x v="185"/>
      <x v="1"/>
    </i>
    <i r="6">
      <x v="32"/>
      <x v="185"/>
      <x v="1"/>
    </i>
    <i r="6">
      <x v="35"/>
      <x v="185"/>
      <x v="1"/>
    </i>
    <i r="6">
      <x v="37"/>
      <x v="185"/>
      <x v="1"/>
    </i>
    <i r="6">
      <x v="39"/>
      <x v="185"/>
      <x v="1"/>
    </i>
    <i r="6">
      <x v="44"/>
      <x v="185"/>
      <x v="1"/>
    </i>
    <i r="6">
      <x v="52"/>
      <x v="185"/>
      <x v="1"/>
    </i>
    <i r="6">
      <x v="55"/>
      <x v="185"/>
      <x v="1"/>
    </i>
    <i r="6">
      <x v="56"/>
      <x v="185"/>
      <x v="1"/>
    </i>
    <i r="6">
      <x v="63"/>
      <x v="185"/>
      <x v="1"/>
    </i>
    <i r="6">
      <x v="70"/>
      <x v="185"/>
      <x v="1"/>
    </i>
    <i r="6">
      <x v="81"/>
      <x v="185"/>
      <x v="1"/>
    </i>
    <i>
      <x v="31"/>
      <x v="8"/>
      <x v="1"/>
      <x v="3"/>
      <x v="68"/>
      <x v="6"/>
      <x v="681"/>
      <x v="231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124">
      <pivotArea dataOnly="0" labelOnly="1" outline="0" fieldPosition="0">
        <references count="1">
          <reference field="4" count="0"/>
        </references>
      </pivotArea>
    </format>
    <format dxfId="123">
      <pivotArea dataOnly="0" labelOnly="1" outline="0" fieldPosition="0">
        <references count="1">
          <reference field="4" count="0"/>
        </references>
      </pivotArea>
    </format>
    <format dxfId="122">
      <pivotArea field="0" type="button" dataOnly="0" labelOnly="1" outline="0" axis="axisRow" fieldPosition="0"/>
    </format>
    <format dxfId="121">
      <pivotArea field="1" type="button" dataOnly="0" labelOnly="1" outline="0" axis="axisRow" fieldPosition="1"/>
    </format>
    <format dxfId="120">
      <pivotArea field="2" type="button" dataOnly="0" labelOnly="1" outline="0" axis="axisRow" fieldPosition="2"/>
    </format>
    <format dxfId="119">
      <pivotArea field="3" type="button" dataOnly="0" labelOnly="1" outline="0" axis="axisRow" fieldPosition="3"/>
    </format>
    <format dxfId="118">
      <pivotArea field="4" type="button" dataOnly="0" labelOnly="1" outline="0" axis="axisRow" fieldPosition="4"/>
    </format>
    <format dxfId="117">
      <pivotArea field="12" type="button" dataOnly="0" labelOnly="1" outline="0" axis="axisRow" fieldPosition="5"/>
    </format>
    <format dxfId="116">
      <pivotArea field="7" type="button" dataOnly="0" labelOnly="1" outline="0" axis="axisRow" fieldPosition="6"/>
    </format>
    <format dxfId="115">
      <pivotArea field="8" type="button" dataOnly="0" labelOnly="1" outline="0" axis="axisRow" fieldPosition="7"/>
    </format>
    <format dxfId="114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B9C112-9AD1-4741-98F3-DC836EFFBA1E}" name="PivotTable3" cacheId="18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21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5">
        <item h="1" x="0"/>
        <item h="1" x="1"/>
        <item h="1" x="5"/>
        <item h="1" x="7"/>
        <item h="1" x="10"/>
        <item h="1" x="11"/>
        <item h="1" x="6"/>
        <item h="1" x="9"/>
        <item h="1" m="1" x="14"/>
        <item x="2"/>
        <item h="1" x="3"/>
        <item h="1" x="4"/>
        <item h="1" x="13"/>
        <item h="1" x="8"/>
        <item h="1"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81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15">
    <i>
      <x v="9"/>
      <x v="13"/>
      <x v="3"/>
      <x v="3"/>
    </i>
    <i r="2">
      <x v="34"/>
      <x v="76"/>
    </i>
    <i r="2">
      <x v="36"/>
      <x v="80"/>
    </i>
    <i r="2">
      <x v="63"/>
      <x v="241"/>
    </i>
    <i r="2">
      <x v="83"/>
      <x v="42"/>
    </i>
    <i r="3">
      <x v="395"/>
    </i>
    <i r="3">
      <x v="845"/>
    </i>
    <i r="3">
      <x v="979"/>
    </i>
    <i r="3">
      <x v="980"/>
    </i>
    <i r="3">
      <x v="986"/>
    </i>
    <i r="2">
      <x v="123"/>
      <x v="476"/>
    </i>
    <i r="2">
      <x v="150"/>
      <x v="567"/>
    </i>
    <i r="2">
      <x v="169"/>
      <x v="687"/>
    </i>
    <i r="2">
      <x v="170"/>
      <x v="693"/>
    </i>
    <i r="2">
      <x v="176"/>
      <x v="728"/>
    </i>
    <i r="2">
      <x v="229"/>
      <x v="909"/>
    </i>
    <i r="1">
      <x v="16"/>
      <x v="29"/>
      <x v="302"/>
    </i>
    <i r="3">
      <x v="374"/>
    </i>
    <i r="2">
      <x v="60"/>
      <x v="227"/>
    </i>
    <i r="3">
      <x v="601"/>
    </i>
    <i r="3">
      <x v="690"/>
    </i>
    <i r="2">
      <x v="72"/>
      <x v="276"/>
    </i>
    <i r="2">
      <x v="128"/>
      <x v="294"/>
    </i>
    <i r="3">
      <x v="946"/>
    </i>
    <i r="3">
      <x v="947"/>
    </i>
    <i r="2">
      <x v="172"/>
      <x v="44"/>
    </i>
    <i r="3">
      <x v="105"/>
    </i>
    <i r="3">
      <x v="359"/>
    </i>
    <i r="3">
      <x v="774"/>
    </i>
    <i r="3">
      <x v="890"/>
    </i>
    <i r="3">
      <x v="938"/>
    </i>
    <i r="1">
      <x v="18"/>
      <x v="54"/>
      <x v="22"/>
    </i>
    <i r="3">
      <x v="146"/>
    </i>
    <i r="3">
      <x v="210"/>
    </i>
    <i r="3">
      <x v="291"/>
    </i>
    <i r="3">
      <x v="528"/>
    </i>
    <i r="3">
      <x v="551"/>
    </i>
    <i r="2">
      <x v="61"/>
      <x v="7"/>
    </i>
    <i r="3">
      <x v="116"/>
    </i>
    <i r="3">
      <x v="305"/>
    </i>
    <i r="3">
      <x v="546"/>
    </i>
    <i r="3">
      <x v="547"/>
    </i>
    <i r="3">
      <x v="554"/>
    </i>
    <i r="3">
      <x v="566"/>
    </i>
    <i r="3">
      <x v="671"/>
    </i>
    <i r="3">
      <x v="703"/>
    </i>
    <i r="3">
      <x v="704"/>
    </i>
    <i r="3">
      <x v="723"/>
    </i>
    <i r="3">
      <x v="793"/>
    </i>
    <i r="3">
      <x v="826"/>
    </i>
    <i r="2">
      <x v="68"/>
      <x v="304"/>
    </i>
    <i r="3">
      <x v="307"/>
    </i>
    <i r="3">
      <x v="532"/>
    </i>
    <i r="3">
      <x v="699"/>
    </i>
    <i r="3">
      <x v="873"/>
    </i>
    <i r="2">
      <x v="85"/>
      <x v="416"/>
    </i>
    <i r="3">
      <x v="825"/>
    </i>
    <i r="3">
      <x v="962"/>
    </i>
    <i r="3">
      <x v="987"/>
    </i>
    <i r="3">
      <x v="988"/>
    </i>
    <i r="3">
      <x v="989"/>
    </i>
    <i r="2">
      <x v="88"/>
      <x v="90"/>
    </i>
    <i r="3">
      <x v="290"/>
    </i>
    <i r="3">
      <x v="352"/>
    </i>
    <i r="3">
      <x v="353"/>
    </i>
    <i r="3">
      <x v="412"/>
    </i>
    <i r="3">
      <x v="469"/>
    </i>
    <i r="3">
      <x v="823"/>
    </i>
    <i r="2">
      <x v="94"/>
      <x v="373"/>
    </i>
    <i r="3">
      <x v="457"/>
    </i>
    <i r="2">
      <x v="109"/>
      <x v="8"/>
    </i>
    <i r="3">
      <x v="9"/>
    </i>
    <i r="3">
      <x v="230"/>
    </i>
    <i r="3">
      <x v="254"/>
    </i>
    <i r="3">
      <x v="303"/>
    </i>
    <i r="3">
      <x v="427"/>
    </i>
    <i r="2">
      <x v="121"/>
      <x v="473"/>
    </i>
    <i r="2">
      <x v="159"/>
      <x v="245"/>
    </i>
    <i r="3">
      <x v="306"/>
    </i>
    <i r="3">
      <x v="400"/>
    </i>
    <i r="3">
      <x v="401"/>
    </i>
    <i r="3">
      <x v="405"/>
    </i>
    <i r="3">
      <x v="408"/>
    </i>
    <i r="3">
      <x v="444"/>
    </i>
    <i r="2">
      <x v="223"/>
      <x v="885"/>
    </i>
    <i r="1">
      <x v="21"/>
      <x v="8"/>
      <x v="295"/>
    </i>
    <i r="3">
      <x v="423"/>
    </i>
    <i r="3">
      <x v="688"/>
    </i>
    <i r="3">
      <x v="694"/>
    </i>
    <i r="3">
      <x v="808"/>
    </i>
    <i r="3">
      <x v="812"/>
    </i>
    <i r="2">
      <x v="57"/>
      <x v="264"/>
    </i>
    <i r="3">
      <x v="491"/>
    </i>
    <i r="3">
      <x v="860"/>
    </i>
    <i r="2">
      <x v="59"/>
      <x v="441"/>
    </i>
    <i r="3">
      <x v="795"/>
    </i>
    <i r="3">
      <x v="796"/>
    </i>
    <i r="3">
      <x v="797"/>
    </i>
    <i r="2">
      <x v="93"/>
      <x v="224"/>
    </i>
    <i r="3">
      <x v="369"/>
    </i>
    <i r="3">
      <x v="370"/>
    </i>
    <i r="2">
      <x v="115"/>
      <x v="138"/>
    </i>
    <i r="3">
      <x v="139"/>
    </i>
    <i r="3">
      <x v="140"/>
    </i>
    <i r="3">
      <x v="141"/>
    </i>
    <i r="3">
      <x v="292"/>
    </i>
    <i r="3">
      <x v="675"/>
    </i>
    <i r="2">
      <x v="160"/>
      <x v="633"/>
    </i>
    <i r="3">
      <x v="635"/>
    </i>
    <i r="2">
      <x v="178"/>
      <x v="309"/>
    </i>
    <i r="2">
      <x v="217"/>
      <x v="868"/>
    </i>
    <i r="2">
      <x v="218"/>
      <x v="368"/>
    </i>
    <i r="2">
      <x v="236"/>
      <x v="870"/>
    </i>
    <i r="3">
      <x v="926"/>
    </i>
    <i r="2">
      <x v="244"/>
      <x v="957"/>
    </i>
  </rowItems>
  <colItems count="1">
    <i/>
  </colItems>
  <formats count="1">
    <format dxfId="125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B23959-C388-4B24-9350-2B5689B12B0E}" name="PivotTable3" cacheId="18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23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sortType="ascending" defaultSubtotal="0">
      <items count="15">
        <item h="1" x="0"/>
        <item h="1" x="1"/>
        <item h="1" x="2"/>
        <item h="1" x="3"/>
        <item h="1" x="4"/>
        <item x="5"/>
        <item h="1" x="6"/>
        <item h="1" x="7"/>
        <item h="1" x="8"/>
        <item h="1" x="9"/>
        <item h="1" x="10"/>
        <item h="1" x="11"/>
        <item h="1" m="1" x="14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81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17">
    <i>
      <x v="5"/>
      <x v="4"/>
      <x v="51"/>
      <x v="37"/>
    </i>
    <i r="3">
      <x v="65"/>
    </i>
    <i r="3">
      <x v="178"/>
    </i>
    <i r="3">
      <x v="183"/>
    </i>
    <i r="3">
      <x v="185"/>
    </i>
    <i r="3">
      <x v="186"/>
    </i>
    <i r="3">
      <x v="289"/>
    </i>
    <i r="3">
      <x v="397"/>
    </i>
    <i r="3">
      <x v="421"/>
    </i>
    <i r="3">
      <x v="462"/>
    </i>
    <i r="3">
      <x v="522"/>
    </i>
    <i r="3">
      <x v="824"/>
    </i>
    <i r="3">
      <x v="841"/>
    </i>
    <i r="3">
      <x v="928"/>
    </i>
    <i r="3">
      <x v="952"/>
    </i>
    <i r="2">
      <x v="52"/>
      <x v="182"/>
    </i>
    <i r="2">
      <x v="53"/>
      <x v="191"/>
    </i>
    <i r="3">
      <x v="192"/>
    </i>
    <i r="3">
      <x v="193"/>
    </i>
    <i r="3">
      <x v="194"/>
    </i>
    <i r="2">
      <x v="75"/>
      <x v="287"/>
    </i>
    <i r="2">
      <x v="116"/>
      <x v="205"/>
    </i>
    <i r="3">
      <x v="458"/>
    </i>
    <i r="2">
      <x v="126"/>
      <x v="485"/>
    </i>
    <i r="2">
      <x v="158"/>
      <x v="461"/>
    </i>
    <i r="3">
      <x v="606"/>
    </i>
    <i r="2">
      <x v="163"/>
      <x v="471"/>
    </i>
    <i r="3">
      <x v="602"/>
    </i>
    <i r="3">
      <x v="660"/>
    </i>
    <i r="3">
      <x v="713"/>
    </i>
    <i r="2">
      <x v="181"/>
      <x v="744"/>
    </i>
    <i r="2">
      <x v="184"/>
      <x v="768"/>
    </i>
    <i r="2">
      <x v="194"/>
      <x v="779"/>
    </i>
    <i r="2">
      <x v="199"/>
      <x v="684"/>
    </i>
    <i r="3">
      <x v="709"/>
    </i>
    <i r="2">
      <x v="203"/>
      <x v="802"/>
    </i>
    <i r="3">
      <x v="882"/>
    </i>
    <i r="2">
      <x v="213"/>
      <x v="443"/>
    </i>
    <i r="3">
      <x v="848"/>
    </i>
    <i r="2">
      <x v="214"/>
      <x v="852"/>
    </i>
    <i r="2">
      <x v="224"/>
      <x v="758"/>
    </i>
    <i r="3">
      <x v="892"/>
    </i>
    <i r="2">
      <x v="235"/>
      <x v="663"/>
    </i>
    <i r="3">
      <x v="920"/>
    </i>
    <i r="2">
      <x v="239"/>
      <x v="930"/>
    </i>
    <i r="1">
      <x v="5"/>
      <x v="11"/>
      <x v="71"/>
    </i>
    <i r="3">
      <x v="786"/>
    </i>
    <i r="3">
      <x v="844"/>
    </i>
    <i r="2">
      <x v="12"/>
      <x v="29"/>
    </i>
    <i r="2">
      <x v="13"/>
      <x v="87"/>
    </i>
    <i r="3">
      <x v="171"/>
    </i>
    <i r="3">
      <x v="366"/>
    </i>
    <i r="3">
      <x v="587"/>
    </i>
    <i r="3">
      <x v="658"/>
    </i>
    <i r="2">
      <x v="14"/>
      <x v="23"/>
    </i>
    <i r="3">
      <x v="26"/>
    </i>
    <i r="3">
      <x v="32"/>
    </i>
    <i r="3">
      <x v="576"/>
    </i>
    <i r="3">
      <x v="667"/>
    </i>
    <i r="3">
      <x v="902"/>
    </i>
    <i r="2">
      <x v="28"/>
      <x v="54"/>
    </i>
    <i r="3">
      <x v="58"/>
    </i>
    <i r="3">
      <x v="59"/>
    </i>
    <i r="3">
      <x v="327"/>
    </i>
    <i r="3">
      <x v="895"/>
    </i>
    <i r="2">
      <x v="81"/>
      <x v="25"/>
    </i>
    <i r="3">
      <x v="27"/>
    </i>
    <i r="3">
      <x v="28"/>
    </i>
    <i r="3">
      <x v="30"/>
    </i>
    <i r="3">
      <x v="31"/>
    </i>
    <i r="3">
      <x v="78"/>
    </i>
    <i r="3">
      <x v="198"/>
    </i>
    <i r="3">
      <x v="335"/>
    </i>
    <i r="3">
      <x v="434"/>
    </i>
    <i r="1">
      <x v="6"/>
      <x v="120"/>
      <x v="104"/>
    </i>
    <i r="3">
      <x v="722"/>
    </i>
    <i r="3">
      <x v="791"/>
    </i>
    <i r="3">
      <x v="800"/>
    </i>
    <i r="2">
      <x v="179"/>
      <x v="104"/>
    </i>
    <i r="3">
      <x v="722"/>
    </i>
    <i r="3">
      <x v="791"/>
    </i>
    <i r="3">
      <x v="800"/>
    </i>
    <i r="2">
      <x v="256"/>
      <x v="104"/>
    </i>
    <i r="3">
      <x v="722"/>
    </i>
    <i r="3">
      <x v="791"/>
    </i>
    <i r="3">
      <x v="800"/>
    </i>
    <i r="1">
      <x v="7"/>
      <x/>
      <x v="2"/>
    </i>
    <i r="3">
      <x v="896"/>
    </i>
    <i r="2">
      <x v="9"/>
      <x v="296"/>
    </i>
    <i r="3">
      <x v="588"/>
    </i>
    <i r="3">
      <x v="659"/>
    </i>
    <i r="3">
      <x v="944"/>
    </i>
    <i r="2">
      <x v="42"/>
      <x v="126"/>
    </i>
    <i r="2">
      <x v="157"/>
      <x v="88"/>
    </i>
    <i r="3">
      <x v="179"/>
    </i>
    <i r="3">
      <x v="599"/>
    </i>
    <i r="3">
      <x v="600"/>
    </i>
    <i r="3">
      <x v="665"/>
    </i>
    <i r="3">
      <x v="705"/>
    </i>
    <i r="3">
      <x v="736"/>
    </i>
    <i r="2">
      <x v="164"/>
      <x v="10"/>
    </i>
    <i r="3">
      <x v="60"/>
    </i>
    <i r="3">
      <x v="277"/>
    </i>
    <i r="3">
      <x v="360"/>
    </i>
    <i r="2">
      <x v="167"/>
      <x v="19"/>
    </i>
    <i r="3">
      <x v="94"/>
    </i>
    <i r="3">
      <x v="217"/>
    </i>
    <i r="3">
      <x v="218"/>
    </i>
    <i r="3">
      <x v="683"/>
    </i>
    <i r="3">
      <x v="733"/>
    </i>
    <i r="2">
      <x v="173"/>
      <x v="11"/>
    </i>
    <i r="3">
      <x v="215"/>
    </i>
    <i r="3">
      <x v="233"/>
    </i>
    <i r="3">
      <x v="234"/>
    </i>
    <i r="3">
      <x v="280"/>
    </i>
    <i r="3">
      <x v="281"/>
    </i>
    <i r="2">
      <x v="226"/>
      <x v="897"/>
    </i>
  </rowItems>
  <colItems count="1">
    <i/>
  </colItems>
  <formats count="1">
    <format dxfId="84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774C3F-B97F-418A-924F-34D5E6FEFF1C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3" firstHeaderRow="1" firstDataRow="1" firstDataCol="8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x="5"/>
        <item x="18"/>
        <item x="15"/>
        <item h="1" x="8"/>
        <item h="1" m="1" x="22"/>
        <item h="1" x="17"/>
        <item h="1" m="1" x="23"/>
        <item x="6"/>
        <item m="1" x="21"/>
        <item h="1" x="7"/>
        <item h="1" x="9"/>
        <item h="1"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7">
    <i>
      <x v="2"/>
      <x/>
      <x v="1"/>
      <x v="5"/>
      <x v="60"/>
      <x v="2"/>
      <x v="3"/>
      <x v="1"/>
    </i>
    <i>
      <x v="19"/>
      <x v="3"/>
      <x v="1"/>
      <x v="2"/>
      <x v="30"/>
      <x v="2"/>
      <x v="1"/>
      <x v="1"/>
    </i>
    <i>
      <x v="32"/>
      <x v="4"/>
      <x v="1"/>
      <x v="3"/>
      <x v="37"/>
      <x v="10"/>
      <x v="1"/>
      <x v="1"/>
    </i>
    <i>
      <x v="33"/>
      <x v="4"/>
      <x v="1"/>
      <x v="3"/>
      <x v="5"/>
      <x v="17"/>
      <x v="1"/>
      <x v="1"/>
    </i>
    <i>
      <x v="34"/>
      <x v="4"/>
      <x v="1"/>
      <x v="3"/>
      <x v="50"/>
      <x v="17"/>
      <x v="1"/>
      <x v="1"/>
    </i>
    <i>
      <x v="47"/>
      <x v="4"/>
      <x v="1"/>
      <x v="3"/>
      <x v="55"/>
      <x v="12"/>
      <x v="1"/>
      <x v="1"/>
    </i>
    <i>
      <x v="58"/>
      <x v="6"/>
      <x/>
      <x v="4"/>
      <x v="18"/>
      <x v="2"/>
      <x v="3"/>
      <x v="1"/>
    </i>
  </rowItems>
  <colItems count="1">
    <i/>
  </colItems>
  <pageFields count="1">
    <pageField fld="13" hier="-1"/>
  </pageFields>
  <formats count="9">
    <format dxfId="93">
      <pivotArea dataOnly="0" labelOnly="1" outline="0" fieldPosition="0">
        <references count="1">
          <reference field="4" count="0"/>
        </references>
      </pivotArea>
    </format>
    <format dxfId="92">
      <pivotArea dataOnly="0" labelOnly="1" outline="0" fieldPosition="0">
        <references count="1">
          <reference field="4" count="0"/>
        </references>
      </pivotArea>
    </format>
    <format dxfId="91">
      <pivotArea field="0" type="button" dataOnly="0" labelOnly="1" outline="0" axis="axisRow" fieldPosition="0"/>
    </format>
    <format dxfId="90">
      <pivotArea field="1" type="button" dataOnly="0" labelOnly="1" outline="0" axis="axisRow" fieldPosition="1"/>
    </format>
    <format dxfId="89">
      <pivotArea field="2" type="button" dataOnly="0" labelOnly="1" outline="0" axis="axisRow" fieldPosition="2"/>
    </format>
    <format dxfId="88">
      <pivotArea field="3" type="button" dataOnly="0" labelOnly="1" outline="0" axis="axisRow" fieldPosition="3"/>
    </format>
    <format dxfId="87">
      <pivotArea field="4" type="button" dataOnly="0" labelOnly="1" outline="0" axis="axisRow" fieldPosition="4"/>
    </format>
    <format dxfId="86">
      <pivotArea dataOnly="0" labelOnly="1" outline="0" fieldPosition="0">
        <references count="1">
          <reference field="14" count="0"/>
        </references>
      </pivotArea>
    </format>
    <format dxfId="85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607604-8451-4DC5-854E-605A274DED88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50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x="5"/>
        <item x="18"/>
        <item x="15"/>
        <item h="1" x="8"/>
        <item m="1" x="22"/>
        <item h="1" x="17"/>
        <item m="1" x="23"/>
        <item x="6"/>
        <item m="1" x="21"/>
        <item h="1" x="7"/>
        <item h="1" x="9"/>
        <item h="1"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h="1" m="1" x="47"/>
        <item h="1" m="1" x="46"/>
        <item h="1" m="1" x="48"/>
        <item x="1"/>
        <item x="2"/>
        <item h="1" x="3"/>
        <item h="1" x="13"/>
        <item x="5"/>
        <item h="1" x="43"/>
        <item h="1" x="6"/>
        <item h="1" x="7"/>
        <item h="1" x="4"/>
        <item h="1" x="11"/>
        <item h="1" x="10"/>
        <item h="1" x="9"/>
        <item h="1" x="12"/>
        <item h="1" x="20"/>
        <item h="1" x="21"/>
        <item h="1" x="8"/>
        <item h="1" x="22"/>
        <item h="1" x="19"/>
        <item x="14"/>
        <item x="15"/>
        <item m="1" x="45"/>
        <item h="1" x="27"/>
        <item h="1" x="28"/>
        <item h="1" x="29"/>
        <item h="1" x="30"/>
        <item h="1" x="0"/>
        <item h="1" x="40"/>
        <item h="1" x="33"/>
        <item h="1" x="34"/>
        <item h="1" x="37"/>
        <item h="1" x="38"/>
        <item h="1" x="26"/>
        <item h="1" x="39"/>
        <item h="1" x="16"/>
        <item h="1" x="31"/>
        <item h="1" x="18"/>
        <item h="1" x="41"/>
        <item h="1" x="35"/>
        <item h="1" x="36"/>
        <item x="24"/>
        <item x="42"/>
        <item x="25"/>
        <item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44">
    <i>
      <x v="19"/>
      <x v="3"/>
      <x v="1"/>
      <x v="2"/>
      <x v="30"/>
      <x v="3"/>
      <x v="679"/>
      <x v="229"/>
      <x v="1"/>
    </i>
    <i r="6">
      <x v="680"/>
      <x v="230"/>
      <x v="1"/>
    </i>
    <i>
      <x v="32"/>
      <x v="4"/>
      <x v="1"/>
      <x v="3"/>
      <x v="37"/>
      <x v="21"/>
      <x v="100"/>
      <x v="185"/>
      <x v="1"/>
    </i>
    <i r="6">
      <x v="121"/>
      <x v="185"/>
      <x v="1"/>
    </i>
    <i r="6">
      <x v="146"/>
      <x v="185"/>
      <x v="1"/>
    </i>
    <i r="6">
      <x v="353"/>
      <x v="185"/>
      <x v="1"/>
    </i>
    <i r="6">
      <x v="639"/>
      <x v="185"/>
      <x v="1"/>
    </i>
    <i>
      <x v="33"/>
      <x v="4"/>
      <x v="1"/>
      <x v="3"/>
      <x v="5"/>
      <x v="22"/>
      <x v="136"/>
      <x v="185"/>
      <x v="1"/>
    </i>
    <i r="6">
      <x v="152"/>
      <x v="185"/>
      <x v="1"/>
    </i>
    <i r="6">
      <x v="182"/>
      <x v="185"/>
      <x v="1"/>
    </i>
    <i r="6">
      <x v="205"/>
      <x v="185"/>
      <x v="1"/>
    </i>
    <i r="6">
      <x v="242"/>
      <x v="185"/>
      <x v="1"/>
    </i>
    <i r="6">
      <x v="243"/>
      <x v="185"/>
      <x v="1"/>
    </i>
    <i r="6">
      <x v="279"/>
      <x v="185"/>
      <x v="1"/>
    </i>
    <i r="6">
      <x v="303"/>
      <x v="185"/>
      <x v="1"/>
    </i>
    <i r="6">
      <x v="369"/>
      <x v="185"/>
      <x v="1"/>
    </i>
    <i r="6">
      <x v="391"/>
      <x v="185"/>
      <x v="1"/>
    </i>
    <i r="6">
      <x v="411"/>
      <x v="185"/>
      <x v="1"/>
    </i>
    <i r="6">
      <x v="441"/>
      <x v="185"/>
      <x v="1"/>
    </i>
    <i r="6">
      <x v="448"/>
      <x v="185"/>
      <x v="1"/>
    </i>
    <i r="6">
      <x v="450"/>
      <x v="185"/>
      <x v="1"/>
    </i>
    <i r="6">
      <x v="460"/>
      <x v="185"/>
      <x v="1"/>
    </i>
    <i r="6">
      <x v="546"/>
      <x v="185"/>
      <x v="1"/>
    </i>
    <i r="6">
      <x v="585"/>
      <x v="185"/>
      <x v="1"/>
    </i>
    <i r="6">
      <x v="596"/>
      <x v="185"/>
      <x v="1"/>
    </i>
    <i r="6">
      <x v="633"/>
      <x v="185"/>
      <x v="1"/>
    </i>
    <i r="6">
      <x v="664"/>
      <x v="185"/>
      <x v="1"/>
    </i>
    <i>
      <x v="34"/>
      <x v="4"/>
      <x v="1"/>
      <x v="3"/>
      <x v="50"/>
      <x v="22"/>
      <x v="23"/>
      <x v="185"/>
      <x v="1"/>
    </i>
    <i r="6">
      <x v="34"/>
      <x v="185"/>
      <x v="1"/>
    </i>
    <i r="6">
      <x v="36"/>
      <x v="185"/>
      <x v="1"/>
    </i>
    <i r="6">
      <x v="41"/>
      <x v="185"/>
      <x v="1"/>
    </i>
    <i r="6">
      <x v="46"/>
      <x v="185"/>
      <x v="1"/>
    </i>
    <i r="6">
      <x v="54"/>
      <x v="185"/>
      <x v="1"/>
    </i>
    <i r="6">
      <x v="65"/>
      <x v="185"/>
      <x v="1"/>
    </i>
    <i r="6">
      <x v="68"/>
      <x v="185"/>
      <x v="1"/>
    </i>
    <i r="6">
      <x v="76"/>
      <x v="185"/>
      <x v="1"/>
    </i>
    <i>
      <x v="47"/>
      <x v="4"/>
      <x v="1"/>
      <x v="3"/>
      <x v="55"/>
      <x v="42"/>
      <x v="49"/>
      <x v="185"/>
      <x v="1"/>
    </i>
    <i r="6">
      <x v="356"/>
      <x v="185"/>
      <x v="1"/>
    </i>
    <i r="6">
      <x v="394"/>
      <x v="185"/>
      <x v="1"/>
    </i>
    <i r="6">
      <x v="423"/>
      <x v="185"/>
      <x v="1"/>
    </i>
    <i r="6">
      <x v="555"/>
      <x v="185"/>
      <x v="1"/>
    </i>
    <i r="6">
      <x v="565"/>
      <x v="185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104">
      <pivotArea dataOnly="0" labelOnly="1" outline="0" fieldPosition="0">
        <references count="1">
          <reference field="4" count="0"/>
        </references>
      </pivotArea>
    </format>
    <format dxfId="103">
      <pivotArea dataOnly="0" labelOnly="1" outline="0" fieldPosition="0">
        <references count="1">
          <reference field="4" count="0"/>
        </references>
      </pivotArea>
    </format>
    <format dxfId="102">
      <pivotArea field="0" type="button" dataOnly="0" labelOnly="1" outline="0" axis="axisRow" fieldPosition="0"/>
    </format>
    <format dxfId="101">
      <pivotArea field="1" type="button" dataOnly="0" labelOnly="1" outline="0" axis="axisRow" fieldPosition="1"/>
    </format>
    <format dxfId="100">
      <pivotArea field="2" type="button" dataOnly="0" labelOnly="1" outline="0" axis="axisRow" fieldPosition="2"/>
    </format>
    <format dxfId="99">
      <pivotArea field="3" type="button" dataOnly="0" labelOnly="1" outline="0" axis="axisRow" fieldPosition="3"/>
    </format>
    <format dxfId="98">
      <pivotArea field="4" type="button" dataOnly="0" labelOnly="1" outline="0" axis="axisRow" fieldPosition="4"/>
    </format>
    <format dxfId="97">
      <pivotArea field="12" type="button" dataOnly="0" labelOnly="1" outline="0" axis="axisRow" fieldPosition="5"/>
    </format>
    <format dxfId="96">
      <pivotArea field="7" type="button" dataOnly="0" labelOnly="1" outline="0" axis="axisRow" fieldPosition="6"/>
    </format>
    <format dxfId="95">
      <pivotArea field="8" type="button" dataOnly="0" labelOnly="1" outline="0" axis="axisRow" fieldPosition="7"/>
    </format>
    <format dxfId="94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0A58D3-07BC-4A67-A628-EBB5A3D8F3F6}" name="PivotTable3" cacheId="15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79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0">
        <item h="1" m="1" x="19"/>
        <item h="1" x="0"/>
        <item h="1" x="1"/>
        <item h="1" m="1" x="15"/>
        <item h="1" m="1" x="14"/>
        <item h="1" m="1" x="16"/>
        <item h="1" x="5"/>
        <item x="7"/>
        <item h="1" x="10"/>
        <item h="1" x="11"/>
        <item h="1" x="6"/>
        <item h="1" m="1" x="17"/>
        <item h="1" x="9"/>
        <item h="1" m="1" x="18"/>
        <item h="1" x="2"/>
        <item h="1" x="3"/>
        <item h="1" x="4"/>
        <item h="1" x="8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  <item x="98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73">
    <i>
      <x v="7"/>
      <x v="22"/>
      <x v="47"/>
      <x v="161"/>
    </i>
    <i r="2">
      <x v="73"/>
      <x v="358"/>
    </i>
    <i r="3">
      <x v="698"/>
    </i>
    <i r="2">
      <x v="116"/>
      <x v="79"/>
    </i>
    <i r="3">
      <x v="89"/>
    </i>
    <i r="3">
      <x v="100"/>
    </i>
    <i r="3">
      <x v="205"/>
    </i>
    <i r="3">
      <x v="257"/>
    </i>
    <i r="3">
      <x v="458"/>
    </i>
    <i r="3">
      <x v="678"/>
    </i>
    <i r="3">
      <x v="821"/>
    </i>
    <i r="3">
      <x v="939"/>
    </i>
    <i r="2">
      <x v="117"/>
      <x v="461"/>
    </i>
    <i r="2">
      <x v="119"/>
      <x v="466"/>
    </i>
    <i r="3">
      <x v="846"/>
    </i>
    <i r="2">
      <x v="126"/>
      <x v="151"/>
    </i>
    <i r="3">
      <x v="679"/>
    </i>
    <i r="3">
      <x v="939"/>
    </i>
    <i r="2">
      <x v="146"/>
      <x v="382"/>
    </i>
    <i r="2">
      <x v="158"/>
      <x v="155"/>
    </i>
    <i r="3">
      <x v="160"/>
    </i>
    <i r="3">
      <x v="188"/>
    </i>
    <i r="3">
      <x v="286"/>
    </i>
    <i r="2">
      <x v="165"/>
      <x v="663"/>
    </i>
    <i r="2">
      <x v="184"/>
      <x v="156"/>
    </i>
    <i r="3">
      <x v="187"/>
    </i>
    <i r="3">
      <x v="258"/>
    </i>
    <i r="3">
      <x v="847"/>
    </i>
    <i r="2">
      <x v="195"/>
      <x v="498"/>
    </i>
    <i r="3">
      <x v="499"/>
    </i>
    <i r="3">
      <x v="517"/>
    </i>
    <i r="3">
      <x v="766"/>
    </i>
    <i r="3">
      <x v="781"/>
    </i>
    <i r="3">
      <x v="782"/>
    </i>
    <i r="3">
      <x v="783"/>
    </i>
    <i r="3">
      <x v="784"/>
    </i>
    <i r="3">
      <x v="785"/>
    </i>
    <i r="2">
      <x v="204"/>
      <x/>
    </i>
    <i r="3">
      <x v="14"/>
    </i>
    <i r="3">
      <x v="110"/>
    </i>
    <i r="3">
      <x v="118"/>
    </i>
    <i r="3">
      <x v="237"/>
    </i>
    <i r="3">
      <x v="453"/>
    </i>
    <i r="3">
      <x v="482"/>
    </i>
    <i r="3">
      <x v="548"/>
    </i>
    <i r="3">
      <x v="816"/>
    </i>
    <i r="3">
      <x v="918"/>
    </i>
    <i r="3">
      <x v="996"/>
    </i>
    <i r="2">
      <x v="208"/>
      <x v="282"/>
    </i>
    <i r="3">
      <x v="772"/>
    </i>
    <i r="3">
      <x v="925"/>
    </i>
    <i r="2">
      <x v="209"/>
      <x v="283"/>
    </i>
    <i r="3">
      <x v="773"/>
    </i>
    <i r="3">
      <x v="924"/>
    </i>
    <i r="2">
      <x v="210"/>
      <x v="342"/>
    </i>
    <i r="3">
      <x v="775"/>
    </i>
    <i r="2">
      <x v="211"/>
      <x v="837"/>
    </i>
    <i r="2">
      <x v="213"/>
      <x v="363"/>
    </i>
    <i r="3">
      <x v="409"/>
    </i>
    <i r="3">
      <x v="443"/>
    </i>
    <i r="3">
      <x v="716"/>
    </i>
    <i r="3">
      <x v="848"/>
    </i>
    <i r="2">
      <x v="214"/>
      <x v="95"/>
    </i>
    <i r="3">
      <x v="849"/>
    </i>
    <i r="3">
      <x v="850"/>
    </i>
    <i r="3">
      <x v="851"/>
    </i>
    <i r="2">
      <x v="234"/>
      <x v="46"/>
    </i>
    <i r="3">
      <x v="391"/>
    </i>
    <i r="3">
      <x v="431"/>
    </i>
    <i r="3">
      <x v="515"/>
    </i>
    <i r="3">
      <x v="603"/>
    </i>
    <i r="2">
      <x v="238"/>
      <x v="776"/>
    </i>
    <i r="3">
      <x v="929"/>
    </i>
  </rowItems>
  <colItems count="1">
    <i/>
  </colItems>
  <formats count="1">
    <format dxfId="63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753C4E-67AF-4605-9569-824BF3A08AE8}" name="PivotTable2" cacheId="19" applyNumberFormats="0" applyBorderFormats="0" applyFontFormats="0" applyPatternFormats="0" applyAlignmentFormats="0" applyWidthHeightFormats="1" dataCaption="Values" updatedVersion="8" minRefreshableVersion="3" showDrill="0" showMemberPropertyTips="0" showDataTips="0" rowGrandTotals="0" colGrandTotals="0" itemPrintTitles="1" createdVersion="7" indent="0" compact="0" compactData="0">
  <location ref="O6:W819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x="2"/>
        <item x="10"/>
        <item x="0"/>
        <item m="1" x="20"/>
        <item x="14"/>
        <item x="12"/>
        <item x="1"/>
        <item x="11"/>
        <item x="3"/>
        <item x="13"/>
        <item x="5"/>
        <item x="18"/>
        <item x="15"/>
        <item x="8"/>
        <item m="1" x="22"/>
        <item x="17"/>
        <item m="1" x="23"/>
        <item x="6"/>
        <item m="1" x="21"/>
        <item x="7"/>
        <item x="9"/>
        <item x="16"/>
        <item x="4"/>
        <item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m="1" x="47"/>
        <item m="1" x="46"/>
        <item m="1" x="48"/>
        <item x="1"/>
        <item x="2"/>
        <item x="3"/>
        <item x="13"/>
        <item x="5"/>
        <item x="43"/>
        <item x="6"/>
        <item x="7"/>
        <item x="4"/>
        <item x="11"/>
        <item x="10"/>
        <item x="9"/>
        <item x="12"/>
        <item x="20"/>
        <item x="21"/>
        <item x="8"/>
        <item x="22"/>
        <item x="19"/>
        <item x="14"/>
        <item x="15"/>
        <item m="1" x="45"/>
        <item x="27"/>
        <item x="28"/>
        <item x="29"/>
        <item x="30"/>
        <item x="0"/>
        <item x="40"/>
        <item x="33"/>
        <item x="34"/>
        <item x="37"/>
        <item x="38"/>
        <item x="26"/>
        <item x="39"/>
        <item x="16"/>
        <item x="31"/>
        <item x="18"/>
        <item x="41"/>
        <item x="35"/>
        <item x="36"/>
        <item x="24"/>
        <item x="42"/>
        <item x="25"/>
        <item x="23"/>
        <item x="17"/>
        <item x="32"/>
        <item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x="0"/>
        <item x="1"/>
        <item m="1" x="8"/>
        <item x="3"/>
        <item x="7"/>
        <item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813">
    <i>
      <x/>
      <x/>
      <x v="1"/>
      <x v="5"/>
      <x/>
      <x v="28"/>
      <x v="685"/>
      <x v="232"/>
      <x v="3"/>
    </i>
    <i>
      <x v="1"/>
      <x/>
      <x v="1"/>
      <x v="5"/>
      <x v="3"/>
      <x v="28"/>
      <x v="685"/>
      <x v="232"/>
      <x v="3"/>
    </i>
    <i>
      <x v="2"/>
      <x/>
      <x v="1"/>
      <x v="5"/>
      <x v="60"/>
      <x v="28"/>
      <x v="685"/>
      <x v="232"/>
      <x v="1"/>
    </i>
    <i>
      <x v="3"/>
      <x v="1"/>
      <x v="1"/>
      <x v="5"/>
      <x v="4"/>
      <x v="3"/>
      <x v="244"/>
      <x v="180"/>
      <x/>
    </i>
    <i r="6">
      <x v="245"/>
      <x v="181"/>
      <x/>
    </i>
    <i>
      <x v="4"/>
      <x v="2"/>
      <x v="2"/>
      <x v="1"/>
      <x v="42"/>
      <x v="3"/>
      <x v="679"/>
      <x v="229"/>
      <x/>
    </i>
    <i r="6">
      <x v="680"/>
      <x v="230"/>
      <x/>
    </i>
    <i>
      <x v="5"/>
      <x v="3"/>
      <x v="1"/>
      <x v="2"/>
      <x v="1"/>
      <x v="3"/>
      <x v="679"/>
      <x v="229"/>
      <x/>
    </i>
    <i r="6">
      <x v="680"/>
      <x v="230"/>
      <x/>
    </i>
    <i>
      <x v="6"/>
      <x v="3"/>
      <x v="1"/>
      <x v="2"/>
      <x v="14"/>
      <x v="4"/>
      <x v="19"/>
      <x/>
      <x/>
    </i>
    <i>
      <x v="7"/>
      <x v="3"/>
      <x v="1"/>
      <x v="2"/>
      <x v="38"/>
      <x v="3"/>
      <x v="85"/>
      <x v="18"/>
      <x/>
    </i>
    <i r="6">
      <x v="86"/>
      <x v="19"/>
      <x/>
    </i>
    <i r="6">
      <x v="87"/>
      <x v="33"/>
      <x/>
    </i>
    <i r="6">
      <x v="89"/>
      <x v="36"/>
      <x/>
    </i>
    <i r="6">
      <x v="90"/>
      <x v="39"/>
      <x/>
    </i>
    <i r="6">
      <x v="91"/>
      <x v="46"/>
      <x/>
    </i>
    <i r="6">
      <x v="94"/>
      <x v="60"/>
      <x/>
    </i>
    <i r="6">
      <x v="95"/>
      <x v="63"/>
      <x/>
    </i>
    <i r="6">
      <x v="99"/>
      <x v="71"/>
      <x/>
    </i>
    <i r="6">
      <x v="105"/>
      <x v="77"/>
      <x/>
    </i>
    <i r="6">
      <x v="107"/>
      <x v="80"/>
      <x/>
    </i>
    <i r="6">
      <x v="108"/>
      <x v="86"/>
      <x/>
    </i>
    <i r="6">
      <x v="109"/>
      <x v="88"/>
      <x/>
    </i>
    <i r="6">
      <x v="110"/>
      <x v="95"/>
      <x/>
    </i>
    <i r="6">
      <x v="126"/>
      <x v="115"/>
      <x/>
    </i>
    <i r="6">
      <x v="129"/>
      <x v="144"/>
      <x/>
    </i>
    <i r="6">
      <x v="130"/>
      <x v="145"/>
      <x/>
    </i>
    <i r="6">
      <x v="142"/>
      <x v="117"/>
      <x/>
    </i>
    <i r="6">
      <x v="150"/>
      <x v="141"/>
      <x/>
    </i>
    <i r="6">
      <x v="155"/>
      <x v="142"/>
      <x/>
    </i>
    <i r="6">
      <x v="167"/>
      <x v="146"/>
      <x/>
    </i>
    <i r="6">
      <x v="168"/>
      <x v="147"/>
      <x/>
    </i>
    <i r="6">
      <x v="174"/>
      <x v="148"/>
      <x/>
    </i>
    <i r="6">
      <x v="175"/>
      <x v="149"/>
      <x/>
    </i>
    <i r="6">
      <x v="176"/>
      <x v="151"/>
      <x/>
    </i>
    <i r="6">
      <x v="177"/>
      <x v="152"/>
      <x/>
    </i>
    <i r="6">
      <x v="178"/>
      <x v="153"/>
      <x/>
    </i>
    <i r="6">
      <x v="180"/>
      <x v="154"/>
      <x/>
    </i>
    <i r="6">
      <x v="181"/>
      <x v="155"/>
      <x/>
    </i>
    <i r="6">
      <x v="185"/>
      <x v="156"/>
      <x/>
    </i>
    <i r="6">
      <x v="186"/>
      <x v="158"/>
      <x/>
    </i>
    <i r="6">
      <x v="187"/>
      <x v="159"/>
      <x/>
    </i>
    <i r="6">
      <x v="191"/>
      <x v="160"/>
      <x/>
    </i>
    <i r="6">
      <x v="198"/>
      <x v="161"/>
      <x/>
    </i>
    <i r="6">
      <x v="199"/>
      <x v="162"/>
      <x/>
    </i>
    <i r="6">
      <x v="200"/>
      <x v="164"/>
      <x/>
    </i>
    <i r="6">
      <x v="206"/>
      <x v="165"/>
      <x/>
    </i>
    <i r="6">
      <x v="213"/>
      <x v="118"/>
      <x/>
    </i>
    <i r="6">
      <x v="221"/>
      <x v="167"/>
      <x/>
    </i>
    <i r="6">
      <x v="223"/>
      <x v="168"/>
      <x/>
    </i>
    <i r="6">
      <x v="224"/>
      <x v="169"/>
      <x/>
    </i>
    <i r="6">
      <x v="226"/>
      <x v="170"/>
      <x/>
    </i>
    <i r="6">
      <x v="227"/>
      <x v="171"/>
      <x/>
    </i>
    <i r="6">
      <x v="228"/>
      <x v="119"/>
      <x/>
    </i>
    <i r="6">
      <x v="231"/>
      <x v="4"/>
      <x/>
    </i>
    <i r="6">
      <x v="233"/>
      <x v="5"/>
      <x/>
    </i>
    <i r="6">
      <x v="235"/>
      <x v="120"/>
      <x/>
    </i>
    <i r="6">
      <x v="252"/>
      <x v="7"/>
      <x/>
    </i>
    <i r="6">
      <x v="255"/>
      <x v="10"/>
      <x/>
    </i>
    <i r="6">
      <x v="257"/>
      <x v="11"/>
      <x/>
    </i>
    <i r="6">
      <x v="259"/>
      <x v="13"/>
      <x/>
    </i>
    <i r="6">
      <x v="263"/>
      <x v="15"/>
      <x/>
    </i>
    <i r="6">
      <x v="265"/>
      <x v="16"/>
      <x/>
    </i>
    <i r="6">
      <x v="268"/>
      <x v="17"/>
      <x/>
    </i>
    <i r="6">
      <x v="276"/>
      <x v="121"/>
      <x/>
    </i>
    <i r="6">
      <x v="277"/>
      <x v="122"/>
      <x/>
    </i>
    <i r="6">
      <x v="278"/>
      <x v="123"/>
      <x/>
    </i>
    <i r="6">
      <x v="288"/>
      <x v="20"/>
      <x/>
    </i>
    <i r="6">
      <x v="291"/>
      <x v="22"/>
      <x/>
    </i>
    <i r="6">
      <x v="292"/>
      <x v="23"/>
      <x/>
    </i>
    <i r="6">
      <x v="293"/>
      <x v="8"/>
      <x/>
    </i>
    <i r="6">
      <x v="296"/>
      <x v="24"/>
      <x/>
    </i>
    <i r="6">
      <x v="297"/>
      <x v="124"/>
      <x/>
    </i>
    <i r="6">
      <x v="302"/>
      <x v="26"/>
      <x/>
    </i>
    <i r="6">
      <x v="311"/>
      <x v="125"/>
      <x/>
    </i>
    <i r="6">
      <x v="317"/>
      <x v="28"/>
      <x/>
    </i>
    <i r="6">
      <x v="324"/>
      <x v="29"/>
      <x/>
    </i>
    <i r="6">
      <x v="325"/>
      <x v="30"/>
      <x/>
    </i>
    <i r="6">
      <x v="326"/>
      <x v="31"/>
      <x/>
    </i>
    <i r="6">
      <x v="331"/>
      <x v="34"/>
      <x/>
    </i>
    <i r="6">
      <x v="332"/>
      <x v="35"/>
      <x/>
    </i>
    <i r="6">
      <x v="344"/>
      <x v="37"/>
      <x/>
    </i>
    <i r="6">
      <x v="345"/>
      <x v="38"/>
      <x/>
    </i>
    <i r="6">
      <x v="349"/>
      <x v="40"/>
      <x/>
    </i>
    <i r="6">
      <x v="350"/>
      <x v="126"/>
      <x/>
    </i>
    <i r="6">
      <x v="352"/>
      <x v="127"/>
      <x/>
    </i>
    <i r="6">
      <x v="361"/>
      <x v="41"/>
      <x/>
    </i>
    <i r="6">
      <x v="362"/>
      <x v="42"/>
      <x/>
    </i>
    <i r="6">
      <x v="363"/>
      <x v="43"/>
      <x/>
    </i>
    <i r="6">
      <x v="365"/>
      <x v="128"/>
      <x/>
    </i>
    <i r="6">
      <x v="367"/>
      <x v="45"/>
      <x/>
    </i>
    <i r="6">
      <x v="374"/>
      <x v="44"/>
      <x/>
    </i>
    <i r="6">
      <x v="382"/>
      <x v="47"/>
      <x/>
    </i>
    <i r="6">
      <x v="383"/>
      <x v="48"/>
      <x/>
    </i>
    <i r="6">
      <x v="385"/>
      <x v="49"/>
      <x/>
    </i>
    <i r="6">
      <x v="387"/>
      <x v="50"/>
      <x/>
    </i>
    <i r="6">
      <x v="390"/>
      <x v="129"/>
      <x/>
    </i>
    <i r="6">
      <x v="393"/>
      <x v="52"/>
      <x/>
    </i>
    <i r="6">
      <x v="403"/>
      <x v="53"/>
      <x/>
    </i>
    <i r="6">
      <x v="404"/>
      <x v="54"/>
      <x/>
    </i>
    <i r="6">
      <x v="416"/>
      <x v="56"/>
      <x/>
    </i>
    <i r="6">
      <x v="418"/>
      <x v="55"/>
      <x/>
    </i>
    <i r="6">
      <x v="420"/>
      <x v="57"/>
      <x/>
    </i>
    <i r="6">
      <x v="423"/>
      <x v="58"/>
      <x/>
    </i>
    <i r="6">
      <x v="424"/>
      <x v="59"/>
      <x/>
    </i>
    <i r="6">
      <x v="432"/>
      <x v="130"/>
      <x/>
    </i>
    <i r="6">
      <x v="439"/>
      <x v="64"/>
      <x/>
    </i>
    <i r="6">
      <x v="449"/>
      <x v="65"/>
      <x/>
    </i>
    <i r="6">
      <x v="451"/>
      <x v="66"/>
      <x/>
    </i>
    <i r="6">
      <x v="454"/>
      <x v="69"/>
      <x/>
    </i>
    <i r="6">
      <x v="462"/>
      <x v="70"/>
      <x/>
    </i>
    <i r="6">
      <x v="463"/>
      <x v="72"/>
      <x/>
    </i>
    <i r="6">
      <x v="464"/>
      <x v="73"/>
      <x/>
    </i>
    <i r="6">
      <x v="465"/>
      <x v="74"/>
      <x/>
    </i>
    <i r="6">
      <x v="466"/>
      <x v="75"/>
      <x/>
    </i>
    <i r="6">
      <x v="467"/>
      <x v="76"/>
      <x/>
    </i>
    <i r="6">
      <x v="469"/>
      <x v="78"/>
      <x/>
    </i>
    <i r="6">
      <x v="505"/>
      <x v="61"/>
      <x/>
    </i>
    <i r="6">
      <x v="508"/>
      <x v="62"/>
      <x/>
    </i>
    <i r="6">
      <x v="510"/>
      <x v="79"/>
      <x/>
    </i>
    <i r="6">
      <x v="511"/>
      <x v="81"/>
      <x/>
    </i>
    <i r="6">
      <x v="512"/>
      <x v="82"/>
      <x/>
    </i>
    <i r="6">
      <x v="514"/>
      <x v="131"/>
      <x/>
    </i>
    <i r="6">
      <x v="515"/>
      <x v="132"/>
      <x/>
    </i>
    <i r="6">
      <x v="516"/>
      <x v="133"/>
      <x/>
    </i>
    <i r="6">
      <x v="517"/>
      <x v="134"/>
      <x/>
    </i>
    <i r="6">
      <x v="518"/>
      <x v="135"/>
      <x/>
    </i>
    <i r="6">
      <x v="526"/>
      <x v="83"/>
      <x/>
    </i>
    <i r="6">
      <x v="528"/>
      <x v="84"/>
      <x/>
    </i>
    <i r="6">
      <x v="534"/>
      <x v="85"/>
      <x/>
    </i>
    <i r="6">
      <x v="547"/>
      <x v="87"/>
      <x/>
    </i>
    <i r="6">
      <x v="551"/>
      <x v="89"/>
      <x/>
    </i>
    <i r="6">
      <x v="557"/>
      <x v="90"/>
      <x/>
    </i>
    <i r="6">
      <x v="559"/>
      <x v="91"/>
      <x/>
    </i>
    <i r="6">
      <x v="560"/>
      <x v="92"/>
      <x/>
    </i>
    <i r="6">
      <x v="561"/>
      <x v="93"/>
      <x/>
    </i>
    <i r="6">
      <x v="562"/>
      <x v="94"/>
      <x/>
    </i>
    <i r="6">
      <x v="579"/>
      <x v="96"/>
      <x/>
    </i>
    <i r="6">
      <x v="580"/>
      <x v="97"/>
      <x/>
    </i>
    <i r="6">
      <x v="594"/>
      <x v="98"/>
      <x/>
    </i>
    <i r="6">
      <x v="600"/>
      <x v="99"/>
      <x/>
    </i>
    <i r="6">
      <x v="605"/>
      <x v="100"/>
      <x/>
    </i>
    <i r="6">
      <x v="607"/>
      <x v="101"/>
      <x/>
    </i>
    <i r="6">
      <x v="608"/>
      <x v="136"/>
      <x/>
    </i>
    <i r="6">
      <x v="609"/>
      <x v="102"/>
      <x/>
    </i>
    <i r="6">
      <x v="612"/>
      <x v="103"/>
      <x/>
    </i>
    <i r="6">
      <x v="613"/>
      <x v="137"/>
      <x/>
    </i>
    <i r="6">
      <x v="616"/>
      <x v="104"/>
      <x/>
    </i>
    <i r="6">
      <x v="623"/>
      <x v="105"/>
      <x/>
    </i>
    <i r="6">
      <x v="631"/>
      <x v="106"/>
      <x/>
    </i>
    <i r="6">
      <x v="632"/>
      <x v="138"/>
      <x/>
    </i>
    <i r="6">
      <x v="638"/>
      <x v="107"/>
      <x/>
    </i>
    <i r="6">
      <x v="641"/>
      <x v="108"/>
      <x/>
    </i>
    <i r="6">
      <x v="650"/>
      <x v="110"/>
      <x/>
    </i>
    <i r="6">
      <x v="651"/>
      <x v="111"/>
      <x/>
    </i>
    <i r="6">
      <x v="652"/>
      <x v="139"/>
      <x/>
    </i>
    <i r="6">
      <x v="666"/>
      <x v="112"/>
      <x/>
    </i>
    <i r="6">
      <x v="668"/>
      <x v="113"/>
      <x/>
    </i>
    <i r="6">
      <x v="669"/>
      <x v="140"/>
      <x/>
    </i>
    <i r="6">
      <x v="670"/>
      <x v="114"/>
      <x/>
    </i>
    <i r="5">
      <x v="5"/>
      <x v="140"/>
      <x v="116"/>
      <x/>
    </i>
    <i>
      <x v="8"/>
      <x v="3"/>
      <x v="1"/>
      <x v="2"/>
      <x v="44"/>
      <x v="3"/>
      <x v="190"/>
      <x v="1"/>
      <x/>
    </i>
    <i r="6">
      <x v="266"/>
      <x v="32"/>
      <x/>
    </i>
    <i r="6">
      <x v="323"/>
      <x v="67"/>
      <x/>
    </i>
    <i r="6">
      <x v="389"/>
      <x v="109"/>
      <x/>
    </i>
    <i r="6">
      <x v="398"/>
      <x v="143"/>
      <x/>
    </i>
    <i>
      <x v="9"/>
      <x v="8"/>
      <x v="1"/>
      <x v="2"/>
      <x v="64"/>
      <x v="11"/>
      <x v="681"/>
      <x v="231"/>
      <x/>
    </i>
    <i>
      <x v="10"/>
      <x v="3"/>
      <x v="1"/>
      <x v="2"/>
      <x v="47"/>
      <x v="3"/>
      <x v="190"/>
      <x v="1"/>
      <x/>
    </i>
    <i r="6">
      <x v="266"/>
      <x v="32"/>
      <x/>
    </i>
    <i r="6">
      <x v="323"/>
      <x v="67"/>
      <x/>
    </i>
    <i r="6">
      <x v="389"/>
      <x v="109"/>
      <x/>
    </i>
    <i r="6">
      <x v="398"/>
      <x v="143"/>
      <x/>
    </i>
    <i>
      <x v="11"/>
      <x v="8"/>
      <x v="1"/>
      <x v="2"/>
      <x v="65"/>
      <x v="11"/>
      <x v="681"/>
      <x v="231"/>
      <x/>
    </i>
    <i>
      <x v="12"/>
      <x v="3"/>
      <x v="1"/>
      <x v="2"/>
      <x v="45"/>
      <x v="3"/>
      <x v="190"/>
      <x v="1"/>
      <x/>
    </i>
    <i r="6">
      <x v="266"/>
      <x v="32"/>
      <x/>
    </i>
    <i r="6">
      <x v="323"/>
      <x v="67"/>
      <x/>
    </i>
    <i r="6">
      <x v="389"/>
      <x v="109"/>
      <x/>
    </i>
    <i r="6">
      <x v="398"/>
      <x v="143"/>
      <x/>
    </i>
    <i>
      <x v="13"/>
      <x v="8"/>
      <x v="1"/>
      <x v="2"/>
      <x v="66"/>
      <x v="11"/>
      <x v="681"/>
      <x v="231"/>
      <x/>
    </i>
    <i>
      <x v="14"/>
      <x v="3"/>
      <x v="1"/>
      <x v="2"/>
      <x v="46"/>
      <x v="3"/>
      <x v="295"/>
      <x v="1"/>
      <x/>
    </i>
    <i r="6">
      <x v="334"/>
      <x v="32"/>
      <x/>
    </i>
    <i r="6">
      <x v="397"/>
      <x v="67"/>
      <x/>
    </i>
    <i r="6">
      <x v="436"/>
      <x v="109"/>
      <x/>
    </i>
    <i r="6">
      <x v="470"/>
      <x v="143"/>
      <x/>
    </i>
    <i>
      <x v="15"/>
      <x v="8"/>
      <x v="1"/>
      <x v="2"/>
      <x v="67"/>
      <x v="11"/>
      <x v="681"/>
      <x v="231"/>
      <x/>
    </i>
    <i>
      <x v="16"/>
      <x v="3"/>
      <x v="1"/>
      <x v="2"/>
      <x v="15"/>
      <x v="3"/>
      <x v="679"/>
      <x v="229"/>
      <x/>
    </i>
    <i r="6">
      <x v="680"/>
      <x v="230"/>
      <x/>
    </i>
    <i>
      <x v="17"/>
      <x v="3"/>
      <x v="1"/>
      <x v="2"/>
      <x v="19"/>
      <x v="3"/>
      <x v="320"/>
      <x v="1"/>
      <x/>
    </i>
    <i r="6">
      <x v="321"/>
      <x v="32"/>
      <x/>
    </i>
    <i r="6">
      <x v="322"/>
      <x v="67"/>
      <x/>
    </i>
    <i r="6">
      <x v="413"/>
      <x v="109"/>
      <x/>
    </i>
    <i>
      <x v="18"/>
      <x v="3"/>
      <x v="1"/>
      <x v="2"/>
      <x v="20"/>
      <x v="3"/>
      <x/>
      <x v="1"/>
      <x/>
    </i>
    <i r="6">
      <x v="1"/>
      <x v="32"/>
      <x/>
    </i>
    <i r="6">
      <x v="2"/>
      <x v="67"/>
      <x/>
    </i>
    <i r="6">
      <x v="3"/>
      <x v="109"/>
      <x/>
    </i>
    <i r="6">
      <x v="4"/>
      <x v="143"/>
      <x/>
    </i>
    <i r="6">
      <x v="5"/>
      <x v="150"/>
      <x/>
    </i>
    <i r="6">
      <x v="6"/>
      <x v="157"/>
      <x/>
    </i>
    <i r="6">
      <x v="7"/>
      <x v="163"/>
      <x/>
    </i>
    <i r="6">
      <x v="8"/>
      <x v="166"/>
      <x/>
    </i>
    <i r="6">
      <x v="9"/>
      <x v="2"/>
      <x/>
    </i>
    <i r="6">
      <x v="10"/>
      <x v="6"/>
      <x/>
    </i>
    <i r="6">
      <x v="11"/>
      <x v="9"/>
      <x/>
    </i>
    <i r="6">
      <x v="12"/>
      <x v="12"/>
      <x/>
    </i>
    <i r="6">
      <x v="13"/>
      <x v="14"/>
      <x/>
    </i>
    <i r="6">
      <x v="14"/>
      <x v="18"/>
      <x/>
    </i>
    <i r="6">
      <x v="15"/>
      <x v="19"/>
      <x/>
    </i>
    <i r="6">
      <x v="16"/>
      <x v="21"/>
      <x/>
    </i>
    <i r="6">
      <x v="17"/>
      <x v="25"/>
      <x/>
    </i>
    <i r="6">
      <x v="18"/>
      <x v="27"/>
      <x/>
    </i>
    <i r="6">
      <x v="413"/>
      <x v="33"/>
      <x/>
    </i>
    <i>
      <x v="19"/>
      <x v="3"/>
      <x v="1"/>
      <x v="2"/>
      <x v="30"/>
      <x v="3"/>
      <x v="679"/>
      <x v="229"/>
      <x v="1"/>
    </i>
    <i r="6">
      <x v="680"/>
      <x v="230"/>
      <x v="1"/>
    </i>
    <i>
      <x v="20"/>
      <x v="4"/>
      <x v="1"/>
      <x v="3"/>
      <x v="9"/>
      <x v="5"/>
      <x v="172"/>
      <x v="185"/>
      <x v="1"/>
    </i>
    <i r="6">
      <x v="281"/>
      <x v="185"/>
      <x v="1"/>
    </i>
    <i r="6">
      <x v="348"/>
      <x v="185"/>
      <x v="1"/>
    </i>
    <i r="6">
      <x v="376"/>
      <x v="185"/>
      <x v="1"/>
    </i>
    <i r="6">
      <x v="548"/>
      <x v="185"/>
      <x v="1"/>
    </i>
    <i>
      <x v="21"/>
      <x v="4"/>
      <x v="1"/>
      <x v="3"/>
      <x v="27"/>
      <x v="5"/>
      <x v="240"/>
      <x v="185"/>
      <x v="1"/>
    </i>
    <i r="6">
      <x v="360"/>
      <x v="185"/>
      <x v="1"/>
    </i>
    <i r="6">
      <x v="371"/>
      <x v="185"/>
      <x v="1"/>
    </i>
    <i r="6">
      <x v="388"/>
      <x v="185"/>
      <x v="1"/>
    </i>
    <i r="6">
      <x v="537"/>
      <x v="185"/>
      <x v="1"/>
    </i>
    <i r="6">
      <x v="549"/>
      <x v="185"/>
      <x v="1"/>
    </i>
    <i r="6">
      <x v="552"/>
      <x v="185"/>
      <x v="1"/>
    </i>
    <i>
      <x v="22"/>
      <x v="4"/>
      <x v="1"/>
      <x v="3"/>
      <x v="28"/>
      <x v="5"/>
      <x v="127"/>
      <x v="1"/>
      <x v="1"/>
    </i>
    <i r="6">
      <x v="229"/>
      <x v="32"/>
      <x v="1"/>
    </i>
    <i r="6">
      <x v="284"/>
      <x v="67"/>
      <x v="1"/>
    </i>
    <i r="6">
      <x v="289"/>
      <x v="109"/>
      <x v="1"/>
    </i>
    <i r="6">
      <x v="351"/>
      <x v="143"/>
      <x v="1"/>
    </i>
    <i r="6">
      <x v="358"/>
      <x v="150"/>
      <x v="1"/>
    </i>
    <i r="6">
      <x v="370"/>
      <x v="157"/>
      <x v="1"/>
    </i>
    <i r="6">
      <x v="401"/>
      <x v="163"/>
      <x v="1"/>
    </i>
    <i r="6">
      <x v="407"/>
      <x v="166"/>
      <x v="1"/>
    </i>
    <i r="6">
      <x v="423"/>
      <x v="39"/>
      <x v="1"/>
    </i>
    <i r="6">
      <x v="426"/>
      <x v="2"/>
      <x v="1"/>
    </i>
    <i r="6">
      <x v="444"/>
      <x v="6"/>
      <x v="1"/>
    </i>
    <i r="6">
      <x v="468"/>
      <x v="9"/>
      <x v="1"/>
    </i>
    <i r="6">
      <x v="471"/>
      <x v="12"/>
      <x v="1"/>
    </i>
    <i r="6">
      <x v="541"/>
      <x v="14"/>
      <x v="1"/>
    </i>
    <i r="6">
      <x v="545"/>
      <x v="18"/>
      <x v="1"/>
    </i>
    <i r="6">
      <x v="550"/>
      <x v="19"/>
      <x v="1"/>
    </i>
    <i r="6">
      <x v="586"/>
      <x v="25"/>
      <x v="1"/>
    </i>
    <i r="6">
      <x v="588"/>
      <x v="27"/>
      <x v="1"/>
    </i>
    <i r="6">
      <x v="593"/>
      <x v="33"/>
      <x v="1"/>
    </i>
    <i r="6">
      <x v="606"/>
      <x v="21"/>
      <x v="1"/>
    </i>
    <i r="6">
      <x v="659"/>
      <x v="36"/>
      <x v="1"/>
    </i>
    <i>
      <x v="23"/>
      <x v="4"/>
      <x v="1"/>
      <x v="3"/>
      <x v="31"/>
      <x v="5"/>
      <x v="101"/>
      <x v="185"/>
      <x v="1"/>
    </i>
    <i r="6">
      <x v="212"/>
      <x v="185"/>
      <x v="1"/>
    </i>
    <i r="6">
      <x v="215"/>
      <x v="185"/>
      <x v="1"/>
    </i>
    <i r="6">
      <x v="234"/>
      <x v="185"/>
      <x v="1"/>
    </i>
    <i r="6">
      <x v="250"/>
      <x v="185"/>
      <x v="1"/>
    </i>
    <i r="6">
      <x v="267"/>
      <x v="185"/>
      <x v="1"/>
    </i>
    <i r="6">
      <x v="422"/>
      <x v="185"/>
      <x v="1"/>
    </i>
    <i r="6">
      <x v="428"/>
      <x v="185"/>
      <x v="1"/>
    </i>
    <i r="6">
      <x v="634"/>
      <x v="185"/>
      <x v="1"/>
    </i>
    <i r="6">
      <x v="658"/>
      <x v="185"/>
      <x v="1"/>
    </i>
    <i>
      <x v="24"/>
      <x v="4"/>
      <x v="1"/>
      <x v="3"/>
      <x v="33"/>
      <x v="5"/>
      <x v="93"/>
      <x v="185"/>
      <x v="1"/>
    </i>
    <i r="6">
      <x v="96"/>
      <x v="185"/>
      <x v="1"/>
    </i>
    <i r="6">
      <x v="104"/>
      <x v="185"/>
      <x v="1"/>
    </i>
    <i r="6">
      <x v="145"/>
      <x v="185"/>
      <x v="1"/>
    </i>
    <i r="6">
      <x v="159"/>
      <x v="185"/>
      <x v="1"/>
    </i>
    <i r="6">
      <x v="214"/>
      <x v="185"/>
      <x v="1"/>
    </i>
    <i r="6">
      <x v="290"/>
      <x v="185"/>
      <x v="1"/>
    </i>
    <i r="6">
      <x v="315"/>
      <x v="185"/>
      <x v="1"/>
    </i>
    <i r="6">
      <x v="319"/>
      <x v="185"/>
      <x v="1"/>
    </i>
    <i r="6">
      <x v="399"/>
      <x v="185"/>
      <x v="1"/>
    </i>
    <i r="6">
      <x v="419"/>
      <x v="185"/>
      <x v="1"/>
    </i>
    <i r="6">
      <x v="427"/>
      <x v="185"/>
      <x v="1"/>
    </i>
    <i r="6">
      <x v="440"/>
      <x v="185"/>
      <x v="1"/>
    </i>
    <i r="6">
      <x v="452"/>
      <x v="185"/>
      <x v="1"/>
    </i>
    <i r="6">
      <x v="527"/>
      <x v="185"/>
      <x v="1"/>
    </i>
    <i r="6">
      <x v="558"/>
      <x v="185"/>
      <x v="1"/>
    </i>
    <i r="6">
      <x v="617"/>
      <x v="185"/>
      <x v="1"/>
    </i>
    <i r="6">
      <x v="620"/>
      <x v="185"/>
      <x v="1"/>
    </i>
    <i r="6">
      <x v="627"/>
      <x v="185"/>
      <x v="1"/>
    </i>
    <i r="6">
      <x v="649"/>
      <x v="185"/>
      <x v="1"/>
    </i>
    <i r="6">
      <x v="653"/>
      <x v="185"/>
      <x v="1"/>
    </i>
    <i r="6">
      <x v="654"/>
      <x v="185"/>
      <x v="1"/>
    </i>
    <i r="6">
      <x v="655"/>
      <x v="185"/>
      <x v="1"/>
    </i>
    <i r="6">
      <x v="686"/>
      <x v="185"/>
      <x v="1"/>
    </i>
    <i>
      <x v="25"/>
      <x v="4"/>
      <x v="1"/>
      <x v="3"/>
      <x v="52"/>
      <x v="5"/>
      <x v="117"/>
      <x v="185"/>
      <x v="1"/>
    </i>
    <i r="6">
      <x v="201"/>
      <x v="185"/>
      <x v="1"/>
    </i>
    <i r="6">
      <x v="203"/>
      <x v="185"/>
      <x v="1"/>
    </i>
    <i r="6">
      <x v="275"/>
      <x v="185"/>
      <x v="1"/>
    </i>
    <i r="6">
      <x v="280"/>
      <x v="185"/>
      <x v="1"/>
    </i>
    <i r="6">
      <x v="294"/>
      <x v="185"/>
      <x v="1"/>
    </i>
    <i r="6">
      <x v="298"/>
      <x v="185"/>
      <x v="1"/>
    </i>
    <i r="6">
      <x v="433"/>
      <x v="185"/>
      <x v="1"/>
    </i>
    <i r="6">
      <x v="667"/>
      <x v="185"/>
      <x v="1"/>
    </i>
    <i>
      <x v="26"/>
      <x v="4"/>
      <x v="1"/>
      <x v="3"/>
      <x v="61"/>
      <x v="5"/>
      <x v="88"/>
      <x v="185"/>
      <x v="1"/>
    </i>
    <i r="6">
      <x v="189"/>
      <x v="185"/>
      <x v="1"/>
    </i>
    <i r="6">
      <x v="237"/>
      <x v="185"/>
      <x v="1"/>
    </i>
    <i r="6">
      <x v="251"/>
      <x v="185"/>
      <x v="1"/>
    </i>
    <i r="6">
      <x v="256"/>
      <x v="185"/>
      <x v="1"/>
    </i>
    <i r="6">
      <x v="269"/>
      <x v="185"/>
      <x v="1"/>
    </i>
    <i r="6">
      <x v="318"/>
      <x v="185"/>
      <x v="1"/>
    </i>
    <i r="6">
      <x v="429"/>
      <x v="185"/>
      <x v="1"/>
    </i>
    <i r="6">
      <x v="472"/>
      <x v="185"/>
      <x v="1"/>
    </i>
    <i r="6">
      <x v="504"/>
      <x v="185"/>
      <x v="1"/>
    </i>
    <i r="6">
      <x v="520"/>
      <x v="185"/>
      <x v="1"/>
    </i>
    <i r="6">
      <x v="530"/>
      <x v="185"/>
      <x v="1"/>
    </i>
    <i r="6">
      <x v="539"/>
      <x v="185"/>
      <x v="1"/>
    </i>
    <i r="6">
      <x v="543"/>
      <x v="185"/>
      <x v="1"/>
    </i>
    <i r="6">
      <x v="614"/>
      <x v="185"/>
      <x v="1"/>
    </i>
    <i r="6">
      <x v="619"/>
      <x v="185"/>
      <x v="1"/>
    </i>
    <i r="6">
      <x v="646"/>
      <x v="185"/>
      <x v="1"/>
    </i>
    <i r="6">
      <x v="673"/>
      <x v="185"/>
      <x v="1"/>
    </i>
    <i>
      <x v="27"/>
      <x v="4"/>
      <x v="1"/>
      <x v="3"/>
      <x v="54"/>
      <x v="5"/>
      <x v="102"/>
      <x v="1"/>
      <x v="1"/>
    </i>
    <i r="6">
      <x v="218"/>
      <x v="32"/>
      <x v="1"/>
    </i>
    <i r="6">
      <x v="250"/>
      <x v="67"/>
      <x v="1"/>
    </i>
    <i r="6">
      <x v="422"/>
      <x v="109"/>
      <x v="1"/>
    </i>
    <i r="6">
      <x v="423"/>
      <x v="157"/>
      <x v="1"/>
    </i>
    <i r="6">
      <x v="428"/>
      <x v="143"/>
      <x v="1"/>
    </i>
    <i r="6">
      <x v="542"/>
      <x v="150"/>
      <x v="1"/>
    </i>
    <i>
      <x v="28"/>
      <x v="4"/>
      <x v="1"/>
      <x v="3"/>
      <x v="62"/>
      <x v="5"/>
      <x v="581"/>
      <x v="185"/>
      <x v="1"/>
    </i>
    <i r="6">
      <x v="582"/>
      <x v="185"/>
      <x v="1"/>
    </i>
    <i r="6">
      <x v="583"/>
      <x v="185"/>
      <x v="1"/>
    </i>
    <i r="6">
      <x v="584"/>
      <x v="185"/>
      <x v="1"/>
    </i>
    <i>
      <x v="29"/>
      <x v="4"/>
      <x v="1"/>
      <x v="3"/>
      <x v="56"/>
      <x v="5"/>
      <x v="679"/>
      <x v="229"/>
      <x v="1"/>
    </i>
    <i r="6">
      <x v="680"/>
      <x v="230"/>
      <x v="1"/>
    </i>
    <i>
      <x v="30"/>
      <x v="4"/>
      <x v="1"/>
      <x v="3"/>
      <x v="2"/>
      <x v="5"/>
      <x v="22"/>
      <x v="185"/>
      <x v="1"/>
    </i>
    <i r="6">
      <x v="28"/>
      <x v="185"/>
      <x v="1"/>
    </i>
    <i r="6">
      <x v="29"/>
      <x v="185"/>
      <x v="1"/>
    </i>
    <i r="6">
      <x v="38"/>
      <x v="185"/>
      <x v="1"/>
    </i>
    <i r="6">
      <x v="47"/>
      <x v="185"/>
      <x v="1"/>
    </i>
    <i r="6">
      <x v="61"/>
      <x v="185"/>
      <x v="1"/>
    </i>
    <i r="6">
      <x v="62"/>
      <x v="185"/>
      <x v="1"/>
    </i>
    <i r="5">
      <x v="7"/>
      <x v="423"/>
      <x v="185"/>
      <x v="1"/>
    </i>
    <i r="5">
      <x v="9"/>
      <x v="24"/>
      <x v="185"/>
      <x v="1"/>
    </i>
    <i r="6">
      <x v="30"/>
      <x v="185"/>
      <x v="1"/>
    </i>
    <i r="6">
      <x v="42"/>
      <x v="185"/>
      <x v="1"/>
    </i>
    <i r="6">
      <x v="50"/>
      <x v="185"/>
      <x v="1"/>
    </i>
    <i r="6">
      <x v="59"/>
      <x v="185"/>
      <x v="1"/>
    </i>
    <i r="6">
      <x v="66"/>
      <x v="185"/>
      <x v="1"/>
    </i>
    <i r="6">
      <x v="71"/>
      <x v="185"/>
      <x v="1"/>
    </i>
    <i r="6">
      <x v="74"/>
      <x v="185"/>
      <x v="1"/>
    </i>
    <i r="6">
      <x v="83"/>
      <x v="185"/>
      <x v="1"/>
    </i>
    <i r="5">
      <x v="10"/>
      <x v="340"/>
      <x v="185"/>
      <x v="1"/>
    </i>
    <i r="6">
      <x v="364"/>
      <x v="185"/>
      <x v="1"/>
    </i>
    <i r="6">
      <x v="524"/>
      <x v="185"/>
      <x v="1"/>
    </i>
    <i r="6">
      <x v="569"/>
      <x v="185"/>
      <x v="1"/>
    </i>
    <i r="5">
      <x v="12"/>
      <x v="25"/>
      <x v="185"/>
      <x v="1"/>
    </i>
    <i r="6">
      <x v="27"/>
      <x v="185"/>
      <x v="1"/>
    </i>
    <i r="6">
      <x v="31"/>
      <x v="185"/>
      <x v="1"/>
    </i>
    <i r="6">
      <x v="43"/>
      <x v="185"/>
      <x v="1"/>
    </i>
    <i r="6">
      <x v="51"/>
      <x v="185"/>
      <x v="1"/>
    </i>
    <i r="6">
      <x v="60"/>
      <x v="185"/>
      <x v="1"/>
    </i>
    <i r="6">
      <x v="67"/>
      <x v="185"/>
      <x v="1"/>
    </i>
    <i r="6">
      <x v="72"/>
      <x v="185"/>
      <x v="1"/>
    </i>
    <i r="6">
      <x v="75"/>
      <x v="185"/>
      <x v="1"/>
    </i>
    <i r="6">
      <x v="82"/>
      <x v="185"/>
      <x v="1"/>
    </i>
    <i r="5">
      <x v="13"/>
      <x v="33"/>
      <x v="185"/>
      <x v="1"/>
    </i>
    <i r="6">
      <x v="58"/>
      <x v="185"/>
      <x v="1"/>
    </i>
    <i r="6">
      <x v="64"/>
      <x v="185"/>
      <x v="1"/>
    </i>
    <i r="6">
      <x v="69"/>
      <x v="185"/>
      <x v="1"/>
    </i>
    <i r="6">
      <x v="73"/>
      <x v="185"/>
      <x v="1"/>
    </i>
    <i r="6">
      <x v="80"/>
      <x v="185"/>
      <x v="1"/>
    </i>
    <i r="6">
      <x v="84"/>
      <x v="185"/>
      <x v="1"/>
    </i>
    <i r="5">
      <x v="14"/>
      <x v="21"/>
      <x v="185"/>
      <x v="1"/>
    </i>
    <i r="6">
      <x v="32"/>
      <x v="185"/>
      <x v="1"/>
    </i>
    <i r="6">
      <x v="35"/>
      <x v="185"/>
      <x v="1"/>
    </i>
    <i r="6">
      <x v="37"/>
      <x v="185"/>
      <x v="1"/>
    </i>
    <i r="6">
      <x v="39"/>
      <x v="185"/>
      <x v="1"/>
    </i>
    <i r="6">
      <x v="44"/>
      <x v="185"/>
      <x v="1"/>
    </i>
    <i r="6">
      <x v="52"/>
      <x v="185"/>
      <x v="1"/>
    </i>
    <i r="6">
      <x v="55"/>
      <x v="185"/>
      <x v="1"/>
    </i>
    <i r="6">
      <x v="56"/>
      <x v="185"/>
      <x v="1"/>
    </i>
    <i r="6">
      <x v="63"/>
      <x v="185"/>
      <x v="1"/>
    </i>
    <i r="6">
      <x v="70"/>
      <x v="185"/>
      <x v="1"/>
    </i>
    <i r="6">
      <x v="81"/>
      <x v="185"/>
      <x v="1"/>
    </i>
    <i r="5">
      <x v="15"/>
      <x v="260"/>
      <x v="185"/>
      <x v="1"/>
    </i>
    <i r="6">
      <x v="262"/>
      <x v="185"/>
      <x v="1"/>
    </i>
    <i r="6">
      <x v="342"/>
      <x v="185"/>
      <x v="1"/>
    </i>
    <i r="6">
      <x v="378"/>
      <x v="185"/>
      <x v="1"/>
    </i>
    <i r="6">
      <x v="570"/>
      <x v="185"/>
      <x v="1"/>
    </i>
    <i r="5">
      <x v="18"/>
      <x v="261"/>
      <x v="185"/>
      <x v="1"/>
    </i>
    <i r="6">
      <x v="341"/>
      <x v="185"/>
      <x v="1"/>
    </i>
    <i r="6">
      <x v="377"/>
      <x v="185"/>
      <x v="1"/>
    </i>
    <i r="6">
      <x v="568"/>
      <x v="185"/>
      <x v="1"/>
    </i>
    <i>
      <x v="31"/>
      <x v="8"/>
      <x v="1"/>
      <x v="3"/>
      <x v="68"/>
      <x v="6"/>
      <x v="681"/>
      <x v="231"/>
      <x v="1"/>
    </i>
    <i>
      <x v="32"/>
      <x v="4"/>
      <x v="1"/>
      <x v="3"/>
      <x v="37"/>
      <x v="21"/>
      <x v="100"/>
      <x v="185"/>
      <x v="1"/>
    </i>
    <i r="6">
      <x v="121"/>
      <x v="185"/>
      <x v="1"/>
    </i>
    <i r="6">
      <x v="146"/>
      <x v="185"/>
      <x v="1"/>
    </i>
    <i r="6">
      <x v="353"/>
      <x v="185"/>
      <x v="1"/>
    </i>
    <i r="6">
      <x v="639"/>
      <x v="185"/>
      <x v="1"/>
    </i>
    <i>
      <x v="33"/>
      <x v="4"/>
      <x v="1"/>
      <x v="3"/>
      <x v="5"/>
      <x v="22"/>
      <x v="136"/>
      <x v="185"/>
      <x v="1"/>
    </i>
    <i r="6">
      <x v="152"/>
      <x v="185"/>
      <x v="1"/>
    </i>
    <i r="6">
      <x v="182"/>
      <x v="185"/>
      <x v="1"/>
    </i>
    <i r="6">
      <x v="205"/>
      <x v="185"/>
      <x v="1"/>
    </i>
    <i r="6">
      <x v="242"/>
      <x v="185"/>
      <x v="1"/>
    </i>
    <i r="6">
      <x v="243"/>
      <x v="185"/>
      <x v="1"/>
    </i>
    <i r="6">
      <x v="279"/>
      <x v="185"/>
      <x v="1"/>
    </i>
    <i r="6">
      <x v="303"/>
      <x v="185"/>
      <x v="1"/>
    </i>
    <i r="6">
      <x v="369"/>
      <x v="185"/>
      <x v="1"/>
    </i>
    <i r="6">
      <x v="391"/>
      <x v="185"/>
      <x v="1"/>
    </i>
    <i r="6">
      <x v="411"/>
      <x v="185"/>
      <x v="1"/>
    </i>
    <i r="6">
      <x v="441"/>
      <x v="185"/>
      <x v="1"/>
    </i>
    <i r="6">
      <x v="448"/>
      <x v="185"/>
      <x v="1"/>
    </i>
    <i r="6">
      <x v="450"/>
      <x v="185"/>
      <x v="1"/>
    </i>
    <i r="6">
      <x v="460"/>
      <x v="185"/>
      <x v="1"/>
    </i>
    <i r="6">
      <x v="546"/>
      <x v="185"/>
      <x v="1"/>
    </i>
    <i r="6">
      <x v="585"/>
      <x v="185"/>
      <x v="1"/>
    </i>
    <i r="6">
      <x v="596"/>
      <x v="185"/>
      <x v="1"/>
    </i>
    <i r="6">
      <x v="633"/>
      <x v="185"/>
      <x v="1"/>
    </i>
    <i r="6">
      <x v="664"/>
      <x v="185"/>
      <x v="1"/>
    </i>
    <i>
      <x v="34"/>
      <x v="4"/>
      <x v="1"/>
      <x v="3"/>
      <x v="50"/>
      <x v="22"/>
      <x v="23"/>
      <x v="185"/>
      <x v="1"/>
    </i>
    <i r="6">
      <x v="34"/>
      <x v="185"/>
      <x v="1"/>
    </i>
    <i r="6">
      <x v="36"/>
      <x v="185"/>
      <x v="1"/>
    </i>
    <i r="6">
      <x v="41"/>
      <x v="185"/>
      <x v="1"/>
    </i>
    <i r="6">
      <x v="46"/>
      <x v="185"/>
      <x v="1"/>
    </i>
    <i r="6">
      <x v="54"/>
      <x v="185"/>
      <x v="1"/>
    </i>
    <i r="6">
      <x v="65"/>
      <x v="185"/>
      <x v="1"/>
    </i>
    <i r="6">
      <x v="68"/>
      <x v="185"/>
      <x v="1"/>
    </i>
    <i r="6">
      <x v="76"/>
      <x v="185"/>
      <x v="1"/>
    </i>
    <i>
      <x v="35"/>
      <x v="4"/>
      <x v="1"/>
      <x v="3"/>
      <x v="41"/>
      <x v="36"/>
      <x v="167"/>
      <x v="185"/>
      <x v="1"/>
    </i>
    <i r="6">
      <x v="213"/>
      <x v="185"/>
      <x v="1"/>
    </i>
    <i r="6">
      <x v="423"/>
      <x v="185"/>
      <x v="1"/>
    </i>
    <i r="6">
      <x v="455"/>
      <x v="185"/>
      <x v="1"/>
    </i>
    <i r="6">
      <x v="531"/>
      <x v="185"/>
      <x v="1"/>
    </i>
    <i r="6">
      <x v="605"/>
      <x v="185"/>
      <x v="1"/>
    </i>
    <i r="6">
      <x v="638"/>
      <x v="185"/>
      <x v="1"/>
    </i>
    <i r="6">
      <x v="642"/>
      <x v="185"/>
      <x v="1"/>
    </i>
    <i r="6">
      <x v="662"/>
      <x v="185"/>
      <x v="1"/>
    </i>
    <i r="6">
      <x v="677"/>
      <x v="185"/>
      <x v="1"/>
    </i>
    <i r="6">
      <x v="678"/>
      <x v="185"/>
      <x v="1"/>
    </i>
    <i>
      <x v="36"/>
      <x v="4"/>
      <x v="1"/>
      <x v="3"/>
      <x v="32"/>
      <x v="46"/>
      <x v="274"/>
      <x v="1"/>
      <x v="1"/>
    </i>
    <i r="6">
      <x v="307"/>
      <x v="109"/>
      <x v="1"/>
    </i>
    <i r="6">
      <x v="359"/>
      <x v="32"/>
      <x v="1"/>
    </i>
    <i r="6">
      <x v="379"/>
      <x v="67"/>
      <x v="1"/>
    </i>
    <i r="6">
      <x v="423"/>
      <x v="143"/>
      <x v="1"/>
    </i>
    <i>
      <x v="37"/>
      <x v="4"/>
      <x v="1"/>
      <x v="3"/>
      <x v="53"/>
      <x v="46"/>
      <x v="103"/>
      <x v="1"/>
      <x v="1"/>
    </i>
    <i r="6">
      <x v="430"/>
      <x v="32"/>
      <x v="1"/>
    </i>
    <i r="6">
      <x v="443"/>
      <x v="67"/>
      <x v="1"/>
    </i>
    <i r="6">
      <x v="459"/>
      <x v="109"/>
      <x v="1"/>
    </i>
    <i r="6">
      <x v="533"/>
      <x v="143"/>
      <x v="1"/>
    </i>
    <i r="6">
      <x v="591"/>
      <x v="150"/>
      <x v="1"/>
    </i>
    <i>
      <x v="38"/>
      <x v="4"/>
      <x v="1"/>
      <x v="3"/>
      <x v="57"/>
      <x v="38"/>
      <x v="119"/>
      <x v="185"/>
      <x v="1"/>
    </i>
    <i r="6">
      <x v="316"/>
      <x v="185"/>
      <x v="1"/>
    </i>
    <i r="6">
      <x v="335"/>
      <x v="185"/>
      <x v="1"/>
    </i>
    <i r="6">
      <x v="366"/>
      <x v="185"/>
      <x v="1"/>
    </i>
    <i r="6">
      <x v="423"/>
      <x v="185"/>
      <x v="1"/>
    </i>
    <i r="6">
      <x v="509"/>
      <x v="185"/>
      <x v="1"/>
    </i>
    <i r="6">
      <x v="574"/>
      <x v="185"/>
      <x v="1"/>
    </i>
    <i>
      <x v="39"/>
      <x v="4"/>
      <x v="1"/>
      <x v="3"/>
      <x v="35"/>
      <x v="9"/>
      <x v="679"/>
      <x v="229"/>
      <x/>
    </i>
    <i r="6">
      <x v="680"/>
      <x v="230"/>
      <x/>
    </i>
    <i>
      <x v="40"/>
      <x v="4"/>
      <x v="1"/>
      <x v="3"/>
      <x v="58"/>
      <x v="10"/>
      <x v="92"/>
      <x v="185"/>
      <x v="1"/>
    </i>
    <i r="6">
      <x v="106"/>
      <x v="185"/>
      <x v="1"/>
    </i>
    <i r="6">
      <x v="137"/>
      <x v="185"/>
      <x v="1"/>
    </i>
    <i r="6">
      <x v="158"/>
      <x v="185"/>
      <x v="1"/>
    </i>
    <i r="6">
      <x v="173"/>
      <x v="185"/>
      <x v="1"/>
    </i>
    <i r="6">
      <x v="194"/>
      <x v="185"/>
      <x v="1"/>
    </i>
    <i r="6">
      <x v="204"/>
      <x v="185"/>
      <x v="1"/>
    </i>
    <i r="6">
      <x v="222"/>
      <x v="185"/>
      <x v="1"/>
    </i>
    <i r="6">
      <x v="285"/>
      <x v="185"/>
      <x v="1"/>
    </i>
    <i r="6">
      <x v="304"/>
      <x v="185"/>
      <x v="1"/>
    </i>
    <i r="6">
      <x v="314"/>
      <x v="185"/>
      <x v="1"/>
    </i>
    <i r="6">
      <x v="327"/>
      <x v="185"/>
      <x v="1"/>
    </i>
    <i r="6">
      <x v="330"/>
      <x v="185"/>
      <x v="1"/>
    </i>
    <i r="6">
      <x v="339"/>
      <x v="185"/>
      <x v="1"/>
    </i>
    <i r="6">
      <x v="354"/>
      <x v="185"/>
      <x v="1"/>
    </i>
    <i r="6">
      <x v="368"/>
      <x v="185"/>
      <x v="1"/>
    </i>
    <i r="6">
      <x v="373"/>
      <x v="185"/>
      <x v="1"/>
    </i>
    <i r="6">
      <x v="406"/>
      <x v="185"/>
      <x v="1"/>
    </i>
    <i r="6">
      <x v="417"/>
      <x v="185"/>
      <x v="1"/>
    </i>
    <i r="6">
      <x v="434"/>
      <x v="185"/>
      <x v="1"/>
    </i>
    <i r="6">
      <x v="435"/>
      <x v="185"/>
      <x v="1"/>
    </i>
    <i r="6">
      <x v="503"/>
      <x v="185"/>
      <x v="1"/>
    </i>
    <i r="6">
      <x v="529"/>
      <x v="185"/>
      <x v="1"/>
    </i>
    <i r="6">
      <x v="535"/>
      <x v="185"/>
      <x v="1"/>
    </i>
    <i r="6">
      <x v="538"/>
      <x v="185"/>
      <x v="1"/>
    </i>
    <i r="6">
      <x v="578"/>
      <x v="185"/>
      <x v="1"/>
    </i>
    <i r="6">
      <x v="628"/>
      <x v="185"/>
      <x v="1"/>
    </i>
    <i r="6">
      <x v="648"/>
      <x v="185"/>
      <x v="1"/>
    </i>
    <i r="6">
      <x v="675"/>
      <x v="185"/>
      <x v="1"/>
    </i>
    <i>
      <x v="41"/>
      <x v="4"/>
      <x v="1"/>
      <x v="3"/>
      <x v="40"/>
      <x v="20"/>
      <x v="679"/>
      <x v="229"/>
      <x v="1"/>
    </i>
    <i r="6">
      <x v="680"/>
      <x v="230"/>
      <x v="1"/>
    </i>
    <i>
      <x v="42"/>
      <x v="4"/>
      <x v="1"/>
      <x v="3"/>
      <x v="26"/>
      <x v="16"/>
      <x v="128"/>
      <x v="185"/>
      <x v="1"/>
    </i>
    <i r="6">
      <x v="171"/>
      <x v="185"/>
      <x v="1"/>
    </i>
    <i r="6">
      <x v="226"/>
      <x v="185"/>
      <x v="1"/>
    </i>
    <i r="6">
      <x v="247"/>
      <x v="185"/>
      <x v="1"/>
    </i>
    <i r="6">
      <x v="264"/>
      <x v="185"/>
      <x v="1"/>
    </i>
    <i r="6">
      <x v="344"/>
      <x v="185"/>
      <x v="1"/>
    </i>
    <i r="6">
      <x v="383"/>
      <x v="185"/>
      <x v="1"/>
    </i>
    <i r="6">
      <x v="392"/>
      <x v="185"/>
      <x v="1"/>
    </i>
    <i r="6">
      <x v="423"/>
      <x v="185"/>
      <x v="1"/>
    </i>
    <i r="6">
      <x v="559"/>
      <x v="185"/>
      <x v="1"/>
    </i>
    <i r="6">
      <x v="624"/>
      <x v="185"/>
      <x v="1"/>
    </i>
    <i r="6">
      <x v="668"/>
      <x v="185"/>
      <x v="1"/>
    </i>
    <i>
      <x v="43"/>
      <x v="4"/>
      <x v="1"/>
      <x v="3"/>
      <x v="39"/>
      <x v="17"/>
      <x v="271"/>
      <x v="185"/>
      <x v="1"/>
    </i>
    <i r="6">
      <x v="375"/>
      <x v="185"/>
      <x v="1"/>
    </i>
    <i r="6">
      <x v="380"/>
      <x v="185"/>
      <x v="1"/>
    </i>
    <i r="6">
      <x v="381"/>
      <x v="185"/>
      <x v="1"/>
    </i>
    <i r="6">
      <x v="458"/>
      <x v="185"/>
      <x v="1"/>
    </i>
    <i r="6">
      <x v="573"/>
      <x v="185"/>
      <x v="1"/>
    </i>
    <i r="6">
      <x v="644"/>
      <x v="185"/>
      <x v="1"/>
    </i>
    <i r="6">
      <x v="645"/>
      <x v="185"/>
      <x v="1"/>
    </i>
    <i>
      <x v="44"/>
      <x v="4"/>
      <x v="1"/>
      <x v="3"/>
      <x v="21"/>
      <x v="19"/>
      <x v="20"/>
      <x v="185"/>
      <x v="1"/>
    </i>
    <i r="6">
      <x v="40"/>
      <x v="185"/>
      <x v="1"/>
    </i>
    <i r="6">
      <x v="45"/>
      <x v="185"/>
      <x v="1"/>
    </i>
    <i r="6">
      <x v="53"/>
      <x v="185"/>
      <x v="1"/>
    </i>
    <i r="6">
      <x v="57"/>
      <x v="185"/>
      <x v="1"/>
    </i>
    <i r="6">
      <x v="423"/>
      <x v="185"/>
      <x v="1"/>
    </i>
    <i>
      <x v="45"/>
      <x v="4"/>
      <x v="1"/>
      <x v="3"/>
      <x v="36"/>
      <x v="34"/>
      <x v="308"/>
      <x v="184"/>
      <x/>
    </i>
    <i r="6">
      <x v="336"/>
      <x v="186"/>
      <x/>
    </i>
    <i r="6">
      <x v="372"/>
      <x v="188"/>
      <x/>
    </i>
    <i r="6">
      <x v="395"/>
      <x v="189"/>
      <x/>
    </i>
    <i r="6">
      <x v="400"/>
      <x v="191"/>
      <x/>
    </i>
    <i r="5">
      <x v="42"/>
      <x v="423"/>
      <x v="193"/>
      <x/>
    </i>
    <i r="5">
      <x v="44"/>
      <x v="48"/>
      <x v="68"/>
      <x/>
    </i>
    <i r="6">
      <x v="114"/>
      <x v="172"/>
      <x/>
    </i>
    <i r="6">
      <x v="230"/>
      <x v="179"/>
      <x/>
    </i>
    <i r="6">
      <x v="282"/>
      <x v="183"/>
      <x/>
    </i>
    <i r="6">
      <x v="396"/>
      <x v="190"/>
      <x/>
    </i>
    <i r="5">
      <x v="45"/>
      <x v="355"/>
      <x v="187"/>
      <x/>
    </i>
    <i r="6">
      <x v="554"/>
      <x v="223"/>
      <x/>
    </i>
    <i>
      <x v="46"/>
      <x v="4"/>
      <x v="1"/>
      <x v="3"/>
      <x v="48"/>
      <x v="7"/>
      <x v="423"/>
      <x v="185"/>
      <x v="1"/>
    </i>
    <i r="5">
      <x v="24"/>
      <x v="640"/>
      <x v="185"/>
      <x v="1"/>
    </i>
    <i r="5">
      <x v="25"/>
      <x v="184"/>
      <x v="185"/>
      <x v="1"/>
    </i>
    <i r="5">
      <x v="26"/>
      <x v="629"/>
      <x v="185"/>
      <x v="1"/>
    </i>
    <i r="5">
      <x v="27"/>
      <x v="566"/>
      <x v="185"/>
      <x v="1"/>
    </i>
    <i r="6">
      <x v="625"/>
      <x v="185"/>
      <x v="1"/>
    </i>
    <i r="5">
      <x v="30"/>
      <x v="154"/>
      <x v="185"/>
      <x v="1"/>
    </i>
    <i r="6">
      <x v="225"/>
      <x v="185"/>
      <x v="1"/>
    </i>
    <i r="6">
      <x v="337"/>
      <x v="185"/>
      <x v="1"/>
    </i>
    <i r="6">
      <x v="544"/>
      <x v="185"/>
      <x v="1"/>
    </i>
    <i r="6">
      <x v="553"/>
      <x v="185"/>
      <x v="1"/>
    </i>
    <i r="6">
      <x v="567"/>
      <x v="185"/>
      <x v="1"/>
    </i>
    <i r="6">
      <x v="618"/>
      <x v="185"/>
      <x v="1"/>
    </i>
    <i r="6">
      <x v="671"/>
      <x v="185"/>
      <x v="1"/>
    </i>
    <i r="5">
      <x v="31"/>
      <x v="125"/>
      <x v="185"/>
      <x v="1"/>
    </i>
    <i r="6">
      <x v="160"/>
      <x v="185"/>
      <x v="1"/>
    </i>
    <i r="6">
      <x v="329"/>
      <x v="185"/>
      <x v="1"/>
    </i>
    <i r="6">
      <x v="405"/>
      <x v="185"/>
      <x v="1"/>
    </i>
    <i r="6">
      <x v="663"/>
      <x v="185"/>
      <x v="1"/>
    </i>
    <i r="5">
      <x v="32"/>
      <x v="97"/>
      <x v="185"/>
      <x v="1"/>
    </i>
    <i r="6">
      <x v="144"/>
      <x v="185"/>
      <x v="1"/>
    </i>
    <i r="6">
      <x v="157"/>
      <x v="185"/>
      <x v="1"/>
    </i>
    <i r="6">
      <x v="183"/>
      <x v="185"/>
      <x v="1"/>
    </i>
    <i r="6">
      <x v="238"/>
      <x v="185"/>
      <x v="1"/>
    </i>
    <i r="6">
      <x v="272"/>
      <x v="185"/>
      <x v="1"/>
    </i>
    <i r="6">
      <x v="346"/>
      <x v="185"/>
      <x v="1"/>
    </i>
    <i r="6">
      <x v="564"/>
      <x v="185"/>
      <x v="1"/>
    </i>
    <i r="6">
      <x v="626"/>
      <x v="185"/>
      <x v="1"/>
    </i>
    <i r="6">
      <x v="657"/>
      <x v="185"/>
      <x v="1"/>
    </i>
    <i r="5">
      <x v="33"/>
      <x v="98"/>
      <x v="185"/>
      <x v="1"/>
    </i>
    <i r="6">
      <x v="118"/>
      <x v="185"/>
      <x v="1"/>
    </i>
    <i r="6">
      <x v="202"/>
      <x v="185"/>
      <x v="1"/>
    </i>
    <i r="6">
      <x v="239"/>
      <x v="185"/>
      <x v="1"/>
    </i>
    <i r="6">
      <x v="283"/>
      <x v="185"/>
      <x v="1"/>
    </i>
    <i r="6">
      <x v="310"/>
      <x v="185"/>
      <x v="1"/>
    </i>
    <i r="6">
      <x v="347"/>
      <x v="185"/>
      <x v="1"/>
    </i>
    <i r="6">
      <x v="386"/>
      <x v="185"/>
      <x v="1"/>
    </i>
    <i r="6">
      <x v="438"/>
      <x v="185"/>
      <x v="1"/>
    </i>
    <i r="6">
      <x v="445"/>
      <x v="185"/>
      <x v="1"/>
    </i>
    <i r="6">
      <x v="447"/>
      <x v="185"/>
      <x v="1"/>
    </i>
    <i r="6">
      <x v="456"/>
      <x v="185"/>
      <x v="1"/>
    </i>
    <i r="6">
      <x v="536"/>
      <x v="185"/>
      <x v="1"/>
    </i>
    <i r="6">
      <x v="611"/>
      <x v="185"/>
      <x v="1"/>
    </i>
    <i r="6">
      <x v="637"/>
      <x v="185"/>
      <x v="1"/>
    </i>
    <i r="6">
      <x v="672"/>
      <x v="185"/>
      <x v="1"/>
    </i>
    <i r="5">
      <x v="35"/>
      <x v="161"/>
      <x v="185"/>
      <x v="1"/>
    </i>
    <i r="6">
      <x v="273"/>
      <x v="185"/>
      <x v="1"/>
    </i>
    <i r="6">
      <x v="306"/>
      <x v="185"/>
      <x v="1"/>
    </i>
    <i r="6">
      <x v="437"/>
      <x v="185"/>
      <x v="1"/>
    </i>
    <i r="6">
      <x v="461"/>
      <x v="185"/>
      <x v="1"/>
    </i>
    <i r="6">
      <x v="473"/>
      <x v="185"/>
      <x v="1"/>
    </i>
    <i r="6">
      <x v="683"/>
      <x v="185"/>
      <x v="1"/>
    </i>
    <i r="5">
      <x v="36"/>
      <x v="115"/>
      <x v="185"/>
      <x v="1"/>
    </i>
    <i r="6">
      <x v="116"/>
      <x v="185"/>
      <x v="1"/>
    </i>
    <i r="6">
      <x v="131"/>
      <x v="185"/>
      <x v="1"/>
    </i>
    <i r="6">
      <x v="133"/>
      <x v="185"/>
      <x v="1"/>
    </i>
    <i r="6">
      <x v="134"/>
      <x v="185"/>
      <x v="1"/>
    </i>
    <i r="6">
      <x v="135"/>
      <x v="185"/>
      <x v="1"/>
    </i>
    <i r="6">
      <x v="138"/>
      <x v="185"/>
      <x v="1"/>
    </i>
    <i r="6">
      <x v="148"/>
      <x v="185"/>
      <x v="1"/>
    </i>
    <i r="6">
      <x v="163"/>
      <x v="185"/>
      <x v="1"/>
    </i>
    <i r="6">
      <x v="192"/>
      <x v="185"/>
      <x v="1"/>
    </i>
    <i r="6">
      <x v="193"/>
      <x v="185"/>
      <x v="1"/>
    </i>
    <i r="6">
      <x v="195"/>
      <x v="185"/>
      <x v="1"/>
    </i>
    <i r="6">
      <x v="196"/>
      <x v="185"/>
      <x v="1"/>
    </i>
    <i r="6">
      <x v="216"/>
      <x v="185"/>
      <x v="1"/>
    </i>
    <i r="6">
      <x v="232"/>
      <x v="185"/>
      <x v="1"/>
    </i>
    <i r="6">
      <x v="236"/>
      <x v="185"/>
      <x v="1"/>
    </i>
    <i r="6">
      <x v="241"/>
      <x v="185"/>
      <x v="1"/>
    </i>
    <i r="6">
      <x v="246"/>
      <x v="185"/>
      <x v="1"/>
    </i>
    <i r="6">
      <x v="248"/>
      <x v="185"/>
      <x v="1"/>
    </i>
    <i r="6">
      <x v="253"/>
      <x v="185"/>
      <x v="1"/>
    </i>
    <i r="6">
      <x v="254"/>
      <x v="185"/>
      <x v="1"/>
    </i>
    <i r="6">
      <x v="312"/>
      <x v="185"/>
      <x v="1"/>
    </i>
    <i r="6">
      <x v="313"/>
      <x v="185"/>
      <x v="1"/>
    </i>
    <i r="6">
      <x v="328"/>
      <x v="185"/>
      <x v="1"/>
    </i>
    <i r="6">
      <x v="343"/>
      <x v="185"/>
      <x v="1"/>
    </i>
    <i r="6">
      <x v="409"/>
      <x v="185"/>
      <x v="1"/>
    </i>
    <i r="6">
      <x v="410"/>
      <x v="185"/>
      <x v="1"/>
    </i>
    <i r="6">
      <x v="423"/>
      <x v="185"/>
      <x v="1"/>
    </i>
    <i r="6">
      <x v="442"/>
      <x v="185"/>
      <x v="1"/>
    </i>
    <i r="6">
      <x v="446"/>
      <x v="185"/>
      <x v="1"/>
    </i>
    <i r="6">
      <x v="556"/>
      <x v="185"/>
      <x v="1"/>
    </i>
    <i r="6">
      <x v="575"/>
      <x v="185"/>
      <x v="1"/>
    </i>
    <i r="6">
      <x v="592"/>
      <x v="185"/>
      <x v="1"/>
    </i>
    <i r="6">
      <x v="597"/>
      <x v="185"/>
      <x v="1"/>
    </i>
    <i r="6">
      <x v="598"/>
      <x v="185"/>
      <x v="1"/>
    </i>
    <i r="6">
      <x v="599"/>
      <x v="185"/>
      <x v="1"/>
    </i>
    <i r="6">
      <x v="615"/>
      <x v="185"/>
      <x v="1"/>
    </i>
    <i r="6">
      <x v="630"/>
      <x v="185"/>
      <x v="1"/>
    </i>
    <i r="6">
      <x v="635"/>
      <x v="185"/>
      <x v="1"/>
    </i>
    <i r="6">
      <x v="636"/>
      <x v="185"/>
      <x v="1"/>
    </i>
    <i r="6">
      <x v="684"/>
      <x v="185"/>
      <x v="1"/>
    </i>
    <i r="5">
      <x v="37"/>
      <x v="120"/>
      <x v="185"/>
      <x v="1"/>
    </i>
    <i r="6">
      <x v="169"/>
      <x v="185"/>
      <x v="1"/>
    </i>
    <i r="6">
      <x v="188"/>
      <x v="185"/>
      <x v="1"/>
    </i>
    <i r="6">
      <x v="513"/>
      <x v="185"/>
      <x v="1"/>
    </i>
    <i r="6">
      <x v="532"/>
      <x v="185"/>
      <x v="1"/>
    </i>
    <i r="6">
      <x v="587"/>
      <x v="185"/>
      <x v="1"/>
    </i>
    <i r="6">
      <x v="589"/>
      <x v="185"/>
      <x v="1"/>
    </i>
    <i r="5">
      <x v="40"/>
      <x v="156"/>
      <x v="185"/>
      <x v="1"/>
    </i>
    <i r="6">
      <x v="357"/>
      <x v="185"/>
      <x v="1"/>
    </i>
    <i r="6">
      <x v="525"/>
      <x v="185"/>
      <x v="1"/>
    </i>
    <i r="6">
      <x v="610"/>
      <x v="185"/>
      <x v="1"/>
    </i>
    <i r="5">
      <x v="41"/>
      <x v="523"/>
      <x v="185"/>
      <x v="1"/>
    </i>
    <i r="6">
      <x v="563"/>
      <x v="185"/>
      <x v="1"/>
    </i>
    <i r="5">
      <x v="47"/>
      <x v="197"/>
      <x v="185"/>
      <x v="1"/>
    </i>
    <i r="6">
      <x v="217"/>
      <x v="185"/>
      <x v="1"/>
    </i>
    <i r="6">
      <x v="300"/>
      <x v="185"/>
      <x v="1"/>
    </i>
    <i r="6">
      <x v="338"/>
      <x v="185"/>
      <x v="1"/>
    </i>
    <i r="6">
      <x v="572"/>
      <x v="185"/>
      <x v="1"/>
    </i>
    <i r="6">
      <x v="660"/>
      <x v="185"/>
      <x v="1"/>
    </i>
    <i r="6">
      <x v="682"/>
      <x v="185"/>
      <x v="1"/>
    </i>
    <i>
      <x v="47"/>
      <x v="4"/>
      <x v="1"/>
      <x v="3"/>
      <x v="55"/>
      <x v="29"/>
      <x v="179"/>
      <x v="185"/>
      <x v="1"/>
    </i>
    <i r="6">
      <x v="506"/>
      <x v="185"/>
      <x v="1"/>
    </i>
    <i r="5">
      <x v="39"/>
      <x v="258"/>
      <x v="185"/>
      <x v="1"/>
    </i>
    <i r="5">
      <x v="42"/>
      <x v="49"/>
      <x v="185"/>
      <x v="1"/>
    </i>
    <i r="6">
      <x v="356"/>
      <x v="185"/>
      <x v="1"/>
    </i>
    <i r="6">
      <x v="394"/>
      <x v="185"/>
      <x v="1"/>
    </i>
    <i r="6">
      <x v="423"/>
      <x v="185"/>
      <x v="1"/>
    </i>
    <i r="6">
      <x v="555"/>
      <x v="185"/>
      <x v="1"/>
    </i>
    <i r="6">
      <x v="565"/>
      <x v="185"/>
      <x v="1"/>
    </i>
    <i>
      <x v="48"/>
      <x v="4"/>
      <x v="1"/>
      <x v="3"/>
      <x v="43"/>
      <x v="29"/>
      <x v="132"/>
      <x v="185"/>
      <x v="1"/>
    </i>
    <i r="6">
      <x v="301"/>
      <x v="185"/>
      <x v="1"/>
    </i>
    <i r="6">
      <x v="333"/>
      <x v="185"/>
      <x v="1"/>
    </i>
    <i r="6">
      <x v="425"/>
      <x v="185"/>
      <x v="1"/>
    </i>
    <i r="6">
      <x v="457"/>
      <x v="185"/>
      <x v="1"/>
    </i>
    <i r="6">
      <x v="540"/>
      <x v="185"/>
      <x v="1"/>
    </i>
    <i r="6">
      <x v="590"/>
      <x v="185"/>
      <x v="1"/>
    </i>
    <i r="6">
      <x v="622"/>
      <x v="185"/>
      <x v="1"/>
    </i>
    <i r="5">
      <x v="39"/>
      <x v="153"/>
      <x v="185"/>
      <x v="1"/>
    </i>
    <i r="6">
      <x v="305"/>
      <x v="185"/>
      <x v="1"/>
    </i>
    <i r="6">
      <x v="309"/>
      <x v="185"/>
      <x v="1"/>
    </i>
    <i r="6">
      <x v="402"/>
      <x v="185"/>
      <x v="1"/>
    </i>
    <i r="6">
      <x v="423"/>
      <x v="185"/>
      <x v="1"/>
    </i>
    <i r="6">
      <x v="532"/>
      <x v="185"/>
      <x v="1"/>
    </i>
    <i r="6">
      <x v="643"/>
      <x v="185"/>
      <x v="1"/>
    </i>
    <i r="6">
      <x v="656"/>
      <x v="185"/>
      <x v="1"/>
    </i>
    <i>
      <x v="49"/>
      <x v="4"/>
      <x v="1"/>
      <x v="3"/>
      <x v="29"/>
      <x v="43"/>
      <x v="122"/>
      <x v="14"/>
      <x/>
    </i>
    <i r="6">
      <x v="123"/>
      <x v="18"/>
      <x/>
    </i>
    <i r="6">
      <x v="124"/>
      <x v="19"/>
      <x/>
    </i>
    <i r="6">
      <x v="162"/>
      <x v="32"/>
      <x/>
    </i>
    <i r="6">
      <x v="287"/>
      <x v="109"/>
      <x/>
    </i>
    <i r="6">
      <x v="384"/>
      <x v="163"/>
      <x/>
    </i>
    <i r="6">
      <x v="647"/>
      <x v="6"/>
      <x/>
    </i>
    <i r="6">
      <x v="665"/>
      <x v="12"/>
      <x/>
    </i>
    <i>
      <x v="50"/>
      <x v="5"/>
      <x v="1"/>
      <x v="6"/>
      <x v="13"/>
      <x v="4"/>
      <x v="19"/>
      <x/>
      <x/>
    </i>
    <i>
      <x v="51"/>
      <x v="5"/>
      <x v="1"/>
      <x v="6"/>
      <x v="63"/>
      <x v="3"/>
      <x v="111"/>
      <x v="39"/>
      <x/>
    </i>
    <i r="6">
      <x v="143"/>
      <x v="143"/>
      <x/>
    </i>
    <i r="6">
      <x v="149"/>
      <x v="67"/>
      <x/>
    </i>
    <i r="6">
      <x v="151"/>
      <x v="166"/>
      <x/>
    </i>
    <i r="6">
      <x v="168"/>
      <x v="36"/>
      <x/>
    </i>
    <i r="6">
      <x v="170"/>
      <x v="157"/>
      <x/>
    </i>
    <i r="6">
      <x v="207"/>
      <x v="32"/>
      <x/>
    </i>
    <i r="6">
      <x v="229"/>
      <x v="109"/>
      <x/>
    </i>
    <i r="6">
      <x v="291"/>
      <x v="25"/>
      <x/>
    </i>
    <i r="6">
      <x v="298"/>
      <x v="163"/>
      <x/>
    </i>
    <i r="6">
      <x v="299"/>
      <x v="19"/>
      <x/>
    </i>
    <i r="6">
      <x v="408"/>
      <x v="46"/>
      <x/>
    </i>
    <i r="6">
      <x v="414"/>
      <x v="150"/>
      <x/>
    </i>
    <i r="6">
      <x v="415"/>
      <x v="2"/>
      <x/>
    </i>
    <i r="6">
      <x v="421"/>
      <x v="51"/>
      <x/>
    </i>
    <i r="6">
      <x v="431"/>
      <x v="14"/>
      <x/>
    </i>
    <i r="6">
      <x v="453"/>
      <x v="12"/>
      <x/>
    </i>
    <i r="6">
      <x v="507"/>
      <x v="6"/>
      <x/>
    </i>
    <i r="6">
      <x v="519"/>
      <x v="9"/>
      <x/>
    </i>
    <i r="6">
      <x v="531"/>
      <x v="27"/>
      <x/>
    </i>
    <i r="6">
      <x v="561"/>
      <x v="21"/>
      <x/>
    </i>
    <i r="6">
      <x v="594"/>
      <x v="33"/>
      <x/>
    </i>
    <i r="6">
      <x v="661"/>
      <x v="1"/>
      <x/>
    </i>
    <i r="6">
      <x v="676"/>
      <x v="18"/>
      <x/>
    </i>
    <i>
      <x v="52"/>
      <x v="6"/>
      <x v="4"/>
      <x v="4"/>
      <x v="12"/>
      <x v="4"/>
      <x v="19"/>
      <x/>
      <x/>
    </i>
    <i>
      <x v="53"/>
      <x v="6"/>
      <x/>
      <x v="4"/>
      <x v="49"/>
      <x v="3"/>
      <x v="679"/>
      <x v="229"/>
      <x/>
    </i>
    <i r="6">
      <x v="680"/>
      <x v="230"/>
      <x/>
    </i>
    <i>
      <x v="54"/>
      <x v="6"/>
      <x/>
      <x v="4"/>
      <x v="34"/>
      <x v="3"/>
      <x v="679"/>
      <x v="229"/>
      <x/>
    </i>
    <i r="6">
      <x v="680"/>
      <x v="230"/>
      <x/>
    </i>
    <i>
      <x v="55"/>
      <x v="6"/>
      <x/>
      <x v="4"/>
      <x v="25"/>
      <x v="3"/>
      <x v="679"/>
      <x v="229"/>
      <x/>
    </i>
    <i r="6">
      <x v="680"/>
      <x v="230"/>
      <x/>
    </i>
    <i>
      <x v="56"/>
      <x v="6"/>
      <x/>
      <x v="4"/>
      <x v="16"/>
      <x v="3"/>
      <x v="147"/>
      <x v="1"/>
      <x/>
    </i>
    <i r="6">
      <x v="286"/>
      <x v="109"/>
      <x/>
    </i>
    <i r="6">
      <x v="423"/>
      <x v="163"/>
      <x/>
    </i>
    <i r="6">
      <x v="595"/>
      <x v="166"/>
      <x/>
    </i>
    <i>
      <x v="57"/>
      <x v="6"/>
      <x/>
      <x v="4"/>
      <x v="17"/>
      <x v="3"/>
      <x v="77"/>
      <x v="33"/>
      <x/>
    </i>
    <i r="6">
      <x v="78"/>
      <x v="2"/>
      <x/>
    </i>
    <i r="6">
      <x v="79"/>
      <x v="39"/>
      <x/>
    </i>
    <i r="6">
      <x v="208"/>
      <x v="18"/>
      <x/>
    </i>
    <i r="6">
      <x v="209"/>
      <x v="21"/>
      <x/>
    </i>
    <i r="6">
      <x v="210"/>
      <x v="27"/>
      <x/>
    </i>
    <i r="6">
      <x v="211"/>
      <x v="14"/>
      <x/>
    </i>
    <i r="6">
      <x v="249"/>
      <x v="6"/>
      <x/>
    </i>
    <i r="6">
      <x v="423"/>
      <x v="9"/>
      <x/>
    </i>
    <i>
      <x v="58"/>
      <x v="6"/>
      <x/>
      <x v="4"/>
      <x v="18"/>
      <x v="3"/>
      <x v="679"/>
      <x v="229"/>
      <x v="1"/>
    </i>
    <i r="6">
      <x v="680"/>
      <x v="230"/>
      <x v="1"/>
    </i>
    <i>
      <x v="59"/>
      <x v="6"/>
      <x/>
      <x/>
      <x v="51"/>
      <x v="3"/>
      <x v="601"/>
      <x v="224"/>
      <x/>
    </i>
    <i r="6">
      <x v="602"/>
      <x v="225"/>
      <x/>
    </i>
    <i r="6">
      <x v="603"/>
      <x v="226"/>
      <x/>
    </i>
    <i r="6">
      <x v="604"/>
      <x v="227"/>
      <x/>
    </i>
    <i>
      <x v="60"/>
      <x v="8"/>
      <x/>
      <x/>
      <x v="69"/>
      <x v="11"/>
      <x v="681"/>
      <x v="231"/>
      <x/>
    </i>
    <i>
      <x v="61"/>
      <x v="7"/>
      <x v="2"/>
      <x v="1"/>
      <x v="6"/>
      <x v="8"/>
      <x v="112"/>
      <x v="1"/>
      <x/>
    </i>
    <i r="6">
      <x v="113"/>
      <x v="32"/>
      <x/>
    </i>
    <i r="6">
      <x v="219"/>
      <x v="67"/>
      <x/>
    </i>
    <i r="6">
      <x v="521"/>
      <x v="109"/>
      <x/>
    </i>
    <i r="6">
      <x v="522"/>
      <x v="143"/>
      <x/>
    </i>
    <i r="6">
      <x v="571"/>
      <x v="150"/>
      <x/>
    </i>
    <i r="6">
      <x v="576"/>
      <x v="157"/>
      <x/>
    </i>
    <i r="6">
      <x v="577"/>
      <x v="163"/>
      <x/>
    </i>
    <i r="6">
      <x v="621"/>
      <x v="166"/>
      <x/>
    </i>
    <i>
      <x v="62"/>
      <x v="7"/>
      <x v="2"/>
      <x v="1"/>
      <x v="7"/>
      <x v="8"/>
      <x v="112"/>
      <x v="1"/>
      <x/>
    </i>
    <i r="6">
      <x v="113"/>
      <x v="32"/>
      <x/>
    </i>
    <i r="6">
      <x v="219"/>
      <x v="67"/>
      <x/>
    </i>
    <i r="6">
      <x v="521"/>
      <x v="109"/>
      <x/>
    </i>
    <i r="6">
      <x v="522"/>
      <x v="143"/>
      <x/>
    </i>
    <i r="6">
      <x v="571"/>
      <x v="150"/>
      <x/>
    </i>
    <i r="6">
      <x v="576"/>
      <x v="157"/>
      <x/>
    </i>
    <i r="6">
      <x v="577"/>
      <x v="163"/>
      <x/>
    </i>
    <i r="6">
      <x v="621"/>
      <x v="166"/>
      <x/>
    </i>
    <i>
      <x v="63"/>
      <x v="7"/>
      <x v="2"/>
      <x v="1"/>
      <x v="10"/>
      <x v="8"/>
      <x v="26"/>
      <x v="3"/>
      <x/>
    </i>
    <i r="6">
      <x v="139"/>
      <x v="173"/>
      <x/>
    </i>
    <i r="6">
      <x v="141"/>
      <x v="174"/>
      <x/>
    </i>
    <i r="6">
      <x v="164"/>
      <x v="175"/>
      <x/>
    </i>
    <i r="6">
      <x v="165"/>
      <x v="176"/>
      <x/>
    </i>
    <i r="6">
      <x v="166"/>
      <x v="177"/>
      <x/>
    </i>
    <i r="6">
      <x v="220"/>
      <x v="178"/>
      <x/>
    </i>
    <i r="6">
      <x v="270"/>
      <x v="182"/>
      <x/>
    </i>
    <i r="6">
      <x v="474"/>
      <x v="194"/>
      <x/>
    </i>
    <i r="6">
      <x v="475"/>
      <x v="195"/>
      <x/>
    </i>
    <i r="6">
      <x v="476"/>
      <x v="196"/>
      <x/>
    </i>
    <i r="6">
      <x v="477"/>
      <x v="197"/>
      <x/>
    </i>
    <i r="6">
      <x v="478"/>
      <x v="198"/>
      <x/>
    </i>
    <i r="6">
      <x v="479"/>
      <x v="199"/>
      <x/>
    </i>
    <i r="6">
      <x v="480"/>
      <x v="200"/>
      <x/>
    </i>
    <i r="6">
      <x v="481"/>
      <x v="201"/>
      <x/>
    </i>
    <i r="6">
      <x v="482"/>
      <x v="202"/>
      <x/>
    </i>
    <i r="6">
      <x v="483"/>
      <x v="203"/>
      <x/>
    </i>
    <i r="6">
      <x v="484"/>
      <x v="204"/>
      <x/>
    </i>
    <i r="6">
      <x v="485"/>
      <x v="205"/>
      <x/>
    </i>
    <i r="6">
      <x v="486"/>
      <x v="206"/>
      <x/>
    </i>
    <i r="6">
      <x v="487"/>
      <x v="207"/>
      <x/>
    </i>
    <i r="6">
      <x v="488"/>
      <x v="208"/>
      <x/>
    </i>
    <i r="6">
      <x v="489"/>
      <x v="209"/>
      <x/>
    </i>
    <i r="6">
      <x v="490"/>
      <x v="210"/>
      <x/>
    </i>
    <i r="6">
      <x v="491"/>
      <x v="211"/>
      <x/>
    </i>
    <i r="6">
      <x v="492"/>
      <x v="212"/>
      <x/>
    </i>
    <i r="6">
      <x v="493"/>
      <x v="213"/>
      <x/>
    </i>
    <i r="6">
      <x v="494"/>
      <x v="214"/>
      <x/>
    </i>
    <i r="6">
      <x v="495"/>
      <x v="215"/>
      <x/>
    </i>
    <i r="6">
      <x v="496"/>
      <x v="216"/>
      <x/>
    </i>
    <i r="6">
      <x v="497"/>
      <x v="217"/>
      <x/>
    </i>
    <i r="6">
      <x v="498"/>
      <x v="218"/>
      <x/>
    </i>
    <i r="6">
      <x v="499"/>
      <x v="219"/>
      <x/>
    </i>
    <i r="6">
      <x v="500"/>
      <x v="220"/>
      <x/>
    </i>
    <i r="6">
      <x v="501"/>
      <x v="221"/>
      <x/>
    </i>
    <i r="6">
      <x v="502"/>
      <x v="222"/>
      <x/>
    </i>
    <i>
      <x v="64"/>
      <x v="7"/>
      <x v="2"/>
      <x v="1"/>
      <x v="11"/>
      <x v="8"/>
      <x v="26"/>
      <x v="3"/>
      <x/>
    </i>
    <i r="6">
      <x v="139"/>
      <x v="173"/>
      <x/>
    </i>
    <i r="6">
      <x v="141"/>
      <x v="174"/>
      <x/>
    </i>
    <i r="6">
      <x v="164"/>
      <x v="175"/>
      <x/>
    </i>
    <i r="6">
      <x v="165"/>
      <x v="176"/>
      <x/>
    </i>
    <i r="6">
      <x v="166"/>
      <x v="177"/>
      <x/>
    </i>
    <i r="6">
      <x v="220"/>
      <x v="178"/>
      <x/>
    </i>
    <i r="6">
      <x v="270"/>
      <x v="182"/>
      <x/>
    </i>
    <i r="6">
      <x v="474"/>
      <x v="194"/>
      <x/>
    </i>
    <i r="6">
      <x v="475"/>
      <x v="195"/>
      <x/>
    </i>
    <i r="6">
      <x v="476"/>
      <x v="196"/>
      <x/>
    </i>
    <i r="6">
      <x v="477"/>
      <x v="197"/>
      <x/>
    </i>
    <i r="6">
      <x v="478"/>
      <x v="198"/>
      <x/>
    </i>
    <i r="6">
      <x v="479"/>
      <x v="199"/>
      <x/>
    </i>
    <i r="6">
      <x v="480"/>
      <x v="200"/>
      <x/>
    </i>
    <i r="6">
      <x v="481"/>
      <x v="201"/>
      <x/>
    </i>
    <i r="6">
      <x v="482"/>
      <x v="202"/>
      <x/>
    </i>
    <i r="6">
      <x v="483"/>
      <x v="203"/>
      <x/>
    </i>
    <i r="6">
      <x v="484"/>
      <x v="204"/>
      <x/>
    </i>
    <i r="6">
      <x v="485"/>
      <x v="205"/>
      <x/>
    </i>
    <i r="6">
      <x v="486"/>
      <x v="206"/>
      <x/>
    </i>
    <i r="6">
      <x v="487"/>
      <x v="207"/>
      <x/>
    </i>
    <i r="6">
      <x v="488"/>
      <x v="208"/>
      <x/>
    </i>
    <i r="6">
      <x v="489"/>
      <x v="209"/>
      <x/>
    </i>
    <i r="6">
      <x v="490"/>
      <x v="210"/>
      <x/>
    </i>
    <i r="6">
      <x v="491"/>
      <x v="211"/>
      <x/>
    </i>
    <i r="6">
      <x v="492"/>
      <x v="212"/>
      <x/>
    </i>
    <i r="6">
      <x v="493"/>
      <x v="213"/>
      <x/>
    </i>
    <i r="6">
      <x v="494"/>
      <x v="214"/>
      <x/>
    </i>
    <i r="6">
      <x v="495"/>
      <x v="215"/>
      <x/>
    </i>
    <i r="6">
      <x v="496"/>
      <x v="216"/>
      <x/>
    </i>
    <i r="6">
      <x v="497"/>
      <x v="217"/>
      <x/>
    </i>
    <i r="6">
      <x v="498"/>
      <x v="218"/>
      <x/>
    </i>
    <i r="6">
      <x v="499"/>
      <x v="219"/>
      <x/>
    </i>
    <i r="6">
      <x v="500"/>
      <x v="220"/>
      <x/>
    </i>
    <i r="6">
      <x v="501"/>
      <x v="221"/>
      <x/>
    </i>
    <i r="6">
      <x v="502"/>
      <x v="222"/>
      <x/>
    </i>
    <i>
      <x v="65"/>
      <x v="7"/>
      <x v="2"/>
      <x v="1"/>
      <x v="22"/>
      <x v="8"/>
      <x v="679"/>
      <x v="229"/>
      <x/>
    </i>
    <i r="6">
      <x v="680"/>
      <x v="230"/>
      <x/>
    </i>
    <i>
      <x v="66"/>
      <x v="7"/>
      <x v="2"/>
      <x v="1"/>
      <x v="23"/>
      <x v="8"/>
      <x v="412"/>
      <x v="192"/>
      <x/>
    </i>
    <i r="6">
      <x v="674"/>
      <x v="228"/>
      <x/>
    </i>
    <i>
      <x v="67"/>
      <x v="7"/>
      <x v="2"/>
      <x v="1"/>
      <x v="24"/>
      <x v="8"/>
      <x v="412"/>
      <x v="192"/>
      <x/>
    </i>
    <i r="6">
      <x v="674"/>
      <x v="228"/>
      <x/>
    </i>
    <i>
      <x v="68"/>
      <x v="8"/>
      <x v="3"/>
      <x v="7"/>
      <x v="59"/>
      <x v="48"/>
      <x v="681"/>
      <x v="231"/>
      <x v="2"/>
    </i>
  </rowItems>
  <colItems count="1">
    <i/>
  </colItems>
  <pageFields count="2">
    <pageField fld="11" hier="-1"/>
    <pageField fld="13" hier="-1"/>
  </pageFields>
  <formats count="11">
    <format dxfId="209">
      <pivotArea dataOnly="0" labelOnly="1" outline="0" fieldPosition="0">
        <references count="1">
          <reference field="4" count="0"/>
        </references>
      </pivotArea>
    </format>
    <format dxfId="208">
      <pivotArea dataOnly="0" labelOnly="1" outline="0" fieldPosition="0">
        <references count="1">
          <reference field="4" count="0"/>
        </references>
      </pivotArea>
    </format>
    <format dxfId="207">
      <pivotArea field="0" type="button" dataOnly="0" labelOnly="1" outline="0" axis="axisRow" fieldPosition="0"/>
    </format>
    <format dxfId="206">
      <pivotArea field="1" type="button" dataOnly="0" labelOnly="1" outline="0" axis="axisRow" fieldPosition="1"/>
    </format>
    <format dxfId="205">
      <pivotArea field="2" type="button" dataOnly="0" labelOnly="1" outline="0" axis="axisRow" fieldPosition="2"/>
    </format>
    <format dxfId="204">
      <pivotArea field="3" type="button" dataOnly="0" labelOnly="1" outline="0" axis="axisRow" fieldPosition="3"/>
    </format>
    <format dxfId="203">
      <pivotArea field="4" type="button" dataOnly="0" labelOnly="1" outline="0" axis="axisRow" fieldPosition="4"/>
    </format>
    <format dxfId="202">
      <pivotArea field="12" type="button" dataOnly="0" labelOnly="1" outline="0" axis="axisRow" fieldPosition="5"/>
    </format>
    <format dxfId="201">
      <pivotArea field="7" type="button" dataOnly="0" labelOnly="1" outline="0" axis="axisRow" fieldPosition="6"/>
    </format>
    <format dxfId="200">
      <pivotArea field="8" type="button" dataOnly="0" labelOnly="1" outline="0" axis="axisRow" fieldPosition="7"/>
    </format>
    <format dxfId="199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52BFEC-7EFA-499B-87FA-11A3B8656F93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2" firstHeaderRow="1" firstDataRow="1" firstDataCol="8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h="1" x="5"/>
        <item x="18"/>
        <item x="15"/>
        <item h="1" x="8"/>
        <item h="1" m="1" x="22"/>
        <item x="17"/>
        <item h="1" m="1" x="23"/>
        <item h="1" x="6"/>
        <item h="1" m="1" x="21"/>
        <item h="1" x="7"/>
        <item h="1" x="9"/>
        <item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6">
    <i>
      <x v="2"/>
      <x/>
      <x v="1"/>
      <x v="5"/>
      <x v="60"/>
      <x v="2"/>
      <x v="3"/>
      <x v="1"/>
    </i>
    <i>
      <x v="19"/>
      <x v="3"/>
      <x v="1"/>
      <x v="2"/>
      <x v="30"/>
      <x v="2"/>
      <x v="1"/>
      <x v="1"/>
    </i>
    <i>
      <x v="46"/>
      <x v="4"/>
      <x v="1"/>
      <x v="3"/>
      <x v="48"/>
      <x v="21"/>
      <x v="1"/>
      <x v="1"/>
    </i>
    <i>
      <x v="47"/>
      <x v="4"/>
      <x v="1"/>
      <x v="3"/>
      <x v="55"/>
      <x v="12"/>
      <x v="1"/>
      <x v="1"/>
    </i>
    <i>
      <x v="48"/>
      <x v="4"/>
      <x v="1"/>
      <x v="3"/>
      <x v="43"/>
      <x v="15"/>
      <x v="1"/>
      <x v="1"/>
    </i>
    <i>
      <x v="58"/>
      <x v="6"/>
      <x/>
      <x v="4"/>
      <x v="18"/>
      <x v="2"/>
      <x v="3"/>
      <x v="1"/>
    </i>
  </rowItems>
  <colItems count="1">
    <i/>
  </colItems>
  <pageFields count="1">
    <pageField fld="13" hier="-1"/>
  </pageFields>
  <formats count="9">
    <format dxfId="72">
      <pivotArea dataOnly="0" labelOnly="1" outline="0" fieldPosition="0">
        <references count="1">
          <reference field="4" count="0"/>
        </references>
      </pivotArea>
    </format>
    <format dxfId="71">
      <pivotArea dataOnly="0" labelOnly="1" outline="0" fieldPosition="0">
        <references count="1">
          <reference field="4" count="0"/>
        </references>
      </pivotArea>
    </format>
    <format dxfId="70">
      <pivotArea field="0" type="button" dataOnly="0" labelOnly="1" outline="0" axis="axisRow" fieldPosition="0"/>
    </format>
    <format dxfId="69">
      <pivotArea field="1" type="button" dataOnly="0" labelOnly="1" outline="0" axis="axisRow" fieldPosition="1"/>
    </format>
    <format dxfId="68">
      <pivotArea field="2" type="button" dataOnly="0" labelOnly="1" outline="0" axis="axisRow" fieldPosition="2"/>
    </format>
    <format dxfId="67">
      <pivotArea field="3" type="button" dataOnly="0" labelOnly="1" outline="0" axis="axisRow" fieldPosition="3"/>
    </format>
    <format dxfId="66">
      <pivotArea field="4" type="button" dataOnly="0" labelOnly="1" outline="0" axis="axisRow" fieldPosition="4"/>
    </format>
    <format dxfId="65">
      <pivotArea dataOnly="0" labelOnly="1" outline="0" fieldPosition="0">
        <references count="1">
          <reference field="14" count="0"/>
        </references>
      </pivotArea>
    </format>
    <format dxfId="64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5294DF-1A30-4D39-92A5-71C5789F4EED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37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h="1" x="5"/>
        <item x="18"/>
        <item x="15"/>
        <item h="1" x="8"/>
        <item m="1" x="22"/>
        <item x="17"/>
        <item m="1" x="23"/>
        <item h="1" x="6"/>
        <item m="1" x="21"/>
        <item h="1" x="7"/>
        <item h="1" x="9"/>
        <item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h="1" m="1" x="47"/>
        <item h="1" m="1" x="46"/>
        <item h="1" m="1" x="48"/>
        <item x="1"/>
        <item x="2"/>
        <item h="1" x="3"/>
        <item h="1" x="13"/>
        <item x="5"/>
        <item h="1" x="43"/>
        <item h="1" x="6"/>
        <item h="1" x="7"/>
        <item h="1" x="4"/>
        <item h="1" x="11"/>
        <item h="1" x="10"/>
        <item h="1" x="9"/>
        <item h="1" x="12"/>
        <item h="1" x="20"/>
        <item h="1" x="21"/>
        <item h="1" x="8"/>
        <item h="1" x="22"/>
        <item h="1" x="19"/>
        <item h="1" x="14"/>
        <item h="1" x="15"/>
        <item h="1" m="1" x="45"/>
        <item x="27"/>
        <item x="28"/>
        <item x="29"/>
        <item x="30"/>
        <item h="1" x="0"/>
        <item h="1" x="40"/>
        <item h="1" x="33"/>
        <item h="1" x="34"/>
        <item h="1" x="37"/>
        <item h="1" x="38"/>
        <item h="1" x="26"/>
        <item h="1" x="39"/>
        <item h="1" x="16"/>
        <item h="1" x="31"/>
        <item h="1" x="18"/>
        <item x="41"/>
        <item x="35"/>
        <item x="36"/>
        <item x="24"/>
        <item x="42"/>
        <item x="25"/>
        <item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31">
    <i>
      <x v="19"/>
      <x v="3"/>
      <x v="1"/>
      <x v="2"/>
      <x v="30"/>
      <x v="3"/>
      <x v="679"/>
      <x v="229"/>
      <x v="1"/>
    </i>
    <i r="6">
      <x v="680"/>
      <x v="230"/>
      <x v="1"/>
    </i>
    <i>
      <x v="46"/>
      <x v="4"/>
      <x v="1"/>
      <x v="3"/>
      <x v="48"/>
      <x v="7"/>
      <x v="423"/>
      <x v="185"/>
      <x v="1"/>
    </i>
    <i r="5">
      <x v="24"/>
      <x v="640"/>
      <x v="185"/>
      <x v="1"/>
    </i>
    <i r="5">
      <x v="25"/>
      <x v="184"/>
      <x v="185"/>
      <x v="1"/>
    </i>
    <i r="5">
      <x v="26"/>
      <x v="629"/>
      <x v="185"/>
      <x v="1"/>
    </i>
    <i r="5">
      <x v="27"/>
      <x v="566"/>
      <x v="185"/>
      <x v="1"/>
    </i>
    <i r="6">
      <x v="625"/>
      <x v="185"/>
      <x v="1"/>
    </i>
    <i r="5">
      <x v="40"/>
      <x v="156"/>
      <x v="185"/>
      <x v="1"/>
    </i>
    <i r="6">
      <x v="357"/>
      <x v="185"/>
      <x v="1"/>
    </i>
    <i r="6">
      <x v="525"/>
      <x v="185"/>
      <x v="1"/>
    </i>
    <i r="6">
      <x v="610"/>
      <x v="185"/>
      <x v="1"/>
    </i>
    <i r="5">
      <x v="41"/>
      <x v="523"/>
      <x v="185"/>
      <x v="1"/>
    </i>
    <i r="6">
      <x v="563"/>
      <x v="185"/>
      <x v="1"/>
    </i>
    <i>
      <x v="47"/>
      <x v="4"/>
      <x v="1"/>
      <x v="3"/>
      <x v="55"/>
      <x v="39"/>
      <x v="258"/>
      <x v="185"/>
      <x v="1"/>
    </i>
    <i r="5">
      <x v="42"/>
      <x v="49"/>
      <x v="185"/>
      <x v="1"/>
    </i>
    <i r="6">
      <x v="356"/>
      <x v="185"/>
      <x v="1"/>
    </i>
    <i r="6">
      <x v="394"/>
      <x v="185"/>
      <x v="1"/>
    </i>
    <i r="6">
      <x v="423"/>
      <x v="185"/>
      <x v="1"/>
    </i>
    <i r="6">
      <x v="555"/>
      <x v="185"/>
      <x v="1"/>
    </i>
    <i r="6">
      <x v="565"/>
      <x v="185"/>
      <x v="1"/>
    </i>
    <i>
      <x v="48"/>
      <x v="4"/>
      <x v="1"/>
      <x v="3"/>
      <x v="43"/>
      <x v="39"/>
      <x v="153"/>
      <x v="185"/>
      <x v="1"/>
    </i>
    <i r="6">
      <x v="305"/>
      <x v="185"/>
      <x v="1"/>
    </i>
    <i r="6">
      <x v="309"/>
      <x v="185"/>
      <x v="1"/>
    </i>
    <i r="6">
      <x v="402"/>
      <x v="185"/>
      <x v="1"/>
    </i>
    <i r="6">
      <x v="423"/>
      <x v="185"/>
      <x v="1"/>
    </i>
    <i r="6">
      <x v="532"/>
      <x v="185"/>
      <x v="1"/>
    </i>
    <i r="6">
      <x v="643"/>
      <x v="185"/>
      <x v="1"/>
    </i>
    <i r="6">
      <x v="656"/>
      <x v="185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83">
      <pivotArea dataOnly="0" labelOnly="1" outline="0" fieldPosition="0">
        <references count="1">
          <reference field="4" count="0"/>
        </references>
      </pivotArea>
    </format>
    <format dxfId="82">
      <pivotArea dataOnly="0" labelOnly="1" outline="0" fieldPosition="0">
        <references count="1">
          <reference field="4" count="0"/>
        </references>
      </pivotArea>
    </format>
    <format dxfId="81">
      <pivotArea field="0" type="button" dataOnly="0" labelOnly="1" outline="0" axis="axisRow" fieldPosition="0"/>
    </format>
    <format dxfId="80">
      <pivotArea field="1" type="button" dataOnly="0" labelOnly="1" outline="0" axis="axisRow" fieldPosition="1"/>
    </format>
    <format dxfId="79">
      <pivotArea field="2" type="button" dataOnly="0" labelOnly="1" outline="0" axis="axisRow" fieldPosition="2"/>
    </format>
    <format dxfId="78">
      <pivotArea field="3" type="button" dataOnly="0" labelOnly="1" outline="0" axis="axisRow" fieldPosition="3"/>
    </format>
    <format dxfId="77">
      <pivotArea field="4" type="button" dataOnly="0" labelOnly="1" outline="0" axis="axisRow" fieldPosition="4"/>
    </format>
    <format dxfId="76">
      <pivotArea field="12" type="button" dataOnly="0" labelOnly="1" outline="0" axis="axisRow" fieldPosition="5"/>
    </format>
    <format dxfId="75">
      <pivotArea field="7" type="button" dataOnly="0" labelOnly="1" outline="0" axis="axisRow" fieldPosition="6"/>
    </format>
    <format dxfId="74">
      <pivotArea field="8" type="button" dataOnly="0" labelOnly="1" outline="0" axis="axisRow" fieldPosition="7"/>
    </format>
    <format dxfId="73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C9C84E-5603-46D8-9712-2C29FD231BE8}" name="PivotTable3" cacheId="15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04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sortType="ascending" defaultSubtotal="0">
      <items count="20">
        <item h="1" m="1" x="17"/>
        <item h="1" m="1" x="19"/>
        <item h="1" x="0"/>
        <item h="1" x="1"/>
        <item h="1" m="1" x="15"/>
        <item h="1" m="1" x="14"/>
        <item h="1" m="1" x="16"/>
        <item h="1" x="2"/>
        <item h="1" x="3"/>
        <item h="1" x="4"/>
        <item h="1" x="5"/>
        <item x="6"/>
        <item h="1" x="7"/>
        <item x="8"/>
        <item h="1" x="9"/>
        <item h="1" x="10"/>
        <item x="11"/>
        <item m="1" x="18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  <item x="98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98">
    <i>
      <x v="11"/>
      <x v="23"/>
      <x v="33"/>
      <x v="75"/>
    </i>
    <i r="2">
      <x v="78"/>
      <x v="328"/>
    </i>
    <i r="2">
      <x v="95"/>
      <x v="382"/>
    </i>
    <i r="3">
      <x v="417"/>
    </i>
    <i r="3">
      <x v="475"/>
    </i>
    <i r="3">
      <x v="843"/>
    </i>
    <i r="2">
      <x v="99"/>
      <x v="388"/>
    </i>
    <i r="2">
      <x v="107"/>
      <x v="65"/>
    </i>
    <i r="3">
      <x v="125"/>
    </i>
    <i r="3">
      <x v="145"/>
    </i>
    <i r="3">
      <x v="334"/>
    </i>
    <i r="3">
      <x v="840"/>
    </i>
    <i r="2">
      <x v="147"/>
      <x v="34"/>
    </i>
    <i r="3">
      <x v="62"/>
    </i>
    <i r="3">
      <x v="117"/>
    </i>
    <i r="3">
      <x v="150"/>
    </i>
    <i r="3">
      <x v="240"/>
    </i>
    <i r="3">
      <x v="394"/>
    </i>
    <i r="3">
      <x v="490"/>
    </i>
    <i r="3">
      <x v="545"/>
    </i>
    <i r="3">
      <x v="724"/>
    </i>
    <i r="3">
      <x v="770"/>
    </i>
    <i r="3">
      <x v="886"/>
    </i>
    <i r="3">
      <x v="893"/>
    </i>
    <i r="3">
      <x v="945"/>
    </i>
    <i r="3">
      <x v="959"/>
    </i>
    <i r="2">
      <x v="177"/>
      <x v="732"/>
    </i>
    <i r="2">
      <x v="217"/>
      <x v="868"/>
    </i>
    <i r="2">
      <x v="222"/>
      <x v="108"/>
    </i>
    <i r="3">
      <x v="113"/>
    </i>
    <i r="3">
      <x v="661"/>
    </i>
    <i r="3">
      <x v="881"/>
    </i>
    <i r="2">
      <x v="237"/>
      <x v="213"/>
    </i>
    <i r="3">
      <x v="834"/>
    </i>
    <i>
      <x v="13"/>
      <x v="24"/>
      <x v="40"/>
      <x v="176"/>
    </i>
    <i r="3">
      <x v="261"/>
    </i>
    <i r="3">
      <x v="393"/>
    </i>
    <i r="3">
      <x v="489"/>
    </i>
    <i r="3">
      <x v="974"/>
    </i>
    <i r="3">
      <x v="982"/>
    </i>
    <i r="2">
      <x v="74"/>
      <x v="119"/>
    </i>
    <i r="3">
      <x v="147"/>
    </i>
    <i r="3">
      <x v="260"/>
    </i>
    <i r="3">
      <x v="284"/>
    </i>
    <i r="3">
      <x v="285"/>
    </i>
    <i r="3">
      <x v="560"/>
    </i>
    <i r="3">
      <x v="604"/>
    </i>
    <i r="3">
      <x v="968"/>
    </i>
    <i r="2">
      <x v="135"/>
      <x v="96"/>
    </i>
    <i r="3">
      <x v="159"/>
    </i>
    <i r="3">
      <x v="790"/>
    </i>
    <i r="2">
      <x v="175"/>
      <x v="722"/>
    </i>
    <i r="3">
      <x v="789"/>
    </i>
    <i r="3">
      <x v="878"/>
    </i>
    <i r="2">
      <x v="183"/>
      <x v="321"/>
    </i>
    <i r="3">
      <x v="428"/>
    </i>
    <i r="3">
      <x v="429"/>
    </i>
    <i r="3">
      <x v="450"/>
    </i>
    <i r="3">
      <x v="495"/>
    </i>
    <i r="3">
      <x v="759"/>
    </i>
    <i r="3">
      <x v="761"/>
    </i>
    <i r="2">
      <x v="200"/>
      <x v="104"/>
    </i>
    <i r="3">
      <x v="791"/>
    </i>
    <i r="2">
      <x v="201"/>
      <x v="4"/>
    </i>
    <i r="3">
      <x v="162"/>
    </i>
    <i>
      <x v="16"/>
      <x/>
      <x v="64"/>
      <x v="242"/>
    </i>
    <i r="3">
      <x v="788"/>
    </i>
    <i r="3">
      <x v="880"/>
    </i>
    <i r="2">
      <x v="96"/>
      <x v="463"/>
    </i>
    <i r="3">
      <x v="465"/>
    </i>
    <i r="2">
      <x v="118"/>
      <x v="112"/>
    </i>
    <i r="3">
      <x v="297"/>
    </i>
    <i r="3">
      <x v="464"/>
    </i>
    <i r="3">
      <x v="578"/>
    </i>
    <i r="3">
      <x v="707"/>
    </i>
    <i r="1">
      <x v="1"/>
      <x v="148"/>
      <x v="539"/>
    </i>
    <i r="3">
      <x v="540"/>
    </i>
    <i r="3">
      <x v="541"/>
    </i>
    <i r="2">
      <x v="240"/>
      <x v="932"/>
    </i>
    <i r="3">
      <x v="933"/>
    </i>
    <i r="3">
      <x v="934"/>
    </i>
    <i r="2">
      <x v="252"/>
      <x v="971"/>
    </i>
    <i r="3">
      <x v="972"/>
    </i>
    <i r="3">
      <x v="973"/>
    </i>
    <i r="1">
      <x v="2"/>
      <x v="149"/>
      <x v="164"/>
    </i>
    <i r="3">
      <x v="523"/>
    </i>
    <i r="3">
      <x v="817"/>
    </i>
    <i r="2">
      <x v="219"/>
      <x v="869"/>
    </i>
    <i r="2">
      <x v="241"/>
      <x v="164"/>
    </i>
    <i r="3">
      <x v="523"/>
    </i>
    <i r="3">
      <x v="817"/>
    </i>
    <i r="2">
      <x v="243"/>
      <x v="948"/>
    </i>
    <i r="3">
      <x v="949"/>
    </i>
    <i r="3">
      <x v="950"/>
    </i>
    <i r="3">
      <x v="951"/>
    </i>
    <i r="2">
      <x v="253"/>
      <x v="164"/>
    </i>
    <i r="3">
      <x v="523"/>
    </i>
    <i r="3">
      <x v="817"/>
    </i>
  </rowItems>
  <colItems count="1">
    <i/>
  </colItems>
  <formats count="1">
    <format dxfId="42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3DDEBD-D7E7-4807-A50F-7228CFF80B74}" name="PivotTable1" cacheId="17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2" firstHeaderRow="1" firstDataRow="1" firstDataCol="8" rowPageCount="1" colPageCount="1"/>
  <pivotFields count="46">
    <pivotField axis="axisRow" compact="0" outline="0" showAll="0" sortType="ascending" defaultSubtota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0"/>
        <item x="1"/>
        <item x="2"/>
        <item x="3"/>
        <item x="5"/>
        <item x="6"/>
        <item x="7"/>
        <item x="8"/>
        <item x="4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6">
        <item x="2"/>
        <item x="3"/>
        <item x="1"/>
        <item x="0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21">
        <item h="1" x="2"/>
        <item h="1" x="3"/>
        <item h="1" x="4"/>
        <item h="1" x="10"/>
        <item x="0"/>
        <item h="1" x="12"/>
        <item h="1" x="13"/>
        <item h="1" x="14"/>
        <item h="1" x="11"/>
        <item h="1" x="5"/>
        <item h="1" x="6"/>
        <item h="1" x="1"/>
        <item x="7"/>
        <item x="9"/>
        <item h="1" x="17"/>
        <item x="16"/>
        <item h="1" x="15"/>
        <item x="18"/>
        <item h="1" x="8"/>
        <item h="1" x="19"/>
        <item h="1" x="2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1"/>
        <item x="3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6">
    <i>
      <x v="2"/>
      <x/>
      <x v="1"/>
      <x v="5"/>
      <x v="60"/>
      <x v="4"/>
      <x v="3"/>
      <x v="1"/>
    </i>
    <i>
      <x v="19"/>
      <x v="3"/>
      <x v="1"/>
      <x v="2"/>
      <x v="30"/>
      <x v="4"/>
      <x v="1"/>
      <x v="1"/>
    </i>
    <i>
      <x v="35"/>
      <x v="4"/>
      <x v="1"/>
      <x v="3"/>
      <x v="41"/>
      <x v="12"/>
      <x v="1"/>
      <x v="1"/>
    </i>
    <i>
      <x v="38"/>
      <x v="4"/>
      <x v="1"/>
      <x v="3"/>
      <x v="57"/>
      <x v="13"/>
      <x v="1"/>
      <x v="1"/>
    </i>
    <i>
      <x v="46"/>
      <x v="4"/>
      <x v="1"/>
      <x v="3"/>
      <x v="48"/>
      <x v="15"/>
      <x v="1"/>
      <x v="1"/>
    </i>
    <i>
      <x v="58"/>
      <x v="6"/>
      <x/>
      <x v="4"/>
      <x v="18"/>
      <x v="4"/>
      <x v="3"/>
      <x v="1"/>
    </i>
  </rowItems>
  <colItems count="1">
    <i/>
  </colItems>
  <pageFields count="1">
    <pageField fld="13" hier="-1"/>
  </pageFields>
  <formats count="9">
    <format dxfId="51">
      <pivotArea dataOnly="0" labelOnly="1" outline="0" fieldPosition="0">
        <references count="1">
          <reference field="4" count="0"/>
        </references>
      </pivotArea>
    </format>
    <format dxfId="50">
      <pivotArea dataOnly="0" labelOnly="1" outline="0" fieldPosition="0">
        <references count="1">
          <reference field="4" count="0"/>
        </references>
      </pivotArea>
    </format>
    <format dxfId="49">
      <pivotArea field="0" type="button" dataOnly="0" labelOnly="1" outline="0" axis="axisRow" fieldPosition="0"/>
    </format>
    <format dxfId="48">
      <pivotArea field="1" type="button" dataOnly="0" labelOnly="1" outline="0" axis="axisRow" fieldPosition="1"/>
    </format>
    <format dxfId="47">
      <pivotArea field="2" type="button" dataOnly="0" labelOnly="1" outline="0" axis="axisRow" fieldPosition="2"/>
    </format>
    <format dxfId="46">
      <pivotArea field="3" type="button" dataOnly="0" labelOnly="1" outline="0" axis="axisRow" fieldPosition="3"/>
    </format>
    <format dxfId="45">
      <pivotArea field="4" type="button" dataOnly="0" labelOnly="1" outline="0" axis="axisRow" fieldPosition="4"/>
    </format>
    <format dxfId="44">
      <pivotArea dataOnly="0" labelOnly="1" outline="0" fieldPosition="0">
        <references count="1">
          <reference field="14" count="0"/>
        </references>
      </pivotArea>
    </format>
    <format dxfId="43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12BFD0-BAFE-4E0A-AF2B-FAD60634D307}" name="PivotTable2" cacheId="16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77" firstHeaderRow="1" firstDataRow="1" firstDataCol="9" rowPageCount="2" colPageCount="1"/>
  <pivotFields count="46">
    <pivotField axis="axisRow" compact="0" outline="0" showAll="0" sortType="a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70"/>
        <item x="68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0"/>
        <item x="1"/>
        <item x="2"/>
        <item x="3"/>
        <item x="5"/>
        <item x="6"/>
        <item x="7"/>
        <item x="8"/>
        <item x="4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2">
        <item x="0"/>
        <item x="5"/>
        <item x="30"/>
        <item x="1"/>
        <item x="3"/>
        <item x="33"/>
        <item x="61"/>
        <item x="62"/>
        <item m="1" x="71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m="1" x="70"/>
        <item m="1" x="69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41">
        <item h="1" x="2"/>
        <item h="1" x="10"/>
        <item x="0"/>
        <item h="1" x="20"/>
        <item h="1" x="14"/>
        <item h="1" x="12"/>
        <item h="1" x="1"/>
        <item h="1" x="11"/>
        <item h="1" x="3"/>
        <item h="1" x="13"/>
        <item h="1" x="5"/>
        <item x="18"/>
        <item h="1" x="15"/>
        <item x="8"/>
        <item m="1" x="37"/>
        <item h="1" x="17"/>
        <item m="1" x="38"/>
        <item h="1" x="6"/>
        <item m="1" x="22"/>
        <item x="7"/>
        <item x="9"/>
        <item h="1" m="1" x="21"/>
        <item h="1" m="1" x="23"/>
        <item h="1" m="1" x="24"/>
        <item h="1" m="1" x="25"/>
        <item h="1" m="1" x="26"/>
        <item h="1" m="1" x="27"/>
        <item h="1" m="1" x="28"/>
        <item h="1" m="1" x="29"/>
        <item h="1" m="1" x="30"/>
        <item h="1" m="1" x="31"/>
        <item h="1" m="1" x="32"/>
        <item h="1" m="1" x="33"/>
        <item h="1" m="1" x="34"/>
        <item h="1" m="1" x="35"/>
        <item h="1" m="1" x="36"/>
        <item h="1" m="1" x="39"/>
        <item h="1" m="1" x="40"/>
        <item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5">
        <item x="1"/>
        <item x="2"/>
        <item h="1" x="3"/>
        <item h="1" x="13"/>
        <item x="5"/>
        <item h="1" x="43"/>
        <item h="1" x="6"/>
        <item h="1" x="7"/>
        <item h="1" x="4"/>
        <item h="1" x="11"/>
        <item h="1" x="10"/>
        <item h="1" x="9"/>
        <item h="1" x="12"/>
        <item h="1" x="20"/>
        <item h="1" x="21"/>
        <item h="1" x="8"/>
        <item h="1" x="22"/>
        <item h="1" x="19"/>
        <item h="1" x="14"/>
        <item h="1" x="15"/>
        <item h="1" x="27"/>
        <item h="1" x="28"/>
        <item h="1" x="29"/>
        <item h="1" x="30"/>
        <item h="1" x="0"/>
        <item h="1" x="40"/>
        <item h="1" x="33"/>
        <item h="1" x="34"/>
        <item h="1" x="37"/>
        <item h="1" x="38"/>
        <item h="1" x="26"/>
        <item h="1" x="39"/>
        <item x="16"/>
        <item x="31"/>
        <item x="18"/>
        <item h="1" x="41"/>
        <item h="1" x="35"/>
        <item h="1" x="36"/>
        <item h="1" x="24"/>
        <item x="42"/>
        <item h="1" x="25"/>
        <item h="1"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1"/>
        <item x="3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71">
    <i>
      <x v="19"/>
      <x v="3"/>
      <x v="1"/>
      <x v="2"/>
      <x v="30"/>
      <x/>
      <x v="679"/>
      <x v="229"/>
      <x v="1"/>
    </i>
    <i r="6">
      <x v="680"/>
      <x v="230"/>
      <x v="1"/>
    </i>
    <i>
      <x v="35"/>
      <x v="4"/>
      <x v="1"/>
      <x v="3"/>
      <x v="41"/>
      <x v="32"/>
      <x v="167"/>
      <x v="185"/>
      <x v="1"/>
    </i>
    <i r="6">
      <x v="213"/>
      <x v="185"/>
      <x v="1"/>
    </i>
    <i r="6">
      <x v="423"/>
      <x v="185"/>
      <x v="1"/>
    </i>
    <i r="6">
      <x v="455"/>
      <x v="185"/>
      <x v="1"/>
    </i>
    <i r="6">
      <x v="531"/>
      <x v="185"/>
      <x v="1"/>
    </i>
    <i r="6">
      <x v="605"/>
      <x v="185"/>
      <x v="1"/>
    </i>
    <i r="6">
      <x v="638"/>
      <x v="185"/>
      <x v="1"/>
    </i>
    <i r="6">
      <x v="642"/>
      <x v="185"/>
      <x v="1"/>
    </i>
    <i r="6">
      <x v="662"/>
      <x v="185"/>
      <x v="1"/>
    </i>
    <i r="6">
      <x v="677"/>
      <x v="185"/>
      <x v="1"/>
    </i>
    <i r="6">
      <x v="678"/>
      <x v="185"/>
      <x v="1"/>
    </i>
    <i>
      <x v="38"/>
      <x v="4"/>
      <x v="1"/>
      <x v="3"/>
      <x v="57"/>
      <x v="34"/>
      <x v="119"/>
      <x v="185"/>
      <x v="1"/>
    </i>
    <i r="6">
      <x v="316"/>
      <x v="185"/>
      <x v="1"/>
    </i>
    <i r="6">
      <x v="335"/>
      <x v="185"/>
      <x v="1"/>
    </i>
    <i r="6">
      <x v="366"/>
      <x v="185"/>
      <x v="1"/>
    </i>
    <i r="6">
      <x v="423"/>
      <x v="185"/>
      <x v="1"/>
    </i>
    <i r="6">
      <x v="509"/>
      <x v="185"/>
      <x v="1"/>
    </i>
    <i r="6">
      <x v="574"/>
      <x v="185"/>
      <x v="1"/>
    </i>
    <i>
      <x v="46"/>
      <x v="4"/>
      <x v="1"/>
      <x v="3"/>
      <x v="48"/>
      <x v="4"/>
      <x v="423"/>
      <x v="185"/>
      <x v="1"/>
    </i>
    <i r="5">
      <x v="32"/>
      <x v="115"/>
      <x v="185"/>
      <x v="1"/>
    </i>
    <i r="6">
      <x v="116"/>
      <x v="185"/>
      <x v="1"/>
    </i>
    <i r="6">
      <x v="131"/>
      <x v="185"/>
      <x v="1"/>
    </i>
    <i r="6">
      <x v="133"/>
      <x v="185"/>
      <x v="1"/>
    </i>
    <i r="6">
      <x v="134"/>
      <x v="185"/>
      <x v="1"/>
    </i>
    <i r="6">
      <x v="135"/>
      <x v="185"/>
      <x v="1"/>
    </i>
    <i r="6">
      <x v="138"/>
      <x v="185"/>
      <x v="1"/>
    </i>
    <i r="6">
      <x v="148"/>
      <x v="185"/>
      <x v="1"/>
    </i>
    <i r="6">
      <x v="163"/>
      <x v="185"/>
      <x v="1"/>
    </i>
    <i r="6">
      <x v="192"/>
      <x v="185"/>
      <x v="1"/>
    </i>
    <i r="6">
      <x v="193"/>
      <x v="185"/>
      <x v="1"/>
    </i>
    <i r="6">
      <x v="195"/>
      <x v="185"/>
      <x v="1"/>
    </i>
    <i r="6">
      <x v="196"/>
      <x v="185"/>
      <x v="1"/>
    </i>
    <i r="6">
      <x v="216"/>
      <x v="185"/>
      <x v="1"/>
    </i>
    <i r="6">
      <x v="232"/>
      <x v="185"/>
      <x v="1"/>
    </i>
    <i r="6">
      <x v="236"/>
      <x v="185"/>
      <x v="1"/>
    </i>
    <i r="6">
      <x v="241"/>
      <x v="185"/>
      <x v="1"/>
    </i>
    <i r="6">
      <x v="246"/>
      <x v="185"/>
      <x v="1"/>
    </i>
    <i r="6">
      <x v="248"/>
      <x v="185"/>
      <x v="1"/>
    </i>
    <i r="6">
      <x v="253"/>
      <x v="185"/>
      <x v="1"/>
    </i>
    <i r="6">
      <x v="254"/>
      <x v="185"/>
      <x v="1"/>
    </i>
    <i r="6">
      <x v="312"/>
      <x v="185"/>
      <x v="1"/>
    </i>
    <i r="6">
      <x v="313"/>
      <x v="185"/>
      <x v="1"/>
    </i>
    <i r="6">
      <x v="328"/>
      <x v="185"/>
      <x v="1"/>
    </i>
    <i r="6">
      <x v="343"/>
      <x v="185"/>
      <x v="1"/>
    </i>
    <i r="6">
      <x v="409"/>
      <x v="185"/>
      <x v="1"/>
    </i>
    <i r="6">
      <x v="410"/>
      <x v="185"/>
      <x v="1"/>
    </i>
    <i r="6">
      <x v="423"/>
      <x v="185"/>
      <x v="1"/>
    </i>
    <i r="6">
      <x v="442"/>
      <x v="185"/>
      <x v="1"/>
    </i>
    <i r="6">
      <x v="446"/>
      <x v="185"/>
      <x v="1"/>
    </i>
    <i r="6">
      <x v="556"/>
      <x v="185"/>
      <x v="1"/>
    </i>
    <i r="6">
      <x v="575"/>
      <x v="185"/>
      <x v="1"/>
    </i>
    <i r="6">
      <x v="592"/>
      <x v="185"/>
      <x v="1"/>
    </i>
    <i r="6">
      <x v="597"/>
      <x v="185"/>
      <x v="1"/>
    </i>
    <i r="6">
      <x v="598"/>
      <x v="185"/>
      <x v="1"/>
    </i>
    <i r="6">
      <x v="599"/>
      <x v="185"/>
      <x v="1"/>
    </i>
    <i r="6">
      <x v="615"/>
      <x v="185"/>
      <x v="1"/>
    </i>
    <i r="6">
      <x v="630"/>
      <x v="185"/>
      <x v="1"/>
    </i>
    <i r="6">
      <x v="635"/>
      <x v="185"/>
      <x v="1"/>
    </i>
    <i r="6">
      <x v="636"/>
      <x v="185"/>
      <x v="1"/>
    </i>
    <i r="6">
      <x v="684"/>
      <x v="185"/>
      <x v="1"/>
    </i>
    <i r="5">
      <x v="33"/>
      <x v="120"/>
      <x v="185"/>
      <x v="1"/>
    </i>
    <i r="6">
      <x v="169"/>
      <x v="185"/>
      <x v="1"/>
    </i>
    <i r="6">
      <x v="188"/>
      <x v="185"/>
      <x v="1"/>
    </i>
    <i r="6">
      <x v="513"/>
      <x v="185"/>
      <x v="1"/>
    </i>
    <i r="6">
      <x v="532"/>
      <x v="185"/>
      <x v="1"/>
    </i>
    <i r="6">
      <x v="587"/>
      <x v="185"/>
      <x v="1"/>
    </i>
    <i r="6">
      <x v="589"/>
      <x v="185"/>
      <x v="1"/>
    </i>
    <i>
      <x v="58"/>
      <x v="6"/>
      <x/>
      <x v="4"/>
      <x v="18"/>
      <x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62">
      <pivotArea dataOnly="0" labelOnly="1" outline="0" fieldPosition="0">
        <references count="1">
          <reference field="4" count="0"/>
        </references>
      </pivotArea>
    </format>
    <format dxfId="61">
      <pivotArea dataOnly="0" labelOnly="1" outline="0" fieldPosition="0">
        <references count="1">
          <reference field="4" count="0"/>
        </references>
      </pivotArea>
    </format>
    <format dxfId="60">
      <pivotArea field="0" type="button" dataOnly="0" labelOnly="1" outline="0" axis="axisRow" fieldPosition="0"/>
    </format>
    <format dxfId="59">
      <pivotArea field="1" type="button" dataOnly="0" labelOnly="1" outline="0" axis="axisRow" fieldPosition="1"/>
    </format>
    <format dxfId="58">
      <pivotArea field="2" type="button" dataOnly="0" labelOnly="1" outline="0" axis="axisRow" fieldPosition="2"/>
    </format>
    <format dxfId="57">
      <pivotArea field="3" type="button" dataOnly="0" labelOnly="1" outline="0" axis="axisRow" fieldPosition="3"/>
    </format>
    <format dxfId="56">
      <pivotArea field="4" type="button" dataOnly="0" labelOnly="1" outline="0" axis="axisRow" fieldPosition="4"/>
    </format>
    <format dxfId="55">
      <pivotArea field="12" type="button" dataOnly="0" labelOnly="1" outline="0" axis="axisRow" fieldPosition="5"/>
    </format>
    <format dxfId="54">
      <pivotArea field="7" type="button" dataOnly="0" labelOnly="1" outline="0" axis="axisRow" fieldPosition="6"/>
    </format>
    <format dxfId="53">
      <pivotArea field="8" type="button" dataOnly="0" labelOnly="1" outline="0" axis="axisRow" fieldPosition="7"/>
    </format>
    <format dxfId="52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5CFAAE-09B9-4D25-97BB-33E71C2C0944}" name="PivotTable3" cacheId="15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31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0">
        <item h="1" m="1" x="19"/>
        <item h="1" x="0"/>
        <item h="1" x="1"/>
        <item h="1" m="1" x="15"/>
        <item h="1" m="1" x="14"/>
        <item h="1" m="1" x="16"/>
        <item h="1" x="5"/>
        <item h="1" x="7"/>
        <item x="10"/>
        <item h="1" x="11"/>
        <item h="1" x="6"/>
        <item h="1" m="1" x="17"/>
        <item h="1" x="9"/>
        <item h="1" m="1" x="18"/>
        <item h="1" x="2"/>
        <item h="1" x="3"/>
        <item h="1" x="4"/>
        <item h="1" x="8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  <item x="98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25">
    <i>
      <x v="8"/>
      <x v="26"/>
      <x v="1"/>
      <x v="497"/>
    </i>
    <i r="3">
      <x v="768"/>
    </i>
    <i r="3">
      <x v="779"/>
    </i>
    <i r="3">
      <x v="898"/>
    </i>
    <i r="2">
      <x v="2"/>
      <x v="99"/>
    </i>
    <i r="3">
      <x v="287"/>
    </i>
    <i r="2">
      <x v="4"/>
      <x v="819"/>
    </i>
    <i r="2">
      <x v="5"/>
      <x v="239"/>
    </i>
    <i r="3">
      <x v="470"/>
    </i>
    <i r="3">
      <x v="820"/>
    </i>
    <i r="3">
      <x v="863"/>
    </i>
    <i r="2">
      <x v="75"/>
      <x v="158"/>
    </i>
    <i r="3">
      <x v="206"/>
    </i>
    <i r="3">
      <x v="355"/>
    </i>
    <i r="3">
      <x v="535"/>
    </i>
    <i r="3">
      <x v="607"/>
    </i>
    <i r="3">
      <x v="839"/>
    </i>
    <i r="3">
      <x v="975"/>
    </i>
    <i r="2">
      <x v="116"/>
      <x v="79"/>
    </i>
    <i r="3">
      <x v="89"/>
    </i>
    <i r="3">
      <x v="100"/>
    </i>
    <i r="3">
      <x v="205"/>
    </i>
    <i r="3">
      <x v="257"/>
    </i>
    <i r="3">
      <x v="458"/>
    </i>
    <i r="3">
      <x v="678"/>
    </i>
    <i r="3">
      <x v="913"/>
    </i>
    <i r="3">
      <x v="939"/>
    </i>
    <i r="2">
      <x v="117"/>
      <x v="461"/>
    </i>
    <i r="2">
      <x v="126"/>
      <x v="152"/>
    </i>
    <i r="3">
      <x v="679"/>
    </i>
    <i r="3">
      <x v="923"/>
    </i>
    <i r="2">
      <x v="158"/>
      <x v="155"/>
    </i>
    <i r="3">
      <x v="160"/>
    </i>
    <i r="3">
      <x v="286"/>
    </i>
    <i r="3">
      <x v="467"/>
    </i>
    <i r="3">
      <x v="497"/>
    </i>
    <i r="3">
      <x v="898"/>
    </i>
    <i r="2">
      <x v="162"/>
      <x v="471"/>
    </i>
    <i r="3">
      <x v="602"/>
    </i>
    <i r="3">
      <x v="660"/>
    </i>
    <i r="2">
      <x v="184"/>
      <x v="768"/>
    </i>
    <i r="2">
      <x v="194"/>
      <x v="779"/>
    </i>
    <i r="2">
      <x v="213"/>
      <x v="363"/>
    </i>
    <i r="3">
      <x v="409"/>
    </i>
    <i r="3">
      <x v="443"/>
    </i>
    <i r="3">
      <x v="848"/>
    </i>
    <i r="2">
      <x v="214"/>
      <x v="82"/>
    </i>
    <i r="3">
      <x v="83"/>
    </i>
    <i r="3">
      <x v="84"/>
    </i>
    <i r="3">
      <x v="472"/>
    </i>
    <i r="3">
      <x v="594"/>
    </i>
    <i r="3">
      <x v="691"/>
    </i>
    <i r="2">
      <x v="224"/>
      <x v="91"/>
    </i>
    <i r="3">
      <x v="758"/>
    </i>
    <i r="3">
      <x v="862"/>
    </i>
    <i r="3">
      <x v="892"/>
    </i>
    <i r="2">
      <x v="234"/>
      <x v="663"/>
    </i>
    <i r="3">
      <x v="920"/>
    </i>
    <i r="2">
      <x v="250"/>
      <x v="382"/>
    </i>
    <i r="3">
      <x v="384"/>
    </i>
    <i r="1">
      <x v="28"/>
      <x v="38"/>
      <x v="99"/>
    </i>
    <i r="3">
      <x v="843"/>
    </i>
    <i r="2">
      <x v="41"/>
      <x v="114"/>
    </i>
    <i r="3">
      <x v="504"/>
    </i>
    <i r="3">
      <x v="534"/>
    </i>
    <i r="3">
      <x v="681"/>
    </i>
    <i r="3">
      <x v="818"/>
    </i>
    <i r="3">
      <x v="835"/>
    </i>
    <i r="3">
      <x v="919"/>
    </i>
    <i r="3">
      <x v="931"/>
    </i>
    <i r="3">
      <x v="969"/>
    </i>
    <i r="2">
      <x v="45"/>
      <x v="142"/>
    </i>
    <i r="3">
      <x v="792"/>
    </i>
    <i r="2">
      <x v="114"/>
      <x v="480"/>
    </i>
    <i r="3">
      <x v="831"/>
    </i>
    <i r="3">
      <x v="882"/>
    </i>
    <i r="2">
      <x v="129"/>
      <x v="106"/>
    </i>
    <i r="3">
      <x v="593"/>
    </i>
    <i r="3">
      <x v="892"/>
    </i>
    <i r="2">
      <x v="133"/>
      <x v="1"/>
    </i>
    <i r="3">
      <x v="101"/>
    </i>
    <i r="3">
      <x v="243"/>
    </i>
    <i r="3">
      <x v="533"/>
    </i>
    <i r="3">
      <x v="582"/>
    </i>
    <i r="3">
      <x v="589"/>
    </i>
    <i r="3">
      <x v="780"/>
    </i>
    <i r="3">
      <x v="828"/>
    </i>
    <i r="2">
      <x v="151"/>
      <x v="580"/>
    </i>
    <i r="3">
      <x v="581"/>
    </i>
    <i r="2">
      <x v="182"/>
      <x v="232"/>
    </i>
    <i r="3">
      <x v="748"/>
    </i>
    <i r="3">
      <x v="749"/>
    </i>
    <i r="3">
      <x v="750"/>
    </i>
    <i r="3">
      <x v="751"/>
    </i>
    <i r="3">
      <x v="752"/>
    </i>
    <i r="3">
      <x v="753"/>
    </i>
    <i r="3">
      <x v="943"/>
    </i>
    <i r="2">
      <x v="196"/>
      <x v="781"/>
    </i>
    <i r="3">
      <x v="783"/>
    </i>
    <i r="2">
      <x v="197"/>
      <x v="517"/>
    </i>
    <i r="3">
      <x v="595"/>
    </i>
    <i r="3">
      <x v="766"/>
    </i>
    <i r="2">
      <x v="198"/>
      <x v="782"/>
    </i>
    <i r="3">
      <x v="784"/>
    </i>
    <i r="3">
      <x v="785"/>
    </i>
    <i r="2">
      <x v="202"/>
      <x/>
    </i>
    <i r="3">
      <x v="14"/>
    </i>
    <i r="3">
      <x v="237"/>
    </i>
    <i r="3">
      <x v="453"/>
    </i>
    <i r="3">
      <x v="482"/>
    </i>
    <i r="3">
      <x v="548"/>
    </i>
    <i r="3">
      <x v="816"/>
    </i>
    <i r="2">
      <x v="220"/>
      <x v="874"/>
    </i>
    <i r="3">
      <x v="875"/>
    </i>
    <i r="2">
      <x v="239"/>
      <x v="81"/>
    </i>
    <i r="3">
      <x v="111"/>
    </i>
    <i r="3">
      <x v="362"/>
    </i>
    <i r="3">
      <x v="433"/>
    </i>
    <i r="3">
      <x v="437"/>
    </i>
    <i r="3">
      <x v="504"/>
    </i>
    <i r="3">
      <x v="549"/>
    </i>
    <i r="3">
      <x v="616"/>
    </i>
    <i r="3">
      <x v="768"/>
    </i>
    <i r="3">
      <x v="876"/>
    </i>
    <i r="3">
      <x v="996"/>
    </i>
  </rowItems>
  <colItems count="1">
    <i/>
  </colItems>
  <formats count="1">
    <format dxfId="21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F92DFC-538E-4BE9-99F8-D0CC4DB71947}" name="PivotTable1" cacheId="16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2" firstHeaderRow="1" firstDataRow="1" firstDataCol="8" rowPageCount="1" colPageCount="1"/>
  <pivotFields count="46">
    <pivotField axis="axisRow" compact="0" outline="0" showAll="0" sortType="a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70"/>
        <item x="68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0"/>
        <item x="1"/>
        <item x="2"/>
        <item x="3"/>
        <item x="5"/>
        <item x="6"/>
        <item x="7"/>
        <item x="8"/>
        <item x="4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2">
        <item x="0"/>
        <item x="5"/>
        <item x="30"/>
        <item x="1"/>
        <item x="3"/>
        <item x="33"/>
        <item x="61"/>
        <item x="62"/>
        <item m="1" x="71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m="1" x="69"/>
        <item x="27"/>
        <item x="47"/>
        <item m="1" x="70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6">
        <item x="2"/>
        <item x="3"/>
        <item x="1"/>
        <item x="0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41">
        <item h="1" x="2"/>
        <item h="1" m="1" x="35"/>
        <item h="1" x="10"/>
        <item x="0"/>
        <item h="1" m="1" x="24"/>
        <item h="1" m="1" x="26"/>
        <item h="1" x="20"/>
        <item h="1" m="1" x="29"/>
        <item h="1" m="1" x="21"/>
        <item h="1" m="1" x="23"/>
        <item h="1" m="1" x="25"/>
        <item h="1" m="1" x="32"/>
        <item h="1" m="1" x="28"/>
        <item h="1" x="14"/>
        <item h="1" x="12"/>
        <item h="1" x="1"/>
        <item h="1" m="1" x="39"/>
        <item h="1" m="1" x="36"/>
        <item h="1" m="1" x="40"/>
        <item h="1" m="1" x="30"/>
        <item h="1" x="11"/>
        <item h="1" x="3"/>
        <item h="1" x="13"/>
        <item h="1" m="1" x="31"/>
        <item h="1" m="1" x="34"/>
        <item h="1" x="5"/>
        <item x="18"/>
        <item x="15"/>
        <item h="1" x="8"/>
        <item h="1" m="1" x="37"/>
        <item x="17"/>
        <item h="1" m="1" x="38"/>
        <item h="1" x="6"/>
        <item h="1" m="1" x="27"/>
        <item h="1" m="1" x="33"/>
        <item h="1" m="1" x="22"/>
        <item h="1" x="7"/>
        <item h="1" x="9"/>
        <item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1"/>
        <item x="3"/>
        <item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6">
    <i>
      <x v="2"/>
      <x/>
      <x v="1"/>
      <x v="5"/>
      <x v="62"/>
      <x v="3"/>
      <x v="3"/>
      <x v="1"/>
    </i>
    <i>
      <x v="19"/>
      <x v="3"/>
      <x v="1"/>
      <x v="2"/>
      <x v="30"/>
      <x v="3"/>
      <x v="1"/>
      <x v="1"/>
    </i>
    <i>
      <x v="46"/>
      <x v="4"/>
      <x v="1"/>
      <x v="3"/>
      <x v="48"/>
      <x v="38"/>
      <x v="1"/>
      <x v="1"/>
    </i>
    <i>
      <x v="47"/>
      <x v="4"/>
      <x v="1"/>
      <x v="3"/>
      <x v="56"/>
      <x v="27"/>
      <x v="1"/>
      <x v="1"/>
    </i>
    <i>
      <x v="48"/>
      <x v="4"/>
      <x v="1"/>
      <x v="3"/>
      <x v="43"/>
      <x v="30"/>
      <x v="1"/>
      <x v="1"/>
    </i>
    <i>
      <x v="58"/>
      <x v="6"/>
      <x/>
      <x v="4"/>
      <x v="18"/>
      <x v="3"/>
      <x v="3"/>
      <x v="1"/>
    </i>
  </rowItems>
  <colItems count="1">
    <i/>
  </colItems>
  <pageFields count="1">
    <pageField fld="13" hier="-1"/>
  </pageFields>
  <formats count="9">
    <format dxfId="30">
      <pivotArea dataOnly="0" labelOnly="1" outline="0" fieldPosition="0">
        <references count="1">
          <reference field="4" count="0"/>
        </references>
      </pivotArea>
    </format>
    <format dxfId="29">
      <pivotArea dataOnly="0" labelOnly="1" outline="0" fieldPosition="0">
        <references count="1">
          <reference field="4" count="0"/>
        </references>
      </pivotArea>
    </format>
    <format dxfId="28">
      <pivotArea field="0" type="button" dataOnly="0" labelOnly="1" outline="0" axis="axisRow" fieldPosition="0"/>
    </format>
    <format dxfId="27">
      <pivotArea field="1" type="button" dataOnly="0" labelOnly="1" outline="0" axis="axisRow" fieldPosition="1"/>
    </format>
    <format dxfId="26">
      <pivotArea field="2" type="button" dataOnly="0" labelOnly="1" outline="0" axis="axisRow" fieldPosition="2"/>
    </format>
    <format dxfId="25">
      <pivotArea field="3" type="button" dataOnly="0" labelOnly="1" outline="0" axis="axisRow" fieldPosition="3"/>
    </format>
    <format dxfId="24">
      <pivotArea field="4" type="button" dataOnly="0" labelOnly="1" outline="0" axis="axisRow" fieldPosition="4"/>
    </format>
    <format dxfId="23">
      <pivotArea dataOnly="0" labelOnly="1" outline="0" fieldPosition="0">
        <references count="1">
          <reference field="14" count="0"/>
        </references>
      </pivotArea>
    </format>
    <format dxfId="22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F662A8-B1E0-4406-B0FA-115E59E49A1B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88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h="1" x="5"/>
        <item x="18"/>
        <item x="15"/>
        <item h="1" x="8"/>
        <item h="1" m="1" x="22"/>
        <item x="17"/>
        <item h="1" m="1" x="23"/>
        <item h="1" x="6"/>
        <item h="1" m="1" x="21"/>
        <item h="1" x="7"/>
        <item h="1" x="9"/>
        <item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h="1" m="1" x="47"/>
        <item h="1" m="1" x="46"/>
        <item h="1" m="1" x="48"/>
        <item x="1"/>
        <item x="2"/>
        <item h="1" x="3"/>
        <item h="1" x="13"/>
        <item x="5"/>
        <item h="1" x="43"/>
        <item h="1" x="6"/>
        <item h="1" x="7"/>
        <item h="1" x="4"/>
        <item h="1" x="11"/>
        <item h="1" x="10"/>
        <item h="1" x="9"/>
        <item h="1" x="12"/>
        <item h="1" x="20"/>
        <item h="1" x="21"/>
        <item h="1" x="8"/>
        <item h="1" x="22"/>
        <item h="1" x="19"/>
        <item h="1" x="14"/>
        <item h="1" x="15"/>
        <item h="1" m="1" x="45"/>
        <item h="1" x="27"/>
        <item h="1" x="28"/>
        <item h="1" x="29"/>
        <item h="1" x="30"/>
        <item h="1" x="0"/>
        <item x="40"/>
        <item x="33"/>
        <item x="34"/>
        <item x="37"/>
        <item x="38"/>
        <item x="26"/>
        <item x="39"/>
        <item h="1" x="16"/>
        <item h="1" x="31"/>
        <item h="1" x="18"/>
        <item x="41"/>
        <item x="35"/>
        <item x="36"/>
        <item x="24"/>
        <item x="42"/>
        <item x="25"/>
        <item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82">
    <i>
      <x v="19"/>
      <x v="3"/>
      <x v="1"/>
      <x v="2"/>
      <x v="30"/>
      <x v="3"/>
      <x v="679"/>
      <x v="229"/>
      <x v="1"/>
    </i>
    <i r="6">
      <x v="680"/>
      <x v="230"/>
      <x v="1"/>
    </i>
    <i>
      <x v="46"/>
      <x v="4"/>
      <x v="1"/>
      <x v="3"/>
      <x v="48"/>
      <x v="7"/>
      <x v="423"/>
      <x v="185"/>
      <x v="1"/>
    </i>
    <i r="5">
      <x v="30"/>
      <x v="154"/>
      <x v="185"/>
      <x v="1"/>
    </i>
    <i r="6">
      <x v="225"/>
      <x v="185"/>
      <x v="1"/>
    </i>
    <i r="6">
      <x v="337"/>
      <x v="185"/>
      <x v="1"/>
    </i>
    <i r="6">
      <x v="544"/>
      <x v="185"/>
      <x v="1"/>
    </i>
    <i r="6">
      <x v="553"/>
      <x v="185"/>
      <x v="1"/>
    </i>
    <i r="6">
      <x v="567"/>
      <x v="185"/>
      <x v="1"/>
    </i>
    <i r="6">
      <x v="618"/>
      <x v="185"/>
      <x v="1"/>
    </i>
    <i r="6">
      <x v="671"/>
      <x v="185"/>
      <x v="1"/>
    </i>
    <i r="5">
      <x v="31"/>
      <x v="125"/>
      <x v="185"/>
      <x v="1"/>
    </i>
    <i r="6">
      <x v="160"/>
      <x v="185"/>
      <x v="1"/>
    </i>
    <i r="6">
      <x v="329"/>
      <x v="185"/>
      <x v="1"/>
    </i>
    <i r="6">
      <x v="405"/>
      <x v="185"/>
      <x v="1"/>
    </i>
    <i r="6">
      <x v="663"/>
      <x v="185"/>
      <x v="1"/>
    </i>
    <i r="5">
      <x v="32"/>
      <x v="97"/>
      <x v="185"/>
      <x v="1"/>
    </i>
    <i r="6">
      <x v="144"/>
      <x v="185"/>
      <x v="1"/>
    </i>
    <i r="6">
      <x v="157"/>
      <x v="185"/>
      <x v="1"/>
    </i>
    <i r="6">
      <x v="183"/>
      <x v="185"/>
      <x v="1"/>
    </i>
    <i r="6">
      <x v="238"/>
      <x v="185"/>
      <x v="1"/>
    </i>
    <i r="6">
      <x v="272"/>
      <x v="185"/>
      <x v="1"/>
    </i>
    <i r="6">
      <x v="346"/>
      <x v="185"/>
      <x v="1"/>
    </i>
    <i r="6">
      <x v="564"/>
      <x v="185"/>
      <x v="1"/>
    </i>
    <i r="6">
      <x v="626"/>
      <x v="185"/>
      <x v="1"/>
    </i>
    <i r="6">
      <x v="657"/>
      <x v="185"/>
      <x v="1"/>
    </i>
    <i r="5">
      <x v="33"/>
      <x v="98"/>
      <x v="185"/>
      <x v="1"/>
    </i>
    <i r="6">
      <x v="118"/>
      <x v="185"/>
      <x v="1"/>
    </i>
    <i r="6">
      <x v="202"/>
      <x v="185"/>
      <x v="1"/>
    </i>
    <i r="6">
      <x v="239"/>
      <x v="185"/>
      <x v="1"/>
    </i>
    <i r="6">
      <x v="283"/>
      <x v="185"/>
      <x v="1"/>
    </i>
    <i r="6">
      <x v="310"/>
      <x v="185"/>
      <x v="1"/>
    </i>
    <i r="6">
      <x v="347"/>
      <x v="185"/>
      <x v="1"/>
    </i>
    <i r="6">
      <x v="386"/>
      <x v="185"/>
      <x v="1"/>
    </i>
    <i r="6">
      <x v="438"/>
      <x v="185"/>
      <x v="1"/>
    </i>
    <i r="6">
      <x v="445"/>
      <x v="185"/>
      <x v="1"/>
    </i>
    <i r="6">
      <x v="447"/>
      <x v="185"/>
      <x v="1"/>
    </i>
    <i r="6">
      <x v="456"/>
      <x v="185"/>
      <x v="1"/>
    </i>
    <i r="6">
      <x v="536"/>
      <x v="185"/>
      <x v="1"/>
    </i>
    <i r="6">
      <x v="611"/>
      <x v="185"/>
      <x v="1"/>
    </i>
    <i r="6">
      <x v="637"/>
      <x v="185"/>
      <x v="1"/>
    </i>
    <i r="6">
      <x v="672"/>
      <x v="185"/>
      <x v="1"/>
    </i>
    <i r="5">
      <x v="35"/>
      <x v="161"/>
      <x v="185"/>
      <x v="1"/>
    </i>
    <i r="6">
      <x v="273"/>
      <x v="185"/>
      <x v="1"/>
    </i>
    <i r="6">
      <x v="306"/>
      <x v="185"/>
      <x v="1"/>
    </i>
    <i r="6">
      <x v="437"/>
      <x v="185"/>
      <x v="1"/>
    </i>
    <i r="6">
      <x v="461"/>
      <x v="185"/>
      <x v="1"/>
    </i>
    <i r="6">
      <x v="473"/>
      <x v="185"/>
      <x v="1"/>
    </i>
    <i r="6">
      <x v="683"/>
      <x v="185"/>
      <x v="1"/>
    </i>
    <i r="5">
      <x v="40"/>
      <x v="156"/>
      <x v="185"/>
      <x v="1"/>
    </i>
    <i r="6">
      <x v="357"/>
      <x v="185"/>
      <x v="1"/>
    </i>
    <i r="6">
      <x v="525"/>
      <x v="185"/>
      <x v="1"/>
    </i>
    <i r="6">
      <x v="610"/>
      <x v="185"/>
      <x v="1"/>
    </i>
    <i r="5">
      <x v="41"/>
      <x v="523"/>
      <x v="185"/>
      <x v="1"/>
    </i>
    <i r="6">
      <x v="563"/>
      <x v="185"/>
      <x v="1"/>
    </i>
    <i>
      <x v="47"/>
      <x v="4"/>
      <x v="1"/>
      <x v="3"/>
      <x v="55"/>
      <x v="29"/>
      <x v="179"/>
      <x v="185"/>
      <x v="1"/>
    </i>
    <i r="6">
      <x v="506"/>
      <x v="185"/>
      <x v="1"/>
    </i>
    <i r="5">
      <x v="39"/>
      <x v="258"/>
      <x v="185"/>
      <x v="1"/>
    </i>
    <i r="5">
      <x v="42"/>
      <x v="49"/>
      <x v="185"/>
      <x v="1"/>
    </i>
    <i r="6">
      <x v="356"/>
      <x v="185"/>
      <x v="1"/>
    </i>
    <i r="6">
      <x v="394"/>
      <x v="185"/>
      <x v="1"/>
    </i>
    <i r="6">
      <x v="423"/>
      <x v="185"/>
      <x v="1"/>
    </i>
    <i r="6">
      <x v="555"/>
      <x v="185"/>
      <x v="1"/>
    </i>
    <i r="6">
      <x v="565"/>
      <x v="185"/>
      <x v="1"/>
    </i>
    <i>
      <x v="48"/>
      <x v="4"/>
      <x v="1"/>
      <x v="3"/>
      <x v="43"/>
      <x v="29"/>
      <x v="132"/>
      <x v="185"/>
      <x v="1"/>
    </i>
    <i r="6">
      <x v="301"/>
      <x v="185"/>
      <x v="1"/>
    </i>
    <i r="6">
      <x v="333"/>
      <x v="185"/>
      <x v="1"/>
    </i>
    <i r="6">
      <x v="425"/>
      <x v="185"/>
      <x v="1"/>
    </i>
    <i r="6">
      <x v="457"/>
      <x v="185"/>
      <x v="1"/>
    </i>
    <i r="6">
      <x v="540"/>
      <x v="185"/>
      <x v="1"/>
    </i>
    <i r="6">
      <x v="590"/>
      <x v="185"/>
      <x v="1"/>
    </i>
    <i r="6">
      <x v="622"/>
      <x v="185"/>
      <x v="1"/>
    </i>
    <i r="5">
      <x v="39"/>
      <x v="153"/>
      <x v="185"/>
      <x v="1"/>
    </i>
    <i r="6">
      <x v="305"/>
      <x v="185"/>
      <x v="1"/>
    </i>
    <i r="6">
      <x v="309"/>
      <x v="185"/>
      <x v="1"/>
    </i>
    <i r="6">
      <x v="402"/>
      <x v="185"/>
      <x v="1"/>
    </i>
    <i r="6">
      <x v="423"/>
      <x v="185"/>
      <x v="1"/>
    </i>
    <i r="6">
      <x v="532"/>
      <x v="185"/>
      <x v="1"/>
    </i>
    <i r="6">
      <x v="643"/>
      <x v="185"/>
      <x v="1"/>
    </i>
    <i r="6">
      <x v="656"/>
      <x v="185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41">
      <pivotArea dataOnly="0" labelOnly="1" outline="0" fieldPosition="0">
        <references count="1">
          <reference field="4" count="0"/>
        </references>
      </pivotArea>
    </format>
    <format dxfId="40">
      <pivotArea dataOnly="0" labelOnly="1" outline="0" fieldPosition="0">
        <references count="1">
          <reference field="4" count="0"/>
        </references>
      </pivotArea>
    </format>
    <format dxfId="39">
      <pivotArea field="0" type="button" dataOnly="0" labelOnly="1" outline="0" axis="axisRow" fieldPosition="0"/>
    </format>
    <format dxfId="38">
      <pivotArea field="1" type="button" dataOnly="0" labelOnly="1" outline="0" axis="axisRow" fieldPosition="1"/>
    </format>
    <format dxfId="37">
      <pivotArea field="2" type="button" dataOnly="0" labelOnly="1" outline="0" axis="axisRow" fieldPosition="2"/>
    </format>
    <format dxfId="36">
      <pivotArea field="3" type="button" dataOnly="0" labelOnly="1" outline="0" axis="axisRow" fieldPosition="3"/>
    </format>
    <format dxfId="35">
      <pivotArea field="4" type="button" dataOnly="0" labelOnly="1" outline="0" axis="axisRow" fieldPosition="4"/>
    </format>
    <format dxfId="34">
      <pivotArea field="12" type="button" dataOnly="0" labelOnly="1" outline="0" axis="axisRow" fieldPosition="5"/>
    </format>
    <format dxfId="33">
      <pivotArea field="7" type="button" dataOnly="0" labelOnly="1" outline="0" axis="axisRow" fieldPosition="6"/>
    </format>
    <format dxfId="32">
      <pivotArea field="8" type="button" dataOnly="0" labelOnly="1" outline="0" axis="axisRow" fieldPosition="7"/>
    </format>
    <format dxfId="31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B05761-F10E-4992-8F4E-7A79A01AABA4}" name="PivotTable3" cacheId="18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15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sortType="ascending" defaultSubtotal="0">
      <items count="15"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  <item x="11"/>
        <item m="1" x="14"/>
        <item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81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09">
    <i>
      <x v="9"/>
      <x v="27"/>
      <x v="33"/>
      <x v="75"/>
    </i>
    <i r="2">
      <x v="79"/>
      <x v="332"/>
    </i>
    <i r="3">
      <x v="398"/>
    </i>
    <i r="3">
      <x v="399"/>
    </i>
    <i r="3">
      <x v="403"/>
    </i>
    <i r="3">
      <x v="422"/>
    </i>
    <i r="3">
      <x v="424"/>
    </i>
    <i r="3">
      <x v="738"/>
    </i>
    <i r="2">
      <x v="95"/>
      <x v="35"/>
    </i>
    <i r="3">
      <x v="323"/>
    </i>
    <i r="3">
      <x v="382"/>
    </i>
    <i r="3">
      <x v="417"/>
    </i>
    <i r="3">
      <x v="474"/>
    </i>
    <i r="3">
      <x v="555"/>
    </i>
    <i r="2">
      <x v="99"/>
      <x v="388"/>
    </i>
    <i r="2">
      <x v="107"/>
      <x v="65"/>
    </i>
    <i r="3">
      <x v="77"/>
    </i>
    <i r="3">
      <x v="125"/>
    </i>
    <i r="3">
      <x v="145"/>
    </i>
    <i r="3">
      <x v="840"/>
    </i>
    <i r="3">
      <x v="941"/>
    </i>
    <i r="2">
      <x v="177"/>
      <x v="664"/>
    </i>
    <i r="3">
      <x v="732"/>
    </i>
    <i r="3">
      <x v="977"/>
    </i>
    <i r="2">
      <x v="217"/>
      <x v="868"/>
    </i>
    <i r="2">
      <x v="237"/>
      <x v="213"/>
    </i>
    <i r="3">
      <x v="834"/>
    </i>
    <i r="2">
      <x v="251"/>
      <x v="34"/>
    </i>
    <i r="3">
      <x v="36"/>
    </i>
    <i r="3">
      <x v="62"/>
    </i>
    <i r="3">
      <x v="117"/>
    </i>
    <i r="3">
      <x v="150"/>
    </i>
    <i r="3">
      <x v="203"/>
    </i>
    <i r="3">
      <x v="240"/>
    </i>
    <i r="3">
      <x v="312"/>
    </i>
    <i r="3">
      <x v="394"/>
    </i>
    <i r="3">
      <x v="490"/>
    </i>
    <i r="3">
      <x v="545"/>
    </i>
    <i r="3">
      <x v="674"/>
    </i>
    <i r="3">
      <x v="724"/>
    </i>
    <i r="3">
      <x v="770"/>
    </i>
    <i r="3">
      <x v="886"/>
    </i>
    <i r="3">
      <x v="893"/>
    </i>
    <i r="3">
      <x v="945"/>
    </i>
    <i r="3">
      <x v="959"/>
    </i>
    <i>
      <x v="11"/>
      <x/>
      <x v="64"/>
      <x v="242"/>
    </i>
    <i r="3">
      <x v="788"/>
    </i>
    <i r="3">
      <x v="880"/>
    </i>
    <i r="2">
      <x v="96"/>
      <x v="463"/>
    </i>
    <i r="3">
      <x v="465"/>
    </i>
    <i r="2">
      <x v="118"/>
      <x v="112"/>
    </i>
    <i r="3">
      <x v="297"/>
    </i>
    <i r="3">
      <x v="464"/>
    </i>
    <i r="3">
      <x v="578"/>
    </i>
    <i r="3">
      <x v="707"/>
    </i>
    <i r="1">
      <x v="1"/>
      <x v="148"/>
      <x v="539"/>
    </i>
    <i r="3">
      <x v="540"/>
    </i>
    <i r="3">
      <x v="541"/>
    </i>
    <i r="2">
      <x v="240"/>
      <x v="932"/>
    </i>
    <i r="3">
      <x v="933"/>
    </i>
    <i r="3">
      <x v="934"/>
    </i>
    <i r="2">
      <x v="252"/>
      <x v="971"/>
    </i>
    <i r="3">
      <x v="972"/>
    </i>
    <i r="3">
      <x v="973"/>
    </i>
    <i r="1">
      <x v="2"/>
      <x v="149"/>
      <x v="164"/>
    </i>
    <i r="3">
      <x v="523"/>
    </i>
    <i r="3">
      <x v="817"/>
    </i>
    <i r="2">
      <x v="219"/>
      <x v="869"/>
    </i>
    <i r="2">
      <x v="241"/>
      <x v="164"/>
    </i>
    <i r="3">
      <x v="523"/>
    </i>
    <i r="3">
      <x v="817"/>
    </i>
    <i r="2">
      <x v="243"/>
      <x v="948"/>
    </i>
    <i r="3">
      <x v="949"/>
    </i>
    <i r="3">
      <x v="950"/>
    </i>
    <i r="3">
      <x v="951"/>
    </i>
    <i r="2">
      <x v="253"/>
      <x v="164"/>
    </i>
    <i r="3">
      <x v="523"/>
    </i>
    <i r="3">
      <x v="817"/>
    </i>
    <i>
      <x v="13"/>
      <x v="29"/>
      <x v="40"/>
      <x v="13"/>
    </i>
    <i r="3">
      <x v="137"/>
    </i>
    <i r="3">
      <x v="481"/>
    </i>
    <i r="3">
      <x v="877"/>
    </i>
    <i r="2">
      <x v="84"/>
      <x v="41"/>
    </i>
    <i r="3">
      <x v="310"/>
    </i>
    <i r="3">
      <x v="345"/>
    </i>
    <i r="3">
      <x v="488"/>
    </i>
    <i r="3">
      <x v="514"/>
    </i>
    <i r="3">
      <x v="789"/>
    </i>
    <i r="2">
      <x v="110"/>
      <x v="565"/>
    </i>
    <i r="3">
      <x v="656"/>
    </i>
    <i r="3">
      <x v="680"/>
    </i>
    <i r="3">
      <x v="958"/>
    </i>
    <i r="2">
      <x v="175"/>
      <x v="343"/>
    </i>
    <i r="3">
      <x v="430"/>
    </i>
    <i r="3">
      <x v="878"/>
    </i>
    <i r="2">
      <x v="183"/>
      <x v="321"/>
    </i>
    <i r="3">
      <x v="428"/>
    </i>
    <i r="3">
      <x v="429"/>
    </i>
    <i r="3">
      <x v="450"/>
    </i>
    <i r="3">
      <x v="495"/>
    </i>
    <i r="3">
      <x v="760"/>
    </i>
    <i r="3">
      <x v="761"/>
    </i>
    <i r="3">
      <x v="762"/>
    </i>
    <i r="3">
      <x v="763"/>
    </i>
    <i r="3">
      <x v="764"/>
    </i>
    <i r="2">
      <x v="200"/>
      <x v="104"/>
    </i>
    <i r="3">
      <x v="791"/>
    </i>
    <i r="2">
      <x v="201"/>
      <x v="4"/>
    </i>
    <i r="3">
      <x v="162"/>
    </i>
  </rowItems>
  <colItems count="1">
    <i/>
  </colItems>
  <formats count="1">
    <format dxfId="0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31CF32-E5EA-4C20-B93F-4D7BF5D85950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4" firstHeaderRow="1" firstDataRow="1" firstDataCol="8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h="1" x="5"/>
        <item x="18"/>
        <item h="1" x="15"/>
        <item x="8"/>
        <item h="1" m="1" x="22"/>
        <item h="1" x="17"/>
        <item h="1" m="1" x="23"/>
        <item h="1" x="6"/>
        <item h="1" m="1" x="21"/>
        <item x="7"/>
        <item x="9"/>
        <item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8">
    <i>
      <x v="2"/>
      <x/>
      <x v="1"/>
      <x v="5"/>
      <x v="60"/>
      <x v="2"/>
      <x v="3"/>
      <x v="1"/>
    </i>
    <i>
      <x v="19"/>
      <x v="3"/>
      <x v="1"/>
      <x v="2"/>
      <x v="30"/>
      <x v="2"/>
      <x v="1"/>
      <x v="1"/>
    </i>
    <i>
      <x v="35"/>
      <x v="4"/>
      <x v="1"/>
      <x v="3"/>
      <x v="41"/>
      <x v="19"/>
      <x v="1"/>
      <x v="1"/>
    </i>
    <i>
      <x v="36"/>
      <x v="4"/>
      <x v="1"/>
      <x v="3"/>
      <x v="32"/>
      <x v="13"/>
      <x v="1"/>
      <x v="1"/>
    </i>
    <i>
      <x v="37"/>
      <x v="4"/>
      <x v="1"/>
      <x v="3"/>
      <x v="53"/>
      <x v="13"/>
      <x v="1"/>
      <x v="1"/>
    </i>
    <i>
      <x v="38"/>
      <x v="4"/>
      <x v="1"/>
      <x v="3"/>
      <x v="57"/>
      <x v="20"/>
      <x v="1"/>
      <x v="1"/>
    </i>
    <i>
      <x v="46"/>
      <x v="4"/>
      <x v="1"/>
      <x v="3"/>
      <x v="48"/>
      <x v="21"/>
      <x v="1"/>
      <x v="1"/>
    </i>
    <i>
      <x v="58"/>
      <x v="6"/>
      <x/>
      <x v="4"/>
      <x v="18"/>
      <x v="2"/>
      <x v="3"/>
      <x v="1"/>
    </i>
  </rowItems>
  <colItems count="1">
    <i/>
  </colItems>
  <pageFields count="1">
    <pageField fld="13" hier="-1"/>
  </pageFields>
  <formats count="9">
    <format dxfId="9">
      <pivotArea dataOnly="0" labelOnly="1" outline="0" fieldPosition="0">
        <references count="1">
          <reference field="4" count="0"/>
        </references>
      </pivotArea>
    </format>
    <format dxfId="8">
      <pivotArea dataOnly="0" labelOnly="1" outline="0" fieldPosition="0">
        <references count="1">
          <reference field="4" count="0"/>
        </references>
      </pivotArea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dataOnly="0" labelOnly="1" outline="0" fieldPosition="0">
        <references count="1">
          <reference field="14" count="0"/>
        </references>
      </pivotArea>
    </format>
    <format dxfId="1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73FB0C-827C-4CCD-8BDC-E15F4971E69E}" name="PivotTable3" cacheId="15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20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0">
        <item h="1" m="1" x="19"/>
        <item x="0"/>
        <item h="1" x="1"/>
        <item h="1" m="1" x="15"/>
        <item h="1" m="1" x="14"/>
        <item h="1" m="1" x="16"/>
        <item h="1" x="5"/>
        <item h="1" x="7"/>
        <item h="1" x="10"/>
        <item h="1" x="11"/>
        <item h="1" x="6"/>
        <item h="1" m="1" x="17"/>
        <item h="1" x="9"/>
        <item h="1" m="1" x="18"/>
        <item h="1" x="2"/>
        <item h="1" x="3"/>
        <item h="1" x="4"/>
        <item h="1" x="8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  <item x="98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14">
    <i>
      <x v="1"/>
      <x v="3"/>
      <x v="16"/>
      <x v="50"/>
    </i>
    <i r="2">
      <x v="17"/>
      <x v="33"/>
    </i>
    <i r="3">
      <x v="49"/>
    </i>
    <i r="2">
      <x v="18"/>
      <x v="711"/>
    </i>
    <i r="3">
      <x v="822"/>
    </i>
    <i r="3">
      <x v="827"/>
    </i>
    <i r="2">
      <x v="19"/>
      <x v="48"/>
    </i>
    <i r="2">
      <x v="20"/>
      <x v="47"/>
    </i>
    <i r="3">
      <x v="336"/>
    </i>
    <i r="3">
      <x v="411"/>
    </i>
    <i r="3">
      <x v="413"/>
    </i>
    <i r="3">
      <x v="415"/>
    </i>
    <i r="2">
      <x v="21"/>
      <x v="559"/>
    </i>
    <i r="2">
      <x v="22"/>
      <x v="259"/>
    </i>
    <i r="3">
      <x v="530"/>
    </i>
    <i r="3">
      <x v="563"/>
    </i>
    <i r="3">
      <x v="889"/>
    </i>
    <i r="2">
      <x v="23"/>
      <x v="6"/>
    </i>
    <i r="3">
      <x v="66"/>
    </i>
    <i r="3">
      <x v="67"/>
    </i>
    <i r="3">
      <x v="68"/>
    </i>
    <i r="3">
      <x v="754"/>
    </i>
    <i r="3">
      <x v="755"/>
    </i>
    <i r="2">
      <x v="24"/>
      <x v="97"/>
    </i>
    <i r="2">
      <x v="25"/>
      <x v="98"/>
    </i>
    <i r="3">
      <x v="322"/>
    </i>
    <i r="2">
      <x v="89"/>
      <x v="299"/>
    </i>
    <i r="3">
      <x v="300"/>
    </i>
    <i r="3">
      <x v="396"/>
    </i>
    <i r="3">
      <x v="914"/>
    </i>
    <i r="2">
      <x v="90"/>
      <x v="357"/>
    </i>
    <i r="2">
      <x v="102"/>
      <x v="124"/>
    </i>
    <i r="3">
      <x v="406"/>
    </i>
    <i r="2">
      <x v="103"/>
      <x v="407"/>
    </i>
    <i r="2">
      <x v="104"/>
      <x v="216"/>
    </i>
    <i r="2">
      <x v="105"/>
      <x v="222"/>
    </i>
    <i r="3">
      <x v="293"/>
    </i>
    <i r="3">
      <x v="496"/>
    </i>
    <i r="3">
      <x v="670"/>
    </i>
    <i r="3">
      <x v="747"/>
    </i>
    <i r="2">
      <x v="106"/>
      <x v="402"/>
    </i>
    <i r="3">
      <x v="404"/>
    </i>
    <i r="3">
      <x v="426"/>
    </i>
    <i r="3">
      <x v="731"/>
    </i>
    <i r="2">
      <x v="112"/>
      <x v="144"/>
    </i>
    <i r="3">
      <x v="148"/>
    </i>
    <i r="3">
      <x v="270"/>
    </i>
    <i r="3">
      <x v="448"/>
    </i>
    <i r="3">
      <x v="714"/>
    </i>
    <i r="2">
      <x v="113"/>
      <x v="256"/>
    </i>
    <i r="2">
      <x v="137"/>
      <x v="122"/>
    </i>
    <i r="2">
      <x v="138"/>
      <x v="123"/>
    </i>
    <i r="3">
      <x v="318"/>
    </i>
    <i r="3">
      <x v="525"/>
    </i>
    <i r="3">
      <x v="527"/>
    </i>
    <i r="3">
      <x v="613"/>
    </i>
    <i r="3">
      <x v="927"/>
    </i>
    <i r="2">
      <x v="139"/>
      <x v="92"/>
    </i>
    <i r="3">
      <x v="120"/>
    </i>
    <i r="3">
      <x v="436"/>
    </i>
    <i r="2">
      <x v="140"/>
      <x v="315"/>
    </i>
    <i r="3">
      <x v="317"/>
    </i>
    <i r="3">
      <x v="319"/>
    </i>
    <i r="3">
      <x v="320"/>
    </i>
    <i r="3">
      <x v="330"/>
    </i>
    <i r="3">
      <x v="531"/>
    </i>
    <i r="2">
      <x v="141"/>
      <x v="219"/>
    </i>
    <i r="3">
      <x v="220"/>
    </i>
    <i r="3">
      <x v="356"/>
    </i>
    <i r="3">
      <x v="518"/>
    </i>
    <i r="3">
      <x v="673"/>
    </i>
    <i r="3">
      <x v="745"/>
    </i>
    <i r="3">
      <x v="746"/>
    </i>
    <i r="3">
      <x v="884"/>
    </i>
    <i r="2">
      <x v="142"/>
      <x v="524"/>
    </i>
    <i r="2">
      <x v="143"/>
      <x v="505"/>
    </i>
    <i r="3">
      <x v="506"/>
    </i>
    <i r="3">
      <x v="507"/>
    </i>
    <i r="3">
      <x v="508"/>
    </i>
    <i r="3">
      <x v="510"/>
    </i>
    <i r="2">
      <x v="144"/>
      <x v="45"/>
    </i>
    <i r="3">
      <x v="570"/>
    </i>
    <i r="3">
      <x v="571"/>
    </i>
    <i r="3">
      <x v="572"/>
    </i>
    <i r="3">
      <x v="573"/>
    </i>
    <i r="2">
      <x v="185"/>
      <x v="201"/>
    </i>
    <i r="3">
      <x v="324"/>
    </i>
    <i r="3">
      <x v="526"/>
    </i>
    <i r="3">
      <x v="887"/>
    </i>
    <i r="2">
      <x v="186"/>
      <x v="314"/>
    </i>
    <i r="2">
      <x v="187"/>
      <x v="249"/>
    </i>
    <i r="3">
      <x v="577"/>
    </i>
    <i r="3">
      <x v="579"/>
    </i>
    <i r="2">
      <x v="188"/>
      <x v="777"/>
    </i>
    <i r="2">
      <x v="189"/>
      <x v="983"/>
    </i>
    <i r="2">
      <x v="190"/>
      <x v="313"/>
    </i>
    <i r="3">
      <x v="316"/>
    </i>
    <i r="3">
      <x v="329"/>
    </i>
    <i r="3">
      <x v="610"/>
    </i>
    <i r="2">
      <x v="191"/>
      <x v="741"/>
    </i>
    <i r="2">
      <x v="192"/>
      <x v="325"/>
    </i>
    <i r="2">
      <x v="193"/>
      <x v="308"/>
    </i>
    <i r="3">
      <x v="529"/>
    </i>
    <i r="3">
      <x v="778"/>
    </i>
    <i r="2">
      <x v="245"/>
      <x v="452"/>
    </i>
    <i r="3">
      <x v="542"/>
    </i>
    <i r="3">
      <x v="543"/>
    </i>
    <i r="3">
      <x v="960"/>
    </i>
    <i r="2">
      <x v="246"/>
      <x v="961"/>
    </i>
    <i r="2">
      <x v="247"/>
      <x v="223"/>
    </i>
    <i r="3">
      <x v="266"/>
    </i>
    <i r="3">
      <x v="267"/>
    </i>
    <i r="3">
      <x v="519"/>
    </i>
    <i r="2">
      <x v="248"/>
      <x v="842"/>
    </i>
  </rowItems>
  <colItems count="1">
    <i/>
  </colItems>
  <formats count="3">
    <format dxfId="212">
      <pivotArea field="1" type="button" dataOnly="0" labelOnly="1" outline="0" axis="axisRow" fieldPosition="0"/>
    </format>
    <format dxfId="211">
      <pivotArea dataOnly="0" outline="0" fieldPosition="0">
        <references count="1">
          <reference field="4" count="1">
            <x v="256"/>
          </reference>
        </references>
      </pivotArea>
    </format>
    <format dxfId="210">
      <pivotArea dataOnly="0" outline="0" fieldPosition="0">
        <references count="1">
          <reference field="3" count="1">
            <x v="113"/>
          </reference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54B5A5-0201-4F9F-83D0-3EA5989BFB3B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94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h="1" x="10"/>
        <item x="0"/>
        <item h="1" m="1" x="20"/>
        <item h="1" x="14"/>
        <item h="1" x="12"/>
        <item h="1" x="1"/>
        <item h="1" x="11"/>
        <item h="1" x="3"/>
        <item h="1" x="13"/>
        <item h="1" x="5"/>
        <item x="18"/>
        <item h="1" x="15"/>
        <item x="8"/>
        <item m="1" x="22"/>
        <item h="1" x="17"/>
        <item m="1" x="23"/>
        <item h="1" x="6"/>
        <item m="1" x="21"/>
        <item x="7"/>
        <item x="9"/>
        <item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m="1" x="47"/>
        <item m="1" x="46"/>
        <item m="1" x="48"/>
        <item x="1"/>
        <item x="2"/>
        <item h="1" x="3"/>
        <item h="1" x="13"/>
        <item h="1" x="5"/>
        <item h="1" x="43"/>
        <item h="1" x="6"/>
        <item h="1" x="7"/>
        <item h="1" x="4"/>
        <item h="1" x="11"/>
        <item h="1" x="10"/>
        <item h="1" x="9"/>
        <item h="1" x="12"/>
        <item h="1" x="20"/>
        <item h="1" x="21"/>
        <item h="1" x="8"/>
        <item h="1" x="22"/>
        <item h="1" x="19"/>
        <item h="1" x="14"/>
        <item h="1" x="15"/>
        <item h="1" m="1" x="45"/>
        <item h="1" x="27"/>
        <item h="1" x="28"/>
        <item h="1" x="29"/>
        <item h="1" x="30"/>
        <item h="1" x="0"/>
        <item h="1" x="40"/>
        <item h="1" x="33"/>
        <item h="1" x="34"/>
        <item h="1" x="37"/>
        <item h="1" x="38"/>
        <item h="1" x="26"/>
        <item h="1" x="39"/>
        <item x="16"/>
        <item x="31"/>
        <item x="18"/>
        <item h="1" x="41"/>
        <item h="1" x="35"/>
        <item h="1" x="36"/>
        <item h="1" x="24"/>
        <item x="42"/>
        <item h="1" x="25"/>
        <item h="1" x="23"/>
        <item x="17"/>
        <item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88">
    <i>
      <x v="19"/>
      <x v="3"/>
      <x v="1"/>
      <x v="2"/>
      <x v="30"/>
      <x v="3"/>
      <x v="679"/>
      <x v="229"/>
      <x v="1"/>
    </i>
    <i r="6">
      <x v="680"/>
      <x v="230"/>
      <x v="1"/>
    </i>
    <i>
      <x v="35"/>
      <x v="4"/>
      <x v="1"/>
      <x v="3"/>
      <x v="41"/>
      <x v="36"/>
      <x v="167"/>
      <x v="185"/>
      <x v="1"/>
    </i>
    <i r="6">
      <x v="213"/>
      <x v="185"/>
      <x v="1"/>
    </i>
    <i r="6">
      <x v="423"/>
      <x v="185"/>
      <x v="1"/>
    </i>
    <i r="6">
      <x v="455"/>
      <x v="185"/>
      <x v="1"/>
    </i>
    <i r="6">
      <x v="531"/>
      <x v="185"/>
      <x v="1"/>
    </i>
    <i r="6">
      <x v="605"/>
      <x v="185"/>
      <x v="1"/>
    </i>
    <i r="6">
      <x v="638"/>
      <x v="185"/>
      <x v="1"/>
    </i>
    <i r="6">
      <x v="642"/>
      <x v="185"/>
      <x v="1"/>
    </i>
    <i r="6">
      <x v="662"/>
      <x v="185"/>
      <x v="1"/>
    </i>
    <i r="6">
      <x v="677"/>
      <x v="185"/>
      <x v="1"/>
    </i>
    <i r="6">
      <x v="678"/>
      <x v="185"/>
      <x v="1"/>
    </i>
    <i>
      <x v="36"/>
      <x v="4"/>
      <x v="1"/>
      <x v="3"/>
      <x v="32"/>
      <x v="46"/>
      <x v="274"/>
      <x v="1"/>
      <x v="1"/>
    </i>
    <i r="6">
      <x v="307"/>
      <x v="109"/>
      <x v="1"/>
    </i>
    <i r="6">
      <x v="359"/>
      <x v="32"/>
      <x v="1"/>
    </i>
    <i r="6">
      <x v="379"/>
      <x v="67"/>
      <x v="1"/>
    </i>
    <i r="6">
      <x v="423"/>
      <x v="143"/>
      <x v="1"/>
    </i>
    <i>
      <x v="37"/>
      <x v="4"/>
      <x v="1"/>
      <x v="3"/>
      <x v="53"/>
      <x v="46"/>
      <x v="103"/>
      <x v="1"/>
      <x v="1"/>
    </i>
    <i r="6">
      <x v="430"/>
      <x v="32"/>
      <x v="1"/>
    </i>
    <i r="6">
      <x v="443"/>
      <x v="67"/>
      <x v="1"/>
    </i>
    <i r="6">
      <x v="459"/>
      <x v="109"/>
      <x v="1"/>
    </i>
    <i r="6">
      <x v="533"/>
      <x v="143"/>
      <x v="1"/>
    </i>
    <i r="6">
      <x v="591"/>
      <x v="150"/>
      <x v="1"/>
    </i>
    <i>
      <x v="38"/>
      <x v="4"/>
      <x v="1"/>
      <x v="3"/>
      <x v="57"/>
      <x v="38"/>
      <x v="119"/>
      <x v="185"/>
      <x v="1"/>
    </i>
    <i r="6">
      <x v="316"/>
      <x v="185"/>
      <x v="1"/>
    </i>
    <i r="6">
      <x v="335"/>
      <x v="185"/>
      <x v="1"/>
    </i>
    <i r="6">
      <x v="366"/>
      <x v="185"/>
      <x v="1"/>
    </i>
    <i r="6">
      <x v="423"/>
      <x v="185"/>
      <x v="1"/>
    </i>
    <i r="6">
      <x v="509"/>
      <x v="185"/>
      <x v="1"/>
    </i>
    <i r="6">
      <x v="574"/>
      <x v="185"/>
      <x v="1"/>
    </i>
    <i>
      <x v="46"/>
      <x v="4"/>
      <x v="1"/>
      <x v="3"/>
      <x v="48"/>
      <x v="36"/>
      <x v="115"/>
      <x v="185"/>
      <x v="1"/>
    </i>
    <i r="6">
      <x v="116"/>
      <x v="185"/>
      <x v="1"/>
    </i>
    <i r="6">
      <x v="131"/>
      <x v="185"/>
      <x v="1"/>
    </i>
    <i r="6">
      <x v="133"/>
      <x v="185"/>
      <x v="1"/>
    </i>
    <i r="6">
      <x v="134"/>
      <x v="185"/>
      <x v="1"/>
    </i>
    <i r="6">
      <x v="135"/>
      <x v="185"/>
      <x v="1"/>
    </i>
    <i r="6">
      <x v="138"/>
      <x v="185"/>
      <x v="1"/>
    </i>
    <i r="6">
      <x v="148"/>
      <x v="185"/>
      <x v="1"/>
    </i>
    <i r="6">
      <x v="163"/>
      <x v="185"/>
      <x v="1"/>
    </i>
    <i r="6">
      <x v="192"/>
      <x v="185"/>
      <x v="1"/>
    </i>
    <i r="6">
      <x v="193"/>
      <x v="185"/>
      <x v="1"/>
    </i>
    <i r="6">
      <x v="195"/>
      <x v="185"/>
      <x v="1"/>
    </i>
    <i r="6">
      <x v="196"/>
      <x v="185"/>
      <x v="1"/>
    </i>
    <i r="6">
      <x v="216"/>
      <x v="185"/>
      <x v="1"/>
    </i>
    <i r="6">
      <x v="232"/>
      <x v="185"/>
      <x v="1"/>
    </i>
    <i r="6">
      <x v="236"/>
      <x v="185"/>
      <x v="1"/>
    </i>
    <i r="6">
      <x v="241"/>
      <x v="185"/>
      <x v="1"/>
    </i>
    <i r="6">
      <x v="246"/>
      <x v="185"/>
      <x v="1"/>
    </i>
    <i r="6">
      <x v="248"/>
      <x v="185"/>
      <x v="1"/>
    </i>
    <i r="6">
      <x v="253"/>
      <x v="185"/>
      <x v="1"/>
    </i>
    <i r="6">
      <x v="254"/>
      <x v="185"/>
      <x v="1"/>
    </i>
    <i r="6">
      <x v="312"/>
      <x v="185"/>
      <x v="1"/>
    </i>
    <i r="6">
      <x v="313"/>
      <x v="185"/>
      <x v="1"/>
    </i>
    <i r="6">
      <x v="328"/>
      <x v="185"/>
      <x v="1"/>
    </i>
    <i r="6">
      <x v="343"/>
      <x v="185"/>
      <x v="1"/>
    </i>
    <i r="6">
      <x v="409"/>
      <x v="185"/>
      <x v="1"/>
    </i>
    <i r="6">
      <x v="410"/>
      <x v="185"/>
      <x v="1"/>
    </i>
    <i r="6">
      <x v="423"/>
      <x v="185"/>
      <x v="1"/>
    </i>
    <i r="6">
      <x v="442"/>
      <x v="185"/>
      <x v="1"/>
    </i>
    <i r="6">
      <x v="446"/>
      <x v="185"/>
      <x v="1"/>
    </i>
    <i r="6">
      <x v="556"/>
      <x v="185"/>
      <x v="1"/>
    </i>
    <i r="6">
      <x v="575"/>
      <x v="185"/>
      <x v="1"/>
    </i>
    <i r="6">
      <x v="592"/>
      <x v="185"/>
      <x v="1"/>
    </i>
    <i r="6">
      <x v="597"/>
      <x v="185"/>
      <x v="1"/>
    </i>
    <i r="6">
      <x v="598"/>
      <x v="185"/>
      <x v="1"/>
    </i>
    <i r="6">
      <x v="599"/>
      <x v="185"/>
      <x v="1"/>
    </i>
    <i r="6">
      <x v="615"/>
      <x v="185"/>
      <x v="1"/>
    </i>
    <i r="6">
      <x v="630"/>
      <x v="185"/>
      <x v="1"/>
    </i>
    <i r="6">
      <x v="635"/>
      <x v="185"/>
      <x v="1"/>
    </i>
    <i r="6">
      <x v="636"/>
      <x v="185"/>
      <x v="1"/>
    </i>
    <i r="6">
      <x v="684"/>
      <x v="185"/>
      <x v="1"/>
    </i>
    <i r="5">
      <x v="37"/>
      <x v="120"/>
      <x v="185"/>
      <x v="1"/>
    </i>
    <i r="6">
      <x v="169"/>
      <x v="185"/>
      <x v="1"/>
    </i>
    <i r="6">
      <x v="188"/>
      <x v="185"/>
      <x v="1"/>
    </i>
    <i r="6">
      <x v="513"/>
      <x v="185"/>
      <x v="1"/>
    </i>
    <i r="6">
      <x v="532"/>
      <x v="185"/>
      <x v="1"/>
    </i>
    <i r="6">
      <x v="587"/>
      <x v="185"/>
      <x v="1"/>
    </i>
    <i r="6">
      <x v="589"/>
      <x v="185"/>
      <x v="1"/>
    </i>
    <i r="5">
      <x v="47"/>
      <x v="197"/>
      <x v="185"/>
      <x v="1"/>
    </i>
    <i r="6">
      <x v="217"/>
      <x v="185"/>
      <x v="1"/>
    </i>
    <i r="6">
      <x v="300"/>
      <x v="185"/>
      <x v="1"/>
    </i>
    <i r="6">
      <x v="338"/>
      <x v="185"/>
      <x v="1"/>
    </i>
    <i r="6">
      <x v="572"/>
      <x v="185"/>
      <x v="1"/>
    </i>
    <i r="6">
      <x v="660"/>
      <x v="185"/>
      <x v="1"/>
    </i>
    <i r="6">
      <x v="682"/>
      <x v="185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20">
      <pivotArea dataOnly="0" labelOnly="1" outline="0" fieldPosition="0">
        <references count="1">
          <reference field="4" count="0"/>
        </references>
      </pivotArea>
    </format>
    <format dxfId="19">
      <pivotArea dataOnly="0" labelOnly="1" outline="0" fieldPosition="0">
        <references count="1">
          <reference field="4" count="0"/>
        </references>
      </pivotArea>
    </format>
    <format dxfId="18">
      <pivotArea field="0" type="button" dataOnly="0" labelOnly="1" outline="0" axis="axisRow" fieldPosition="0"/>
    </format>
    <format dxfId="17">
      <pivotArea field="1" type="button" dataOnly="0" labelOnly="1" outline="0" axis="axisRow" fieldPosition="1"/>
    </format>
    <format dxfId="16">
      <pivotArea field="2" type="button" dataOnly="0" labelOnly="1" outline="0" axis="axisRow" fieldPosition="2"/>
    </format>
    <format dxfId="15">
      <pivotArea field="3" type="button" dataOnly="0" labelOnly="1" outline="0" axis="axisRow" fieldPosition="3"/>
    </format>
    <format dxfId="14">
      <pivotArea field="4" type="button" dataOnly="0" labelOnly="1" outline="0" axis="axisRow" fieldPosition="4"/>
    </format>
    <format dxfId="13">
      <pivotArea field="12" type="button" dataOnly="0" labelOnly="1" outline="0" axis="axisRow" fieldPosition="5"/>
    </format>
    <format dxfId="12">
      <pivotArea field="7" type="button" dataOnly="0" labelOnly="1" outline="0" axis="axisRow" fieldPosition="6"/>
    </format>
    <format dxfId="11">
      <pivotArea field="8" type="button" dataOnly="0" labelOnly="1" outline="0" axis="axisRow" fieldPosition="7"/>
    </format>
    <format dxfId="10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33975B-F1AA-4AE3-A8D9-92BA3017D16E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53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x="10"/>
        <item x="0"/>
        <item h="1" m="1" x="20"/>
        <item h="1" x="14"/>
        <item h="1" x="12"/>
        <item h="1" x="1"/>
        <item h="1" x="11"/>
        <item x="3"/>
        <item h="1" x="13"/>
        <item h="1" x="5"/>
        <item h="1" x="18"/>
        <item h="1" x="15"/>
        <item h="1" x="8"/>
        <item h="1" m="1" x="22"/>
        <item h="1" x="17"/>
        <item h="1" m="1" x="23"/>
        <item h="1" x="6"/>
        <item h="1" m="1" x="21"/>
        <item h="1" x="7"/>
        <item h="1" x="9"/>
        <item h="1"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h="1" m="1" x="47"/>
        <item h="1" m="1" x="46"/>
        <item h="1" m="1" x="48"/>
        <item x="1"/>
        <item x="2"/>
        <item h="1" x="3"/>
        <item h="1" x="13"/>
        <item x="5"/>
        <item h="1" x="43"/>
        <item x="6"/>
        <item x="7"/>
        <item h="1" x="4"/>
        <item h="1" x="11"/>
        <item h="1" x="10"/>
        <item h="1" x="9"/>
        <item h="1" x="12"/>
        <item h="1" x="20"/>
        <item h="1" x="21"/>
        <item h="1" x="8"/>
        <item h="1" x="22"/>
        <item h="1" x="19"/>
        <item h="1" x="14"/>
        <item h="1" x="15"/>
        <item h="1" m="1" x="45"/>
        <item h="1" x="27"/>
        <item h="1" x="28"/>
        <item h="1" x="29"/>
        <item h="1" x="30"/>
        <item h="1" x="0"/>
        <item h="1" x="40"/>
        <item h="1" x="33"/>
        <item h="1" x="34"/>
        <item h="1" x="37"/>
        <item h="1" x="38"/>
        <item h="1" x="26"/>
        <item h="1" x="39"/>
        <item h="1" x="16"/>
        <item h="1" x="31"/>
        <item h="1" x="18"/>
        <item h="1" x="41"/>
        <item h="1" x="35"/>
        <item h="1" x="36"/>
        <item h="1" x="24"/>
        <item h="1" x="42"/>
        <item h="1" x="25"/>
        <item h="1"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47">
    <i>
      <x v="19"/>
      <x v="3"/>
      <x v="1"/>
      <x v="2"/>
      <x v="30"/>
      <x v="3"/>
      <x v="679"/>
      <x v="229"/>
      <x v="1"/>
    </i>
    <i r="6">
      <x v="680"/>
      <x v="230"/>
      <x v="1"/>
    </i>
    <i>
      <x v="30"/>
      <x v="4"/>
      <x v="1"/>
      <x v="3"/>
      <x v="2"/>
      <x v="7"/>
      <x v="423"/>
      <x v="185"/>
      <x v="1"/>
    </i>
    <i r="5">
      <x v="9"/>
      <x v="24"/>
      <x v="185"/>
      <x v="1"/>
    </i>
    <i r="6">
      <x v="30"/>
      <x v="185"/>
      <x v="1"/>
    </i>
    <i r="6">
      <x v="42"/>
      <x v="185"/>
      <x v="1"/>
    </i>
    <i r="6">
      <x v="50"/>
      <x v="185"/>
      <x v="1"/>
    </i>
    <i r="6">
      <x v="59"/>
      <x v="185"/>
      <x v="1"/>
    </i>
    <i r="6">
      <x v="66"/>
      <x v="185"/>
      <x v="1"/>
    </i>
    <i r="6">
      <x v="71"/>
      <x v="185"/>
      <x v="1"/>
    </i>
    <i r="6">
      <x v="74"/>
      <x v="185"/>
      <x v="1"/>
    </i>
    <i r="6">
      <x v="83"/>
      <x v="185"/>
      <x v="1"/>
    </i>
    <i r="5">
      <x v="10"/>
      <x v="340"/>
      <x v="185"/>
      <x v="1"/>
    </i>
    <i r="6">
      <x v="364"/>
      <x v="185"/>
      <x v="1"/>
    </i>
    <i r="6">
      <x v="524"/>
      <x v="185"/>
      <x v="1"/>
    </i>
    <i r="6">
      <x v="569"/>
      <x v="185"/>
      <x v="1"/>
    </i>
    <i>
      <x v="40"/>
      <x v="4"/>
      <x v="1"/>
      <x v="3"/>
      <x v="58"/>
      <x v="10"/>
      <x v="92"/>
      <x v="185"/>
      <x v="1"/>
    </i>
    <i r="6">
      <x v="106"/>
      <x v="185"/>
      <x v="1"/>
    </i>
    <i r="6">
      <x v="137"/>
      <x v="185"/>
      <x v="1"/>
    </i>
    <i r="6">
      <x v="158"/>
      <x v="185"/>
      <x v="1"/>
    </i>
    <i r="6">
      <x v="173"/>
      <x v="185"/>
      <x v="1"/>
    </i>
    <i r="6">
      <x v="194"/>
      <x v="185"/>
      <x v="1"/>
    </i>
    <i r="6">
      <x v="204"/>
      <x v="185"/>
      <x v="1"/>
    </i>
    <i r="6">
      <x v="222"/>
      <x v="185"/>
      <x v="1"/>
    </i>
    <i r="6">
      <x v="285"/>
      <x v="185"/>
      <x v="1"/>
    </i>
    <i r="6">
      <x v="304"/>
      <x v="185"/>
      <x v="1"/>
    </i>
    <i r="6">
      <x v="314"/>
      <x v="185"/>
      <x v="1"/>
    </i>
    <i r="6">
      <x v="327"/>
      <x v="185"/>
      <x v="1"/>
    </i>
    <i r="6">
      <x v="330"/>
      <x v="185"/>
      <x v="1"/>
    </i>
    <i r="6">
      <x v="339"/>
      <x v="185"/>
      <x v="1"/>
    </i>
    <i r="6">
      <x v="354"/>
      <x v="185"/>
      <x v="1"/>
    </i>
    <i r="6">
      <x v="368"/>
      <x v="185"/>
      <x v="1"/>
    </i>
    <i r="6">
      <x v="373"/>
      <x v="185"/>
      <x v="1"/>
    </i>
    <i r="6">
      <x v="406"/>
      <x v="185"/>
      <x v="1"/>
    </i>
    <i r="6">
      <x v="417"/>
      <x v="185"/>
      <x v="1"/>
    </i>
    <i r="6">
      <x v="434"/>
      <x v="185"/>
      <x v="1"/>
    </i>
    <i r="6">
      <x v="435"/>
      <x v="185"/>
      <x v="1"/>
    </i>
    <i r="6">
      <x v="503"/>
      <x v="185"/>
      <x v="1"/>
    </i>
    <i r="6">
      <x v="529"/>
      <x v="185"/>
      <x v="1"/>
    </i>
    <i r="6">
      <x v="535"/>
      <x v="185"/>
      <x v="1"/>
    </i>
    <i r="6">
      <x v="538"/>
      <x v="185"/>
      <x v="1"/>
    </i>
    <i r="6">
      <x v="578"/>
      <x v="185"/>
      <x v="1"/>
    </i>
    <i r="6">
      <x v="628"/>
      <x v="185"/>
      <x v="1"/>
    </i>
    <i r="6">
      <x v="648"/>
      <x v="185"/>
      <x v="1"/>
    </i>
    <i r="6">
      <x v="675"/>
      <x v="185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180">
      <pivotArea dataOnly="0" labelOnly="1" outline="0" fieldPosition="0">
        <references count="1">
          <reference field="4" count="0"/>
        </references>
      </pivotArea>
    </format>
    <format dxfId="179">
      <pivotArea dataOnly="0" labelOnly="1" outline="0" fieldPosition="0">
        <references count="1">
          <reference field="4" count="0"/>
        </references>
      </pivotArea>
    </format>
    <format dxfId="178">
      <pivotArea field="0" type="button" dataOnly="0" labelOnly="1" outline="0" axis="axisRow" fieldPosition="0"/>
    </format>
    <format dxfId="177">
      <pivotArea field="1" type="button" dataOnly="0" labelOnly="1" outline="0" axis="axisRow" fieldPosition="1"/>
    </format>
    <format dxfId="176">
      <pivotArea field="2" type="button" dataOnly="0" labelOnly="1" outline="0" axis="axisRow" fieldPosition="2"/>
    </format>
    <format dxfId="175">
      <pivotArea field="3" type="button" dataOnly="0" labelOnly="1" outline="0" axis="axisRow" fieldPosition="3"/>
    </format>
    <format dxfId="174">
      <pivotArea field="4" type="button" dataOnly="0" labelOnly="1" outline="0" axis="axisRow" fieldPosition="4"/>
    </format>
    <format dxfId="173">
      <pivotArea field="12" type="button" dataOnly="0" labelOnly="1" outline="0" axis="axisRow" fieldPosition="5"/>
    </format>
    <format dxfId="172">
      <pivotArea field="7" type="button" dataOnly="0" labelOnly="1" outline="0" axis="axisRow" fieldPosition="6"/>
    </format>
    <format dxfId="171">
      <pivotArea field="8" type="button" dataOnly="0" labelOnly="1" outline="0" axis="axisRow" fieldPosition="7"/>
    </format>
    <format dxfId="170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2F0989-027A-40B7-B95E-71944D61FC69}" name="PivotTable3" cacheId="15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84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0">
        <item h="1" m="1" x="19"/>
        <item h="1" x="0"/>
        <item x="1"/>
        <item h="1" m="1" x="15"/>
        <item h="1" m="1" x="14"/>
        <item h="1" m="1" x="16"/>
        <item h="1" x="5"/>
        <item h="1" x="7"/>
        <item h="1" x="10"/>
        <item h="1" x="11"/>
        <item h="1" x="6"/>
        <item h="1" m="1" x="17"/>
        <item h="1" x="9"/>
        <item h="1" m="1" x="18"/>
        <item h="1" x="2"/>
        <item h="1" x="3"/>
        <item h="1" x="4"/>
        <item h="1" x="8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  <item x="98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78">
    <i>
      <x v="2"/>
      <x v="8"/>
      <x v="35"/>
      <x v="209"/>
    </i>
    <i r="3">
      <x v="360"/>
    </i>
    <i r="3">
      <x v="550"/>
    </i>
    <i r="3">
      <x v="805"/>
    </i>
    <i r="3">
      <x v="864"/>
    </i>
    <i r="3">
      <x v="937"/>
    </i>
    <i r="3">
      <x v="953"/>
    </i>
    <i r="2">
      <x v="58"/>
      <x v="86"/>
    </i>
    <i r="3">
      <x v="135"/>
    </i>
    <i r="3">
      <x v="189"/>
    </i>
    <i r="3">
      <x v="225"/>
    </i>
    <i r="3">
      <x v="516"/>
    </i>
    <i r="3">
      <x v="799"/>
    </i>
    <i r="2">
      <x v="91"/>
      <x v="167"/>
    </i>
    <i r="3">
      <x v="173"/>
    </i>
    <i r="2">
      <x v="98"/>
      <x v="221"/>
    </i>
    <i r="3">
      <x v="349"/>
    </i>
    <i r="3">
      <x v="351"/>
    </i>
    <i r="3">
      <x v="410"/>
    </i>
    <i r="2">
      <x v="100"/>
      <x v="767"/>
    </i>
    <i r="2">
      <x v="136"/>
      <x v="38"/>
    </i>
    <i r="3">
      <x v="288"/>
    </i>
    <i r="3">
      <x v="390"/>
    </i>
    <i r="3">
      <x v="432"/>
    </i>
    <i r="3">
      <x v="459"/>
    </i>
    <i r="3">
      <x v="569"/>
    </i>
    <i r="3">
      <x v="592"/>
    </i>
    <i r="3">
      <x v="608"/>
    </i>
    <i r="3">
      <x v="609"/>
    </i>
    <i r="3">
      <x v="638"/>
    </i>
    <i r="3">
      <x v="720"/>
    </i>
    <i r="3">
      <x v="727"/>
    </i>
    <i r="3">
      <x v="830"/>
    </i>
    <i r="3">
      <x v="836"/>
    </i>
    <i r="3">
      <x v="917"/>
    </i>
    <i r="3">
      <x v="940"/>
    </i>
    <i r="1">
      <x v="9"/>
      <x v="32"/>
      <x v="73"/>
    </i>
    <i r="3">
      <x v="196"/>
    </i>
    <i r="2">
      <x v="49"/>
      <x v="169"/>
    </i>
    <i r="3">
      <x v="562"/>
    </i>
    <i r="3">
      <x v="676"/>
    </i>
    <i r="3">
      <x v="809"/>
    </i>
    <i r="3">
      <x v="810"/>
    </i>
    <i r="3">
      <x v="811"/>
    </i>
    <i r="2">
      <x v="87"/>
      <x v="512"/>
    </i>
    <i r="2">
      <x v="152"/>
      <x v="558"/>
    </i>
    <i r="3">
      <x v="583"/>
    </i>
    <i r="3">
      <x v="584"/>
    </i>
    <i r="3">
      <x v="585"/>
    </i>
    <i r="2">
      <x v="155"/>
      <x v="265"/>
    </i>
    <i r="3">
      <x v="557"/>
    </i>
    <i r="3">
      <x v="696"/>
    </i>
    <i r="3">
      <x v="715"/>
    </i>
    <i r="3">
      <x v="965"/>
    </i>
    <i r="2">
      <x v="166"/>
      <x v="669"/>
    </i>
    <i r="2">
      <x v="171"/>
      <x v="130"/>
    </i>
    <i r="3">
      <x v="544"/>
    </i>
    <i r="3">
      <x v="597"/>
    </i>
    <i r="3">
      <x v="651"/>
    </i>
    <i r="3">
      <x v="695"/>
    </i>
    <i r="3">
      <x v="757"/>
    </i>
    <i r="2">
      <x v="205"/>
      <x v="15"/>
    </i>
    <i r="3">
      <x v="107"/>
    </i>
    <i r="3">
      <x v="115"/>
    </i>
    <i r="3">
      <x v="387"/>
    </i>
    <i r="3">
      <x v="511"/>
    </i>
    <i r="3">
      <x v="718"/>
    </i>
    <i r="3">
      <x v="719"/>
    </i>
    <i r="3">
      <x v="871"/>
    </i>
    <i r="3">
      <x v="942"/>
    </i>
    <i r="3">
      <x v="963"/>
    </i>
    <i r="2">
      <x v="249"/>
      <x v="172"/>
    </i>
    <i r="3">
      <x v="598"/>
    </i>
    <i r="3">
      <x v="650"/>
    </i>
    <i r="3">
      <x v="706"/>
    </i>
    <i r="3">
      <x v="729"/>
    </i>
    <i r="3">
      <x v="964"/>
    </i>
    <i r="3">
      <x v="984"/>
    </i>
  </rowItems>
  <colItems count="1">
    <i/>
  </colItems>
  <formats count="1">
    <format dxfId="181">
      <pivotArea field="1" type="button" dataOnly="0" labelOnly="1" outline="0" axis="axisRow" fieldPosition="0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64E33-C2FB-4BFE-88C3-759662528FA8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1" firstHeaderRow="1" firstDataRow="1" firstDataCol="8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h="1" x="2"/>
        <item x="10"/>
        <item x="0"/>
        <item h="1" m="1" x="20"/>
        <item h="1" x="14"/>
        <item h="1" x="12"/>
        <item h="1" x="1"/>
        <item h="1" x="11"/>
        <item x="3"/>
        <item h="1" x="13"/>
        <item h="1" x="5"/>
        <item h="1" x="18"/>
        <item h="1" x="15"/>
        <item h="1" x="8"/>
        <item h="1" m="1" x="22"/>
        <item h="1" x="17"/>
        <item h="1" m="1" x="23"/>
        <item h="1" x="6"/>
        <item h="1" m="1" x="21"/>
        <item h="1" x="7"/>
        <item h="1" x="9"/>
        <item h="1" x="16"/>
        <item h="1"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5">
    <i>
      <x v="2"/>
      <x/>
      <x v="1"/>
      <x v="5"/>
      <x v="60"/>
      <x v="2"/>
      <x v="3"/>
      <x v="1"/>
    </i>
    <i>
      <x v="19"/>
      <x v="3"/>
      <x v="1"/>
      <x v="2"/>
      <x v="30"/>
      <x v="2"/>
      <x v="1"/>
      <x v="1"/>
    </i>
    <i>
      <x v="30"/>
      <x v="4"/>
      <x v="1"/>
      <x v="3"/>
      <x v="2"/>
      <x v="8"/>
      <x v="1"/>
      <x v="1"/>
    </i>
    <i>
      <x v="40"/>
      <x v="4"/>
      <x v="1"/>
      <x v="3"/>
      <x v="58"/>
      <x v="1"/>
      <x v="1"/>
      <x v="1"/>
    </i>
    <i>
      <x v="58"/>
      <x v="6"/>
      <x/>
      <x v="4"/>
      <x v="18"/>
      <x v="2"/>
      <x v="3"/>
      <x v="1"/>
    </i>
  </rowItems>
  <colItems count="1">
    <i/>
  </colItems>
  <pageFields count="1">
    <pageField fld="13" hier="-1"/>
  </pageFields>
  <formats count="9">
    <format dxfId="190">
      <pivotArea dataOnly="0" labelOnly="1" outline="0" fieldPosition="0">
        <references count="1">
          <reference field="4" count="0"/>
        </references>
      </pivotArea>
    </format>
    <format dxfId="189">
      <pivotArea dataOnly="0" labelOnly="1" outline="0" fieldPosition="0">
        <references count="1">
          <reference field="4" count="0"/>
        </references>
      </pivotArea>
    </format>
    <format dxfId="188">
      <pivotArea field="0" type="button" dataOnly="0" labelOnly="1" outline="0" axis="axisRow" fieldPosition="0"/>
    </format>
    <format dxfId="187">
      <pivotArea field="1" type="button" dataOnly="0" labelOnly="1" outline="0" axis="axisRow" fieldPosition="1"/>
    </format>
    <format dxfId="186">
      <pivotArea field="2" type="button" dataOnly="0" labelOnly="1" outline="0" axis="axisRow" fieldPosition="2"/>
    </format>
    <format dxfId="185">
      <pivotArea field="3" type="button" dataOnly="0" labelOnly="1" outline="0" axis="axisRow" fieldPosition="3"/>
    </format>
    <format dxfId="184">
      <pivotArea field="4" type="button" dataOnly="0" labelOnly="1" outline="0" axis="axisRow" fieldPosition="4"/>
    </format>
    <format dxfId="183">
      <pivotArea dataOnly="0" labelOnly="1" outline="0" fieldPosition="0">
        <references count="1">
          <reference field="14" count="0"/>
        </references>
      </pivotArea>
    </format>
    <format dxfId="182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DF7A70-0CCB-43B2-BC57-C58C11370597}" name="PivotTable3" cacheId="18" applyNumberFormats="0" applyBorderFormats="0" applyFontFormats="0" applyPatternFormats="0" applyAlignmentFormats="0" applyWidthHeightFormats="1" dataCaption="Values" updatedVersion="7" minRefreshableVersion="3" showMemberPropertyTips="0" showDataTips="0" rowGrandTotals="0" colGrandTotals="0" itemPrintTitles="1" createdVersion="7" indent="0" compact="0" compactData="0">
  <location ref="J6:M192" firstHeaderRow="1" firstDataRow="1" firstDataCol="4"/>
  <pivotFields count="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sortType="ascending" defaultSubtotal="0">
      <items count="15"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  <item h="1" m="1" x="14"/>
        <item h="1"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">
        <item x="26"/>
        <item x="27"/>
        <item x="28"/>
        <item x="0"/>
        <item x="16"/>
        <item x="17"/>
        <item x="18"/>
        <item x="19"/>
        <item x="1"/>
        <item x="2"/>
        <item x="11"/>
        <item x="7"/>
        <item x="8"/>
        <item x="3"/>
        <item x="12"/>
        <item x="13"/>
        <item x="4"/>
        <item x="9"/>
        <item x="5"/>
        <item x="10"/>
        <item x="14"/>
        <item x="6"/>
        <item x="21"/>
        <item x="20"/>
        <item x="22"/>
        <item x="15"/>
        <item x="24"/>
        <item x="23"/>
        <item x="25"/>
        <item x="2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7">
        <item x="184"/>
        <item x="223"/>
        <item x="224"/>
        <item x="55"/>
        <item x="225"/>
        <item x="226"/>
        <item x="102"/>
        <item x="108"/>
        <item x="81"/>
        <item x="185"/>
        <item m="1" x="256"/>
        <item x="175"/>
        <item x="176"/>
        <item x="177"/>
        <item x="178"/>
        <item x="144"/>
        <item x="0"/>
        <item x="1"/>
        <item x="2"/>
        <item x="3"/>
        <item x="4"/>
        <item x="5"/>
        <item x="6"/>
        <item x="7"/>
        <item x="8"/>
        <item x="9"/>
        <item x="121"/>
        <item x="122"/>
        <item x="179"/>
        <item x="66"/>
        <item x="123"/>
        <item x="129"/>
        <item x="46"/>
        <item x="192"/>
        <item x="56"/>
        <item x="40"/>
        <item x="57"/>
        <item x="92"/>
        <item x="229"/>
        <item x="93"/>
        <item x="214"/>
        <item x="230"/>
        <item x="186"/>
        <item x="152"/>
        <item x="115"/>
        <item x="231"/>
        <item x="116"/>
        <item x="201"/>
        <item x="153"/>
        <item x="47"/>
        <item x="94"/>
        <item x="157"/>
        <item x="158"/>
        <item x="159"/>
        <item x="71"/>
        <item x="136"/>
        <item x="109"/>
        <item x="82"/>
        <item x="41"/>
        <item x="83"/>
        <item x="67"/>
        <item x="72"/>
        <item x="137"/>
        <item x="58"/>
        <item x="242"/>
        <item x="124"/>
        <item x="145"/>
        <item x="117"/>
        <item x="73"/>
        <item x="118"/>
        <item x="130"/>
        <item x="146"/>
        <item x="68"/>
        <item x="202"/>
        <item x="215"/>
        <item x="160"/>
        <item x="138"/>
        <item x="147"/>
        <item x="193"/>
        <item x="221"/>
        <item x="110"/>
        <item x="180"/>
        <item x="95"/>
        <item x="59"/>
        <item x="253"/>
        <item x="74"/>
        <item x="96"/>
        <item x="48"/>
        <item x="75"/>
        <item x="10"/>
        <item x="11"/>
        <item x="42"/>
        <item x="131"/>
        <item x="84"/>
        <item x="76"/>
        <item x="194"/>
        <item x="243"/>
        <item x="97"/>
        <item x="43"/>
        <item x="195"/>
        <item x="44"/>
        <item x="111"/>
        <item x="12"/>
        <item x="13"/>
        <item x="14"/>
        <item x="15"/>
        <item x="16"/>
        <item x="196"/>
        <item x="98"/>
        <item x="77"/>
        <item x="254"/>
        <item x="103"/>
        <item x="17"/>
        <item x="18"/>
        <item x="232"/>
        <item x="85"/>
        <item x="161"/>
        <item x="203"/>
        <item x="244"/>
        <item x="204"/>
        <item x="182"/>
        <item x="78"/>
        <item x="154"/>
        <item x="60"/>
        <item x="139"/>
        <item x="140"/>
        <item x="162"/>
        <item x="141"/>
        <item x="69"/>
        <item x="233"/>
        <item x="99"/>
        <item x="132"/>
        <item x="104"/>
        <item x="234"/>
        <item x="133"/>
        <item x="216"/>
        <item x="45"/>
        <item x="19"/>
        <item x="20"/>
        <item x="21"/>
        <item x="22"/>
        <item x="23"/>
        <item x="24"/>
        <item x="25"/>
        <item x="26"/>
        <item x="125"/>
        <item x="205"/>
        <item x="197"/>
        <item x="245"/>
        <item x="248"/>
        <item x="61"/>
        <item x="235"/>
        <item x="49"/>
        <item x="100"/>
        <item x="134"/>
        <item x="50"/>
        <item x="148"/>
        <item x="187"/>
        <item x="163"/>
        <item x="79"/>
        <item x="86"/>
        <item x="112"/>
        <item x="227"/>
        <item x="164"/>
        <item x="188"/>
        <item x="206"/>
        <item x="51"/>
        <item x="189"/>
        <item x="126"/>
        <item x="62"/>
        <item x="63"/>
        <item x="52"/>
        <item x="70"/>
        <item x="190"/>
        <item x="135"/>
        <item x="217"/>
        <item x="64"/>
        <item x="198"/>
        <item x="87"/>
        <item x="183"/>
        <item x="149"/>
        <item x="165"/>
        <item x="236"/>
        <item x="218"/>
        <item x="166"/>
        <item x="27"/>
        <item x="28"/>
        <item x="29"/>
        <item x="30"/>
        <item x="31"/>
        <item x="32"/>
        <item x="33"/>
        <item x="34"/>
        <item x="35"/>
        <item x="167"/>
        <item x="113"/>
        <item x="237"/>
        <item x="238"/>
        <item x="239"/>
        <item x="168"/>
        <item x="219"/>
        <item x="220"/>
        <item x="240"/>
        <item x="169"/>
        <item x="207"/>
        <item x="53"/>
        <item x="119"/>
        <item x="142"/>
        <item x="208"/>
        <item x="209"/>
        <item x="210"/>
        <item x="211"/>
        <item x="155"/>
        <item x="170"/>
        <item x="171"/>
        <item x="150"/>
        <item x="151"/>
        <item x="88"/>
        <item x="89"/>
        <item x="249"/>
        <item x="241"/>
        <item x="127"/>
        <item x="199"/>
        <item x="80"/>
        <item x="172"/>
        <item x="128"/>
        <item x="191"/>
        <item x="101"/>
        <item x="156"/>
        <item x="65"/>
        <item x="114"/>
        <item x="105"/>
        <item x="106"/>
        <item x="107"/>
        <item x="212"/>
        <item x="173"/>
        <item x="90"/>
        <item x="200"/>
        <item x="213"/>
        <item x="174"/>
        <item x="246"/>
        <item x="250"/>
        <item x="143"/>
        <item x="251"/>
        <item x="91"/>
        <item x="36"/>
        <item x="37"/>
        <item x="38"/>
        <item x="39"/>
        <item x="54"/>
        <item x="228"/>
        <item x="222"/>
        <item x="247"/>
        <item x="252"/>
        <item x="120"/>
        <item x="255"/>
        <item x="1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98">
        <item x="784"/>
        <item x="906"/>
        <item x="695"/>
        <item x="192"/>
        <item x="844"/>
        <item x="364"/>
        <item x="17"/>
        <item x="229"/>
        <item x="262"/>
        <item x="263"/>
        <item x="709"/>
        <item x="717"/>
        <item x="363"/>
        <item x="962"/>
        <item x="785"/>
        <item x="175"/>
        <item x="522"/>
        <item x="483"/>
        <item x="472"/>
        <item x="712"/>
        <item x="432"/>
        <item x="307"/>
        <item x="223"/>
        <item x="671"/>
        <item x="315"/>
        <item x="682"/>
        <item x="672"/>
        <item x="683"/>
        <item x="684"/>
        <item x="666"/>
        <item x="685"/>
        <item x="686"/>
        <item x="673"/>
        <item x="1"/>
        <item x="605"/>
        <item x="853"/>
        <item x="860"/>
        <item x="618"/>
        <item x="134"/>
        <item x="332"/>
        <item x="498"/>
        <item x="966"/>
        <item x="196"/>
        <item x="547"/>
        <item x="217"/>
        <item x="80"/>
        <item x="811"/>
        <item x="7"/>
        <item x="6"/>
        <item x="2"/>
        <item x="0"/>
        <item x="456"/>
        <item x="457"/>
        <item x="458"/>
        <item x="677"/>
        <item x="436"/>
        <item x="437"/>
        <item x="438"/>
        <item x="678"/>
        <item x="679"/>
        <item x="710"/>
        <item x="512"/>
        <item x="733"/>
        <item x="459"/>
        <item x="577"/>
        <item x="619"/>
        <item x="18"/>
        <item x="19"/>
        <item x="20"/>
        <item x="463"/>
        <item x="464"/>
        <item x="663"/>
        <item x="465"/>
        <item x="150"/>
        <item x="562"/>
        <item x="724"/>
        <item x="193"/>
        <item x="856"/>
        <item x="687"/>
        <item x="756"/>
        <item x="194"/>
        <item x="927"/>
        <item x="883"/>
        <item x="884"/>
        <item x="885"/>
        <item x="537"/>
        <item x="121"/>
        <item x="454"/>
        <item x="702"/>
        <item x="757"/>
        <item x="253"/>
        <item x="889"/>
        <item x="57"/>
        <item x="316"/>
        <item x="423"/>
        <item x="807"/>
        <item x="832"/>
        <item x="23"/>
        <item x="24"/>
        <item x="866"/>
        <item x="758"/>
        <item x="907"/>
        <item x="312"/>
        <item x="313"/>
        <item x="691"/>
        <item x="218"/>
        <item x="904"/>
        <item x="176"/>
        <item x="747"/>
        <item x="559"/>
        <item x="786"/>
        <item x="928"/>
        <item x="940"/>
        <item x="748"/>
        <item x="891"/>
        <item x="177"/>
        <item x="230"/>
        <item x="734"/>
        <item x="787"/>
        <item x="824"/>
        <item x="58"/>
        <item x="538"/>
        <item x="50"/>
        <item x="51"/>
        <item x="31"/>
        <item x="729"/>
        <item x="701"/>
        <item x="308"/>
        <item x="353"/>
        <item x="603"/>
        <item x="169"/>
        <item x="487"/>
        <item x="609"/>
        <item x="588"/>
        <item x="499"/>
        <item x="122"/>
        <item x="407"/>
        <item x="963"/>
        <item x="293"/>
        <item x="294"/>
        <item x="295"/>
        <item x="296"/>
        <item x="900"/>
        <item x="473"/>
        <item x="44"/>
        <item x="730"/>
        <item x="224"/>
        <item x="825"/>
        <item x="45"/>
        <item x="424"/>
        <item x="735"/>
        <item x="765"/>
        <item x="880"/>
        <item x="411"/>
        <item x="412"/>
        <item x="767"/>
        <item x="771"/>
        <item x="500"/>
        <item x="872"/>
        <item x="833"/>
        <item x="768"/>
        <item x="753"/>
        <item x="845"/>
        <item x="604"/>
        <item x="954"/>
        <item x="392"/>
        <item x="404"/>
        <item x="127"/>
        <item x="578"/>
        <item x="152"/>
        <item x="563"/>
        <item x="667"/>
        <item x="185"/>
        <item x="128"/>
        <item x="589"/>
        <item x="553"/>
        <item x="818"/>
        <item x="393"/>
        <item x="620"/>
        <item x="703"/>
        <item x="317"/>
        <item x="318"/>
        <item x="633"/>
        <item x="621"/>
        <item x="319"/>
        <item x="622"/>
        <item x="623"/>
        <item x="772"/>
        <item x="769"/>
        <item x="123"/>
        <item x="513"/>
        <item x="634"/>
        <item x="635"/>
        <item x="636"/>
        <item x="637"/>
        <item x="333"/>
        <item x="151"/>
        <item x="320"/>
        <item x="688"/>
        <item x="539"/>
        <item x="540"/>
        <item x="85"/>
        <item x="474"/>
        <item x="861"/>
        <item x="596"/>
        <item x="639"/>
        <item x="873"/>
        <item x="564"/>
        <item x="548"/>
        <item x="114"/>
        <item x="225"/>
        <item x="491"/>
        <item x="492"/>
        <item x="751"/>
        <item x="375"/>
        <item x="718"/>
        <item x="34"/>
        <item x="713"/>
        <item x="714"/>
        <item x="66"/>
        <item x="67"/>
        <item x="129"/>
        <item x="35"/>
        <item x="109"/>
        <item x="290"/>
        <item x="124"/>
        <item x="514"/>
        <item x="210"/>
        <item m="1" x="986"/>
        <item x="549"/>
        <item x="264"/>
        <item m="1" x="984"/>
        <item x="916"/>
        <item x="719"/>
        <item x="720"/>
        <item x="344"/>
        <item x="425"/>
        <item x="788"/>
        <item x="324"/>
        <item x="868"/>
        <item x="736"/>
        <item x="195"/>
        <item x="935"/>
        <item x="908"/>
        <item x="565"/>
        <item x="269"/>
        <item x="448"/>
        <item x="449"/>
        <item x="554"/>
        <item x="90"/>
        <item x="566"/>
        <item x="418"/>
        <item x="475"/>
        <item x="476"/>
        <item x="265"/>
        <item x="558"/>
        <item x="49"/>
        <item x="759"/>
        <item x="773"/>
        <item x="13"/>
        <item x="826"/>
        <item x="819"/>
        <item x="419"/>
        <item x="488"/>
        <item x="283"/>
        <item x="163"/>
        <item x="110"/>
        <item x="111"/>
        <item x="408"/>
        <item x="354"/>
        <item x="46"/>
        <item x="468"/>
        <item x="334"/>
        <item x="469"/>
        <item x="560"/>
        <item x="541"/>
        <item x="213"/>
        <item x="711"/>
        <item x="405"/>
        <item x="376"/>
        <item x="721"/>
        <item x="722"/>
        <item x="795"/>
        <item x="798"/>
        <item x="827"/>
        <item x="828"/>
        <item x="770"/>
        <item x="638"/>
        <item x="135"/>
        <item x="624"/>
        <item x="254"/>
        <item x="226"/>
        <item x="297"/>
        <item x="36"/>
        <item x="214"/>
        <item x="277"/>
        <item x="697"/>
        <item x="941"/>
        <item m="1" x="990"/>
        <item x="26"/>
        <item x="27"/>
        <item x="590"/>
        <item x="208"/>
        <item x="266"/>
        <item x="242"/>
        <item x="231"/>
        <item x="270"/>
        <item x="243"/>
        <item x="101"/>
        <item x="301"/>
        <item x="967"/>
        <item x="567"/>
        <item x="862"/>
        <item x="95"/>
        <item x="89"/>
        <item x="60"/>
        <item x="96"/>
        <item x="61"/>
        <item x="52"/>
        <item x="62"/>
        <item x="63"/>
        <item x="837"/>
        <item x="25"/>
        <item x="854"/>
        <item x="86"/>
        <item x="100"/>
        <item x="460"/>
        <item x="680"/>
        <item x="725"/>
        <item x="97"/>
        <item x="64"/>
        <item x="325"/>
        <item x="846"/>
        <item x="345"/>
        <item x="731"/>
        <item x="689"/>
        <item x="8"/>
        <item x="394"/>
        <item x="365"/>
        <item x="493"/>
        <item x="340"/>
        <item x="442"/>
        <item x="801"/>
        <item x="975"/>
        <item x="443"/>
        <item x="968"/>
        <item x="481"/>
        <item x="420"/>
        <item x="380"/>
        <item x="130"/>
        <item x="530"/>
        <item x="131"/>
        <item x="255"/>
        <item x="256"/>
        <item x="555"/>
        <item x="874"/>
        <item x="68"/>
        <item x="30"/>
        <item x="754"/>
        <item x="219"/>
        <item x="115"/>
        <item x="502"/>
        <item x="929"/>
        <item x="804"/>
        <item x="470"/>
        <item x="471"/>
        <item x="668"/>
        <item m="1" x="983"/>
        <item x="303"/>
        <item x="291"/>
        <item x="292"/>
        <item x="346"/>
        <item x="366"/>
        <item x="260"/>
        <item x="209"/>
        <item x="309"/>
        <item x="335"/>
        <item x="326"/>
        <item x="341"/>
        <item m="1" x="995"/>
        <item x="355"/>
        <item x="413"/>
        <item x="321"/>
        <item x="414"/>
        <item x="426"/>
        <item x="427"/>
        <item x="339"/>
        <item x="178"/>
        <item x="728"/>
        <item x="568"/>
        <item x="136"/>
        <item x="812"/>
        <item m="1" x="994"/>
        <item x="820"/>
        <item x="737"/>
        <item x="197"/>
        <item x="28"/>
        <item x="625"/>
        <item x="847"/>
        <item x="848"/>
        <item x="271"/>
        <item x="272"/>
        <item x="40"/>
        <item x="849"/>
        <item x="41"/>
        <item x="273"/>
        <item x="32"/>
        <item x="33"/>
        <item x="274"/>
        <item x="805"/>
        <item x="132"/>
        <item x="9"/>
        <item x="257"/>
        <item x="10"/>
        <item x="461"/>
        <item x="11"/>
        <item x="248"/>
        <item x="726"/>
        <item x="607"/>
        <item x="322"/>
        <item x="377"/>
        <item x="626"/>
        <item x="850"/>
        <item x="278"/>
        <item x="851"/>
        <item x="336"/>
        <item x="42"/>
        <item x="267"/>
        <item x="838"/>
        <item x="839"/>
        <item x="976"/>
        <item x="813"/>
        <item x="137"/>
        <item x="930"/>
        <item x="690"/>
        <item x="569"/>
        <item x="59"/>
        <item x="931"/>
        <item x="310"/>
        <item x="327"/>
        <item x="356"/>
        <item x="286"/>
        <item x="531"/>
        <item x="655"/>
        <item x="275"/>
        <item x="348"/>
        <item x="357"/>
        <item x="550"/>
        <item x="47"/>
        <item x="433"/>
        <item x="840"/>
        <item x="395"/>
        <item x="104"/>
        <item x="790"/>
        <item x="415"/>
        <item x="542"/>
        <item x="543"/>
        <item x="261"/>
        <item x="640"/>
        <item x="138"/>
        <item x="532"/>
        <item x="642"/>
        <item x="627"/>
        <item x="938"/>
        <item x="942"/>
        <item x="939"/>
        <item x="763"/>
        <item x="882"/>
        <item x="409"/>
        <item x="258"/>
        <item x="869"/>
        <item x="644"/>
        <item x="886"/>
        <item x="268"/>
        <item x="855"/>
        <item x="610"/>
        <item x="202"/>
        <item x="533"/>
        <item x="527"/>
        <item x="534"/>
        <item x="902"/>
        <item x="964"/>
        <item x="791"/>
        <item x="528"/>
        <item x="529"/>
        <item x="641"/>
        <item x="556"/>
        <item x="494"/>
        <item x="969"/>
        <item x="821"/>
        <item x="738"/>
        <item x="284"/>
        <item x="544"/>
        <item x="545"/>
        <item x="378"/>
        <item x="841"/>
        <item x="37"/>
        <item x="864"/>
        <item x="775"/>
        <item x="776"/>
        <item x="381"/>
        <item x="503"/>
        <item x="369"/>
        <item x="523"/>
        <item x="892"/>
        <item x="75"/>
        <item x="76"/>
        <item x="77"/>
        <item x="78"/>
        <item m="1" x="987"/>
        <item x="79"/>
        <item x="179"/>
        <item x="158"/>
        <item x="328"/>
        <item x="970"/>
        <item x="814"/>
        <item x="125"/>
        <item x="777"/>
        <item x="69"/>
        <item x="112"/>
        <item x="611"/>
        <item x="535"/>
        <item x="628"/>
        <item x="955"/>
        <item x="74"/>
        <item x="53"/>
        <item x="87"/>
        <item x="54"/>
        <item x="227"/>
        <item x="102"/>
        <item x="14"/>
        <item x="65"/>
        <item x="244"/>
        <item x="909"/>
        <item x="893"/>
        <item x="875"/>
        <item x="466"/>
        <item x="515"/>
        <item x="516"/>
        <item x="945"/>
        <item x="946"/>
        <item x="947"/>
        <item x="105"/>
        <item x="106"/>
        <item x="170"/>
        <item x="739"/>
        <item x="232"/>
        <item x="233"/>
        <item x="792"/>
        <item x="932"/>
        <item x="116"/>
        <item x="228"/>
        <item x="495"/>
        <item x="342"/>
        <item x="234"/>
        <item x="439"/>
        <item x="524"/>
        <item x="164"/>
        <item x="159"/>
        <item x="12"/>
        <item x="829"/>
        <item x="546"/>
        <item x="153"/>
        <item x="15"/>
        <item x="570"/>
        <item x="971"/>
        <item x="235"/>
        <item x="203"/>
        <item x="349"/>
        <item x="139"/>
        <item x="81"/>
        <item x="82"/>
        <item x="83"/>
        <item x="84"/>
        <item x="597"/>
        <item x="598"/>
        <item x="674"/>
        <item x="91"/>
        <item x="943"/>
        <item x="92"/>
        <item x="914"/>
        <item x="915"/>
        <item x="910"/>
        <item x="160"/>
        <item x="161"/>
        <item x="162"/>
        <item x="410"/>
        <item x="669"/>
        <item x="698"/>
        <item x="911"/>
        <item x="484"/>
        <item x="489"/>
        <item x="140"/>
        <item x="905"/>
        <item x="887"/>
        <item x="924"/>
        <item x="440"/>
        <item x="171"/>
        <item x="186"/>
        <item x="704"/>
        <item x="705"/>
        <item x="211"/>
        <item x="645"/>
        <item x="815"/>
        <item x="830"/>
        <item x="612"/>
        <item x="643"/>
        <item x="876"/>
        <item x="141"/>
        <item x="142"/>
        <item x="98"/>
        <item x="421"/>
        <item x="422"/>
        <item x="55"/>
        <item x="434"/>
        <item x="435"/>
        <item x="933"/>
        <item x="373"/>
        <item x="402"/>
        <item x="403"/>
        <item x="382"/>
        <item x="387"/>
        <item x="396"/>
        <item x="374"/>
        <item m="1" x="993"/>
        <item x="389"/>
        <item x="390"/>
        <item x="383"/>
        <item x="379"/>
        <item x="406"/>
        <item x="397"/>
        <item x="391"/>
        <item x="350"/>
        <item x="299"/>
        <item x="613"/>
        <item x="300"/>
        <item x="477"/>
        <item x="351"/>
        <item x="143"/>
        <item x="579"/>
        <item x="580"/>
        <item x="581"/>
        <item x="582"/>
        <item x="583"/>
        <item x="584"/>
        <item x="585"/>
        <item x="586"/>
        <item x="587"/>
        <item x="444"/>
        <item x="452"/>
        <item x="187"/>
        <item x="172"/>
        <item x="551"/>
        <item x="599"/>
        <item x="478"/>
        <item x="561"/>
        <item x="972"/>
        <item x="591"/>
        <item x="670"/>
        <item x="699"/>
        <item x="646"/>
        <item x="749"/>
        <item x="329"/>
        <item x="660"/>
        <item x="858"/>
        <item x="706"/>
        <item x="525"/>
        <item x="675"/>
        <item m="1" x="992"/>
        <item x="168"/>
        <item x="38"/>
        <item x="236"/>
        <item x="504"/>
        <item x="70"/>
        <item x="863"/>
        <item x="298"/>
        <item x="154"/>
        <item x="450"/>
        <item x="760"/>
        <item x="766"/>
        <item x="973"/>
        <item x="894"/>
        <item x="428"/>
        <item x="715"/>
        <item x="651"/>
        <item x="445"/>
        <item x="453"/>
        <item x="204"/>
        <item x="279"/>
        <item x="505"/>
        <item x="212"/>
        <item x="888"/>
        <item x="314"/>
        <item x="205"/>
        <item x="280"/>
        <item x="173"/>
        <item x="165"/>
        <item x="337"/>
        <item x="755"/>
        <item x="245"/>
        <item m="1" x="982"/>
        <item x="571"/>
        <item x="416"/>
        <item x="237"/>
        <item x="238"/>
        <item x="707"/>
        <item x="188"/>
        <item x="944"/>
        <item x="506"/>
        <item x="652"/>
        <item m="1" x="997"/>
        <item x="3"/>
        <item x="330"/>
        <item x="647"/>
        <item x="48"/>
        <item x="166"/>
        <item x="806"/>
        <item x="490"/>
        <item x="180"/>
        <item x="181"/>
        <item x="144"/>
        <item x="517"/>
        <item x="692"/>
        <item x="239"/>
        <item x="740"/>
        <item x="507"/>
        <item x="572"/>
        <item x="145"/>
        <item x="206"/>
        <item x="189"/>
        <item x="518"/>
        <item x="43"/>
        <item x="746"/>
        <item x="716"/>
        <item x="358"/>
        <item x="430"/>
        <item x="708"/>
        <item x="398"/>
        <item x="852"/>
        <item x="479"/>
        <item m="1" x="988"/>
        <item x="99"/>
        <item x="592"/>
        <item x="593"/>
        <item x="648"/>
        <item x="71"/>
        <item x="72"/>
        <item x="39"/>
        <item x="917"/>
        <item x="918"/>
        <item x="919"/>
        <item x="920"/>
        <item x="921"/>
        <item x="922"/>
        <item x="21"/>
        <item x="22"/>
        <item x="446"/>
        <item x="174"/>
        <item x="658"/>
        <item x="842"/>
        <item x="977"/>
        <item x="843"/>
        <item x="978"/>
        <item x="979"/>
        <item x="980"/>
        <item x="519"/>
        <item x="778"/>
        <item x="133"/>
        <item x="649"/>
        <item x="573"/>
        <item x="741"/>
        <item x="467"/>
        <item x="796"/>
        <item x="799"/>
        <item x="220"/>
        <item x="802"/>
        <item x="816"/>
        <item x="93"/>
        <item x="103"/>
        <item x="650"/>
        <item x="912"/>
        <item x="779"/>
        <item x="780"/>
        <item x="781"/>
        <item x="782"/>
        <item x="783"/>
        <item x="664"/>
        <item x="614"/>
        <item x="936"/>
        <item x="835"/>
        <item x="834"/>
        <item x="693"/>
        <item x="901"/>
        <item x="240"/>
        <item x="384"/>
        <item x="287"/>
        <item x="288"/>
        <item x="289"/>
        <item x="399"/>
        <item x="126"/>
        <item x="694"/>
        <item x="441"/>
        <item x="653"/>
        <item x="485"/>
        <item x="323"/>
        <item x="117"/>
        <item x="608"/>
        <item x="400"/>
        <item x="281"/>
        <item x="155"/>
        <item x="156"/>
        <item x="157"/>
        <item x="282"/>
        <item x="574"/>
        <item x="557"/>
        <item x="311"/>
        <item x="793"/>
        <item x="956"/>
        <item x="895"/>
        <item x="867"/>
        <item x="870"/>
        <item x="761"/>
        <item x="4"/>
        <item x="259"/>
        <item x="629"/>
        <item x="250"/>
        <item x="241"/>
        <item x="5"/>
        <item x="913"/>
        <item m="1" x="985"/>
        <item x="146"/>
        <item x="903"/>
        <item x="367"/>
        <item x="536"/>
        <item x="752"/>
        <item x="896"/>
        <item x="147"/>
        <item x="803"/>
        <item x="606"/>
        <item x="877"/>
        <item x="732"/>
        <item x="630"/>
        <item x="113"/>
        <item x="727"/>
        <item x="665"/>
        <item x="199"/>
        <item x="764"/>
        <item x="774"/>
        <item x="656"/>
        <item x="808"/>
        <item x="809"/>
        <item x="810"/>
        <item x="657"/>
        <item x="600"/>
        <item x="429"/>
        <item x="482"/>
        <item x="601"/>
        <item x="486"/>
        <item x="368"/>
        <item x="602"/>
        <item x="285"/>
        <item x="496"/>
        <item x="890"/>
        <item x="871"/>
        <item x="118"/>
        <item x="497"/>
        <item x="594"/>
        <item m="1" x="996"/>
        <item x="302"/>
        <item x="957"/>
        <item x="304"/>
        <item x="182"/>
        <item m="1" x="991"/>
        <item x="246"/>
        <item x="925"/>
        <item x="926"/>
        <item x="934"/>
        <item x="965"/>
        <item x="836"/>
        <item x="455"/>
        <item x="937"/>
        <item x="750"/>
        <item x="654"/>
        <item x="521"/>
        <item x="73"/>
        <item x="276"/>
        <item x="742"/>
        <item x="88"/>
        <item x="552"/>
        <item x="16"/>
        <item x="221"/>
        <item x="451"/>
        <item x="659"/>
        <item x="743"/>
        <item x="462"/>
        <item x="681"/>
        <item x="696"/>
        <item x="723"/>
        <item x="865"/>
        <item x="352"/>
        <item x="615"/>
        <item x="385"/>
        <item x="676"/>
        <item x="361"/>
        <item x="509"/>
        <item x="616"/>
        <item x="617"/>
        <item x="362"/>
        <item x="595"/>
        <item x="207"/>
        <item x="370"/>
        <item x="371"/>
        <item x="372"/>
        <item x="879"/>
        <item x="29"/>
        <item x="359"/>
        <item x="360"/>
        <item x="148"/>
        <item x="794"/>
        <item x="897"/>
        <item x="661"/>
        <item x="401"/>
        <item x="575"/>
        <item x="881"/>
        <item x="800"/>
        <item x="797"/>
        <item x="305"/>
        <item x="56"/>
        <item x="631"/>
        <item x="817"/>
        <item x="662"/>
        <item x="898"/>
        <item x="948"/>
        <item x="949"/>
        <item x="950"/>
        <item x="447"/>
        <item x="480"/>
        <item x="119"/>
        <item x="222"/>
        <item x="762"/>
        <item x="149"/>
        <item x="857"/>
        <item x="183"/>
        <item x="923"/>
        <item x="700"/>
        <item x="744"/>
        <item x="215"/>
        <item x="216"/>
        <item x="958"/>
        <item x="959"/>
        <item x="960"/>
        <item x="961"/>
        <item x="632"/>
        <item x="120"/>
        <item x="510"/>
        <item x="511"/>
        <item x="386"/>
        <item x="306"/>
        <item x="974"/>
        <item x="745"/>
        <item x="107"/>
        <item x="108"/>
        <item x="252"/>
        <item x="184"/>
        <item x="191"/>
        <item x="167"/>
        <item m="1" x="989"/>
        <item x="576"/>
        <item x="831"/>
        <item x="899"/>
        <item x="508"/>
        <item x="951"/>
        <item x="952"/>
        <item x="953"/>
        <item x="822"/>
        <item x="878"/>
        <item x="417"/>
        <item x="859"/>
        <item x="431"/>
        <item x="200"/>
        <item x="201"/>
        <item x="331"/>
        <item x="823"/>
        <item x="981"/>
        <item x="94"/>
        <item x="190"/>
        <item x="198"/>
        <item x="247"/>
        <item x="249"/>
        <item x="251"/>
        <item x="338"/>
        <item x="343"/>
        <item x="347"/>
        <item x="388"/>
        <item x="501"/>
        <item x="520"/>
        <item x="526"/>
        <item x="78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4"/>
  </rowFields>
  <rowItems count="186">
    <i>
      <x v="4"/>
      <x v="10"/>
      <x v="26"/>
      <x v="55"/>
    </i>
    <i r="2">
      <x v="27"/>
      <x v="56"/>
    </i>
    <i r="3">
      <x v="57"/>
    </i>
    <i r="3">
      <x v="555"/>
    </i>
    <i r="3">
      <x v="596"/>
    </i>
    <i r="3">
      <x v="801"/>
    </i>
    <i r="2">
      <x v="30"/>
      <x v="341"/>
    </i>
    <i r="3">
      <x v="344"/>
    </i>
    <i r="3">
      <x v="648"/>
    </i>
    <i r="3">
      <x v="685"/>
    </i>
    <i r="3">
      <x v="756"/>
    </i>
    <i r="3">
      <x v="935"/>
    </i>
    <i r="2">
      <x v="65"/>
      <x v="246"/>
    </i>
    <i r="3">
      <x v="247"/>
    </i>
    <i r="2">
      <x v="145"/>
      <x v="677"/>
    </i>
    <i r="3">
      <x v="891"/>
    </i>
    <i r="2">
      <x v="168"/>
      <x v="649"/>
    </i>
    <i r="3">
      <x v="686"/>
    </i>
    <i r="2">
      <x v="221"/>
      <x v="87"/>
    </i>
    <i r="3">
      <x v="879"/>
    </i>
    <i r="2">
      <x v="225"/>
      <x v="51"/>
    </i>
    <i r="3">
      <x v="52"/>
    </i>
    <i r="3">
      <x v="53"/>
    </i>
    <i r="3">
      <x v="63"/>
    </i>
    <i r="3">
      <x v="326"/>
    </i>
    <i r="3">
      <x v="414"/>
    </i>
    <i r="3">
      <x v="894"/>
    </i>
    <i r="1">
      <x v="14"/>
      <x v="31"/>
      <x v="69"/>
    </i>
    <i r="3">
      <x v="70"/>
    </i>
    <i r="3">
      <x v="72"/>
    </i>
    <i r="3">
      <x v="536"/>
    </i>
    <i r="3">
      <x v="771"/>
    </i>
    <i r="2">
      <x v="70"/>
      <x v="271"/>
    </i>
    <i r="3">
      <x v="273"/>
    </i>
    <i r="2">
      <x v="92"/>
      <x v="364"/>
    </i>
    <i r="3">
      <x v="365"/>
    </i>
    <i r="2">
      <x v="111"/>
      <x v="18"/>
    </i>
    <i r="3">
      <x v="143"/>
    </i>
    <i r="3">
      <x v="202"/>
    </i>
    <i r="3">
      <x v="252"/>
    </i>
    <i r="3">
      <x v="253"/>
    </i>
    <i r="3">
      <x v="636"/>
    </i>
    <i r="3">
      <x v="654"/>
    </i>
    <i r="3">
      <x v="739"/>
    </i>
    <i r="3">
      <x v="936"/>
    </i>
    <i r="2">
      <x v="131"/>
      <x v="346"/>
    </i>
    <i r="3">
      <x v="855"/>
    </i>
    <i r="2">
      <x v="134"/>
      <x v="17"/>
    </i>
    <i r="3">
      <x v="590"/>
    </i>
    <i r="3">
      <x v="803"/>
    </i>
    <i r="3">
      <x v="857"/>
    </i>
    <i r="2">
      <x v="154"/>
      <x v="131"/>
    </i>
    <i r="3">
      <x v="263"/>
    </i>
    <i r="3">
      <x v="591"/>
    </i>
    <i r="2">
      <x v="174"/>
      <x v="717"/>
    </i>
    <i r="1">
      <x v="15"/>
      <x v="55"/>
      <x v="211"/>
    </i>
    <i r="3">
      <x v="212"/>
    </i>
    <i r="3">
      <x v="339"/>
    </i>
    <i r="3">
      <x v="473"/>
    </i>
    <i r="3">
      <x v="487"/>
    </i>
    <i r="3">
      <x v="552"/>
    </i>
    <i r="3">
      <x v="861"/>
    </i>
    <i r="3">
      <x v="865"/>
    </i>
    <i r="2">
      <x v="62"/>
      <x v="40"/>
    </i>
    <i r="3">
      <x v="134"/>
    </i>
    <i r="3">
      <x v="157"/>
    </i>
    <i r="3">
      <x v="361"/>
    </i>
    <i r="3">
      <x v="501"/>
    </i>
    <i r="3">
      <x v="672"/>
    </i>
    <i r="3">
      <x v="689"/>
    </i>
    <i r="3">
      <x v="708"/>
    </i>
    <i r="3">
      <x v="725"/>
    </i>
    <i r="3">
      <x v="826"/>
    </i>
    <i r="3">
      <x v="970"/>
    </i>
    <i r="3">
      <x v="994"/>
    </i>
    <i r="2">
      <x v="76"/>
      <x v="904"/>
    </i>
    <i r="3">
      <x v="954"/>
    </i>
    <i r="3">
      <x v="955"/>
    </i>
    <i r="2">
      <x v="88"/>
      <x v="61"/>
    </i>
    <i r="3">
      <x v="190"/>
    </i>
    <i r="3">
      <x v="221"/>
    </i>
    <i r="3">
      <x v="226"/>
    </i>
    <i r="3">
      <x v="537"/>
    </i>
    <i r="3">
      <x v="538"/>
    </i>
    <i r="2">
      <x v="124"/>
      <x v="721"/>
    </i>
    <i r="3">
      <x v="730"/>
    </i>
    <i r="3">
      <x v="765"/>
    </i>
    <i r="3">
      <x v="883"/>
    </i>
    <i r="3">
      <x v="995"/>
    </i>
    <i r="2">
      <x v="125"/>
      <x v="16"/>
    </i>
    <i r="3">
      <x v="503"/>
    </i>
    <i r="3">
      <x v="556"/>
    </i>
    <i r="3">
      <x v="666"/>
    </i>
    <i r="3">
      <x v="996"/>
    </i>
    <i r="2">
      <x v="127"/>
      <x v="478"/>
    </i>
    <i r="3">
      <x v="483"/>
    </i>
    <i r="3">
      <x v="484"/>
    </i>
    <i r="2">
      <x v="207"/>
      <x v="350"/>
    </i>
    <i r="3">
      <x v="442"/>
    </i>
    <i r="3">
      <x v="460"/>
    </i>
    <i r="3">
      <x v="477"/>
    </i>
    <i r="3">
      <x v="479"/>
    </i>
    <i r="3">
      <x v="521"/>
    </i>
    <i r="3">
      <x v="833"/>
    </i>
    <i r="2">
      <x v="242"/>
      <x v="85"/>
    </i>
    <i r="3">
      <x v="121"/>
    </i>
    <i r="3">
      <x v="199"/>
    </i>
    <i r="3">
      <x v="200"/>
    </i>
    <i r="3">
      <x v="275"/>
    </i>
    <i r="3">
      <x v="455"/>
    </i>
    <i r="3">
      <x v="456"/>
    </i>
    <i r="3">
      <x v="492"/>
    </i>
    <i r="3">
      <x v="493"/>
    </i>
    <i r="3">
      <x v="561"/>
    </i>
    <i r="1">
      <x v="20"/>
      <x v="15"/>
      <x v="43"/>
    </i>
    <i r="3">
      <x v="208"/>
    </i>
    <i r="3">
      <x v="229"/>
    </i>
    <i r="3">
      <x v="447"/>
    </i>
    <i r="3">
      <x v="652"/>
    </i>
    <i r="3">
      <x v="888"/>
    </i>
    <i r="2">
      <x v="66"/>
      <x v="175"/>
    </i>
    <i r="3">
      <x v="248"/>
    </i>
    <i r="3">
      <x v="354"/>
    </i>
    <i r="3">
      <x v="486"/>
    </i>
    <i r="3">
      <x v="814"/>
    </i>
    <i r="2">
      <x v="67"/>
      <x v="255"/>
    </i>
    <i r="2">
      <x v="71"/>
      <x v="109"/>
    </i>
    <i r="3">
      <x v="274"/>
    </i>
    <i r="3">
      <x v="655"/>
    </i>
    <i r="2">
      <x v="77"/>
      <x v="74"/>
    </i>
    <i r="3">
      <x v="170"/>
    </i>
    <i r="3">
      <x v="207"/>
    </i>
    <i r="3">
      <x v="244"/>
    </i>
    <i r="3">
      <x v="250"/>
    </i>
    <i r="3">
      <x v="311"/>
    </i>
    <i r="3">
      <x v="389"/>
    </i>
    <i r="3">
      <x v="435"/>
    </i>
    <i r="3">
      <x v="564"/>
    </i>
    <i r="3">
      <x v="701"/>
    </i>
    <i r="3">
      <x v="726"/>
    </i>
    <i r="3">
      <x v="769"/>
    </i>
    <i r="3">
      <x v="813"/>
    </i>
    <i r="3">
      <x v="922"/>
    </i>
    <i r="3">
      <x v="967"/>
    </i>
    <i r="2">
      <x v="156"/>
      <x v="64"/>
    </i>
    <i r="3">
      <x v="168"/>
    </i>
    <i r="3">
      <x v="639"/>
    </i>
    <i r="3">
      <x v="640"/>
    </i>
    <i r="3">
      <x v="641"/>
    </i>
    <i r="3">
      <x v="642"/>
    </i>
    <i r="3">
      <x v="643"/>
    </i>
    <i r="3">
      <x v="644"/>
    </i>
    <i r="3">
      <x v="645"/>
    </i>
    <i r="3">
      <x v="646"/>
    </i>
    <i r="3">
      <x v="647"/>
    </i>
    <i r="3">
      <x v="857"/>
    </i>
    <i r="2">
      <x v="180"/>
      <x v="133"/>
    </i>
    <i r="3">
      <x v="174"/>
    </i>
    <i r="3">
      <x v="301"/>
    </i>
    <i r="3">
      <x v="657"/>
    </i>
    <i r="3">
      <x v="742"/>
    </i>
    <i r="3">
      <x v="743"/>
    </i>
    <i r="3">
      <x v="866"/>
    </i>
    <i r="3">
      <x v="908"/>
    </i>
    <i r="2">
      <x v="215"/>
      <x v="204"/>
    </i>
    <i r="3">
      <x v="574"/>
    </i>
    <i r="3">
      <x v="575"/>
    </i>
    <i r="3">
      <x v="653"/>
    </i>
    <i r="3">
      <x v="853"/>
    </i>
    <i r="3">
      <x v="856"/>
    </i>
    <i r="2">
      <x v="216"/>
      <x v="859"/>
    </i>
    <i r="1">
      <x v="25"/>
      <x v="43"/>
      <x v="129"/>
    </i>
    <i r="2">
      <x v="48"/>
      <x v="163"/>
    </i>
    <i r="2">
      <x v="122"/>
      <x v="34"/>
    </i>
    <i r="3">
      <x v="838"/>
    </i>
    <i r="2">
      <x v="212"/>
      <x v="418"/>
    </i>
    <i r="3">
      <x v="806"/>
    </i>
    <i r="2">
      <x v="228"/>
      <x v="132"/>
    </i>
    <i r="3">
      <x v="475"/>
    </i>
    <i r="3">
      <x v="520"/>
    </i>
    <i r="3">
      <x v="605"/>
    </i>
    <i r="3">
      <x v="634"/>
    </i>
    <i r="3">
      <x v="787"/>
    </i>
    <i r="3">
      <x v="900"/>
    </i>
    <i r="3">
      <x v="905"/>
    </i>
    <i r="3">
      <x v="906"/>
    </i>
  </rowItems>
  <colItems count="1">
    <i/>
  </colItems>
  <formats count="3">
    <format dxfId="149">
      <pivotArea field="1" type="button" dataOnly="0" labelOnly="1" outline="0" axis="axisRow" fieldPosition="0"/>
    </format>
    <format dxfId="148">
      <pivotArea dataOnly="0" outline="0" fieldPosition="0">
        <references count="1">
          <reference field="3" count="1">
            <x v="67"/>
          </reference>
        </references>
      </pivotArea>
    </format>
    <format dxfId="147">
      <pivotArea dataOnly="0" outline="0" fieldPosition="0">
        <references count="1">
          <reference field="4" count="1">
            <x v="255"/>
          </reference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E7CE14-CE75-44C7-8784-60635D143A2A}" name="PivotTable1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A6:H15" firstHeaderRow="1" firstDataRow="1" firstDataCol="8" rowPageCount="1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5">
        <item x="2"/>
        <item x="3"/>
        <item x="1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24">
        <item h="1" x="2"/>
        <item h="1" x="10"/>
        <item x="0"/>
        <item h="1" m="1" x="20"/>
        <item x="14"/>
        <item x="12"/>
        <item h="1" x="1"/>
        <item x="11"/>
        <item x="3"/>
        <item x="13"/>
        <item h="1" x="5"/>
        <item h="1" x="18"/>
        <item h="1" x="15"/>
        <item h="1" x="8"/>
        <item h="1" m="1" x="22"/>
        <item h="1" x="17"/>
        <item h="1" m="1" x="23"/>
        <item h="1" x="6"/>
        <item m="1" x="21"/>
        <item h="1" x="7"/>
        <item h="1" x="9"/>
        <item h="1" x="16"/>
        <item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multipleItemSelectionAllowed="1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0"/>
    <field x="1"/>
    <field x="2"/>
    <field x="3"/>
    <field x="4"/>
    <field x="11"/>
    <field x="10"/>
    <field x="14"/>
  </rowFields>
  <rowItems count="9">
    <i>
      <x v="2"/>
      <x/>
      <x v="1"/>
      <x v="5"/>
      <x v="60"/>
      <x v="2"/>
      <x v="3"/>
      <x v="1"/>
    </i>
    <i>
      <x v="19"/>
      <x v="3"/>
      <x v="1"/>
      <x v="2"/>
      <x v="30"/>
      <x v="2"/>
      <x v="1"/>
      <x v="1"/>
    </i>
    <i>
      <x v="30"/>
      <x v="4"/>
      <x v="1"/>
      <x v="3"/>
      <x v="2"/>
      <x v="8"/>
      <x v="1"/>
      <x v="1"/>
    </i>
    <i>
      <x v="31"/>
      <x v="8"/>
      <x v="1"/>
      <x v="3"/>
      <x v="68"/>
      <x v="22"/>
      <x v="1"/>
      <x v="1"/>
    </i>
    <i>
      <x v="41"/>
      <x v="4"/>
      <x v="1"/>
      <x v="3"/>
      <x v="40"/>
      <x v="7"/>
      <x v="1"/>
      <x v="1"/>
    </i>
    <i>
      <x v="42"/>
      <x v="4"/>
      <x v="1"/>
      <x v="3"/>
      <x v="26"/>
      <x v="5"/>
      <x v="1"/>
      <x v="1"/>
    </i>
    <i>
      <x v="43"/>
      <x v="4"/>
      <x v="1"/>
      <x v="3"/>
      <x v="39"/>
      <x v="9"/>
      <x v="1"/>
      <x v="1"/>
    </i>
    <i>
      <x v="44"/>
      <x v="4"/>
      <x v="1"/>
      <x v="3"/>
      <x v="21"/>
      <x v="4"/>
      <x v="1"/>
      <x v="1"/>
    </i>
    <i>
      <x v="58"/>
      <x v="6"/>
      <x/>
      <x v="4"/>
      <x v="18"/>
      <x v="2"/>
      <x v="3"/>
      <x v="1"/>
    </i>
  </rowItems>
  <colItems count="1">
    <i/>
  </colItems>
  <pageFields count="1">
    <pageField fld="13" hier="-1"/>
  </pageFields>
  <formats count="9">
    <format dxfId="158">
      <pivotArea dataOnly="0" labelOnly="1" outline="0" fieldPosition="0">
        <references count="1">
          <reference field="4" count="0"/>
        </references>
      </pivotArea>
    </format>
    <format dxfId="157">
      <pivotArea dataOnly="0" labelOnly="1" outline="0" fieldPosition="0">
        <references count="1">
          <reference field="4" count="0"/>
        </references>
      </pivotArea>
    </format>
    <format dxfId="156">
      <pivotArea field="0" type="button" dataOnly="0" labelOnly="1" outline="0" axis="axisRow" fieldPosition="0"/>
    </format>
    <format dxfId="155">
      <pivotArea field="1" type="button" dataOnly="0" labelOnly="1" outline="0" axis="axisRow" fieldPosition="1"/>
    </format>
    <format dxfId="154">
      <pivotArea field="2" type="button" dataOnly="0" labelOnly="1" outline="0" axis="axisRow" fieldPosition="2"/>
    </format>
    <format dxfId="153">
      <pivotArea field="3" type="button" dataOnly="0" labelOnly="1" outline="0" axis="axisRow" fieldPosition="3"/>
    </format>
    <format dxfId="152">
      <pivotArea field="4" type="button" dataOnly="0" labelOnly="1" outline="0" axis="axisRow" fieldPosition="4"/>
    </format>
    <format dxfId="151">
      <pivotArea dataOnly="0" labelOnly="1" outline="0" fieldPosition="0">
        <references count="1">
          <reference field="14" count="0"/>
        </references>
      </pivotArea>
    </format>
    <format dxfId="150">
      <pivotArea field="14" type="button" dataOnly="0" labelOnly="1" outline="0" axis="axisRow" fieldPosition="7"/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91003D-2C24-4BDE-BE09-60FB33E619CD}" name="PivotTable2" cacheId="19" applyNumberFormats="0" applyBorderFormats="0" applyFontFormats="0" applyPatternFormats="0" applyAlignmentFormats="0" applyWidthHeightFormats="1" dataCaption="Values" updatedVersion="7" minRefreshableVersion="3" showDrill="0" showMemberPropertyTips="0" showDataTips="0" rowGrandTotals="0" colGrandTotals="0" itemPrintTitles="1" createdVersion="7" indent="0" compact="0" compactData="0">
  <location ref="O6:W44" firstHeaderRow="1" firstDataRow="1" firstDataCol="9" rowPageCount="2" colPageCount="1"/>
  <pivotFields count="46">
    <pivotField axis="axisRow" compact="0" outline="0" showAll="0" sortType="ascending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1"/>
        <item x="2"/>
        <item x="3"/>
        <item x="5"/>
        <item x="6"/>
        <item x="7"/>
        <item x="8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0"/>
        <item x="1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h="1" x="6"/>
        <item x="1"/>
        <item x="2"/>
        <item x="3"/>
        <item x="5"/>
        <item x="0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5"/>
        <item x="30"/>
        <item x="1"/>
        <item x="3"/>
        <item x="33"/>
        <item x="61"/>
        <item x="62"/>
        <item m="1" x="69"/>
        <item x="20"/>
        <item x="63"/>
        <item x="64"/>
        <item x="52"/>
        <item x="50"/>
        <item x="6"/>
        <item x="16"/>
        <item x="56"/>
        <item x="57"/>
        <item x="58"/>
        <item x="17"/>
        <item x="18"/>
        <item x="44"/>
        <item x="65"/>
        <item x="66"/>
        <item x="67"/>
        <item x="55"/>
        <item x="42"/>
        <item x="21"/>
        <item x="22"/>
        <item x="49"/>
        <item x="19"/>
        <item x="23"/>
        <item x="36"/>
        <item x="24"/>
        <item x="54"/>
        <item x="39"/>
        <item x="45"/>
        <item x="32"/>
        <item x="7"/>
        <item x="43"/>
        <item x="41"/>
        <item x="35"/>
        <item x="4"/>
        <item x="48"/>
        <item x="8"/>
        <item x="12"/>
        <item x="14"/>
        <item x="10"/>
        <item x="46"/>
        <item x="53"/>
        <item x="34"/>
        <item x="59"/>
        <item x="25"/>
        <item x="37"/>
        <item x="27"/>
        <item x="47"/>
        <item x="29"/>
        <item x="38"/>
        <item x="40"/>
        <item x="68"/>
        <item x="2"/>
        <item x="26"/>
        <item x="28"/>
        <item x="51"/>
        <item x="9"/>
        <item x="11"/>
        <item x="13"/>
        <item x="15"/>
        <item x="31"/>
        <item x="6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87"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"/>
        <item x="449"/>
        <item x="316"/>
        <item x="292"/>
        <item x="375"/>
        <item x="299"/>
        <item x="335"/>
        <item x="648"/>
        <item x="336"/>
        <item x="293"/>
        <item x="294"/>
        <item x="300"/>
        <item x="337"/>
        <item x="317"/>
        <item x="328"/>
        <item x="376"/>
        <item x="318"/>
        <item x="377"/>
        <item x="319"/>
        <item x="295"/>
        <item x="320"/>
        <item x="450"/>
        <item x="378"/>
        <item x="301"/>
        <item x="338"/>
        <item x="321"/>
        <item x="451"/>
        <item x="379"/>
        <item x="296"/>
        <item x="456"/>
        <item x="580"/>
        <item x="302"/>
        <item x="339"/>
        <item x="322"/>
        <item x="452"/>
        <item x="380"/>
        <item x="323"/>
        <item x="324"/>
        <item x="453"/>
        <item x="329"/>
        <item x="303"/>
        <item x="340"/>
        <item x="297"/>
        <item x="298"/>
        <item x="325"/>
        <item x="330"/>
        <item x="381"/>
        <item x="304"/>
        <item x="341"/>
        <item x="382"/>
        <item x="331"/>
        <item x="326"/>
        <item x="305"/>
        <item x="342"/>
        <item x="332"/>
        <item x="306"/>
        <item x="343"/>
        <item x="383"/>
        <item x="627"/>
        <item x="628"/>
        <item x="629"/>
        <item x="333"/>
        <item x="327"/>
        <item x="344"/>
        <item x="307"/>
        <item x="334"/>
        <item x="6"/>
        <item x="7"/>
        <item x="8"/>
        <item x="267"/>
        <item x="9"/>
        <item x="10"/>
        <item x="11"/>
        <item x="406"/>
        <item x="234"/>
        <item x="12"/>
        <item x="13"/>
        <item x="235"/>
        <item x="544"/>
        <item x="554"/>
        <item x="14"/>
        <item x="350"/>
        <item x="224"/>
        <item x="285"/>
        <item x="394"/>
        <item x="236"/>
        <item x="15"/>
        <item x="407"/>
        <item x="16"/>
        <item x="17"/>
        <item x="18"/>
        <item x="19"/>
        <item x="607"/>
        <item x="639"/>
        <item x="640"/>
        <item x="457"/>
        <item x="466"/>
        <item x="489"/>
        <item x="258"/>
        <item x="555"/>
        <item x="400"/>
        <item x="511"/>
        <item x="351"/>
        <item x="599"/>
        <item x="600"/>
        <item x="601"/>
        <item x="533"/>
        <item x="20"/>
        <item x="203"/>
        <item x="435"/>
        <item x="21"/>
        <item x="22"/>
        <item x="490"/>
        <item x="585"/>
        <item x="467"/>
        <item x="468"/>
        <item x="476"/>
        <item x="355"/>
        <item x="408"/>
        <item x="469"/>
        <item x="649"/>
        <item x="23"/>
        <item x="650"/>
        <item x="24"/>
        <item x="608"/>
        <item x="545"/>
        <item x="237"/>
        <item x="352"/>
        <item x="624"/>
        <item x="492"/>
        <item x="609"/>
        <item x="25"/>
        <item x="610"/>
        <item x="356"/>
        <item x="593"/>
        <item x="525"/>
        <item x="26"/>
        <item x="538"/>
        <item x="546"/>
        <item x="409"/>
        <item x="238"/>
        <item x="534"/>
        <item x="570"/>
        <item x="602"/>
        <item x="470"/>
        <item x="651"/>
        <item x="652"/>
        <item x="653"/>
        <item x="27"/>
        <item x="28"/>
        <item x="512"/>
        <item x="611"/>
        <item x="436"/>
        <item x="191"/>
        <item x="410"/>
        <item x="29"/>
        <item x="30"/>
        <item x="31"/>
        <item x="32"/>
        <item x="33"/>
        <item x="577"/>
        <item x="34"/>
        <item x="35"/>
        <item x="357"/>
        <item x="547"/>
        <item x="507"/>
        <item x="36"/>
        <item x="37"/>
        <item x="38"/>
        <item x="513"/>
        <item x="268"/>
        <item x="157"/>
        <item x="39"/>
        <item x="500"/>
        <item x="491"/>
        <item x="411"/>
        <item x="477"/>
        <item x="471"/>
        <item x="518"/>
        <item x="40"/>
        <item x="41"/>
        <item x="42"/>
        <item x="259"/>
        <item x="556"/>
        <item x="260"/>
        <item x="412"/>
        <item x="358"/>
        <item x="43"/>
        <item x="612"/>
        <item x="630"/>
        <item x="631"/>
        <item x="632"/>
        <item x="633"/>
        <item x="225"/>
        <item x="44"/>
        <item x="239"/>
        <item x="226"/>
        <item x="502"/>
        <item x="519"/>
        <item x="286"/>
        <item x="641"/>
        <item x="654"/>
        <item x="45"/>
        <item x="413"/>
        <item x="46"/>
        <item x="47"/>
        <item x="526"/>
        <item x="48"/>
        <item x="49"/>
        <item x="50"/>
        <item x="204"/>
        <item x="458"/>
        <item x="51"/>
        <item x="472"/>
        <item x="52"/>
        <item x="227"/>
        <item x="53"/>
        <item x="478"/>
        <item x="269"/>
        <item x="548"/>
        <item x="557"/>
        <item x="196"/>
        <item x="493"/>
        <item x="359"/>
        <item x="360"/>
        <item x="1"/>
        <item x="2"/>
        <item x="494"/>
        <item x="437"/>
        <item x="479"/>
        <item x="634"/>
        <item x="228"/>
        <item x="270"/>
        <item x="54"/>
        <item x="480"/>
        <item x="481"/>
        <item x="55"/>
        <item x="271"/>
        <item x="56"/>
        <item x="579"/>
        <item x="57"/>
        <item x="345"/>
        <item x="312"/>
        <item x="346"/>
        <item x="58"/>
        <item x="438"/>
        <item x="59"/>
        <item x="158"/>
        <item x="229"/>
        <item x="60"/>
        <item x="272"/>
        <item x="655"/>
        <item x="441"/>
        <item x="549"/>
        <item x="571"/>
        <item x="390"/>
        <item x="261"/>
        <item x="61"/>
        <item x="62"/>
        <item x="63"/>
        <item x="361"/>
        <item x="262"/>
        <item x="192"/>
        <item x="459"/>
        <item x="558"/>
        <item x="205"/>
        <item x="414"/>
        <item x="625"/>
        <item x="603"/>
        <item x="64"/>
        <item x="206"/>
        <item x="241"/>
        <item x="65"/>
        <item x="66"/>
        <item x="67"/>
        <item x="263"/>
        <item x="163"/>
        <item x="68"/>
        <item x="69"/>
        <item x="264"/>
        <item x="613"/>
        <item x="520"/>
        <item x="586"/>
        <item x="70"/>
        <item x="362"/>
        <item x="415"/>
        <item x="594"/>
        <item x="572"/>
        <item x="391"/>
        <item x="461"/>
        <item x="595"/>
        <item x="559"/>
        <item x="71"/>
        <item x="482"/>
        <item x="483"/>
        <item x="416"/>
        <item x="242"/>
        <item x="401"/>
        <item x="72"/>
        <item x="273"/>
        <item x="243"/>
        <item x="168"/>
        <item x="169"/>
        <item x="170"/>
        <item x="159"/>
        <item x="73"/>
        <item x="74"/>
        <item x="75"/>
        <item x="417"/>
        <item x="484"/>
        <item x="535"/>
        <item x="418"/>
        <item x="76"/>
        <item x="77"/>
        <item x="587"/>
        <item x="164"/>
        <item x="402"/>
        <item x="462"/>
        <item x="527"/>
        <item x="521"/>
        <item x="419"/>
        <item x="308"/>
        <item x="313"/>
        <item x="347"/>
        <item x="503"/>
        <item x="78"/>
        <item x="79"/>
        <item x="550"/>
        <item x="560"/>
        <item x="193"/>
        <item x="80"/>
        <item x="81"/>
        <item x="207"/>
        <item x="82"/>
        <item x="353"/>
        <item x="420"/>
        <item x="454"/>
        <item x="581"/>
        <item x="539"/>
        <item x="208"/>
        <item x="392"/>
        <item x="197"/>
        <item x="83"/>
        <item x="84"/>
        <item x="85"/>
        <item x="309"/>
        <item x="86"/>
        <item x="403"/>
        <item x="87"/>
        <item x="421"/>
        <item x="363"/>
        <item x="209"/>
        <item x="198"/>
        <item x="463"/>
        <item x="422"/>
        <item x="88"/>
        <item x="442"/>
        <item x="194"/>
        <item x="314"/>
        <item x="348"/>
        <item x="393"/>
        <item x="443"/>
        <item x="444"/>
        <item x="89"/>
        <item x="90"/>
        <item x="604"/>
        <item x="91"/>
        <item x="561"/>
        <item x="92"/>
        <item x="199"/>
        <item x="160"/>
        <item x="93"/>
        <item x="364"/>
        <item x="439"/>
        <item x="94"/>
        <item x="582"/>
        <item x="464"/>
        <item x="460"/>
        <item x="165"/>
        <item x="161"/>
        <item x="244"/>
        <item x="465"/>
        <item x="210"/>
        <item x="596"/>
        <item x="95"/>
        <item x="96"/>
        <item x="536"/>
        <item x="423"/>
        <item x="211"/>
        <item x="614"/>
        <item x="474"/>
        <item x="504"/>
        <item x="365"/>
        <item x="685"/>
        <item x="171"/>
        <item x="615"/>
        <item x="616"/>
        <item x="97"/>
        <item x="424"/>
        <item x="98"/>
        <item x="245"/>
        <item x="99"/>
        <item x="617"/>
        <item x="230"/>
        <item x="100"/>
        <item x="101"/>
        <item x="588"/>
        <item x="212"/>
        <item x="246"/>
        <item x="231"/>
        <item x="274"/>
        <item x="395"/>
        <item x="618"/>
        <item x="102"/>
        <item x="265"/>
        <item x="425"/>
        <item x="426"/>
        <item x="166"/>
        <item x="573"/>
        <item x="562"/>
        <item x="103"/>
        <item x="247"/>
        <item x="366"/>
        <item x="473"/>
        <item x="396"/>
        <item x="213"/>
        <item x="563"/>
        <item x="505"/>
        <item x="564"/>
        <item x="367"/>
        <item x="104"/>
        <item x="368"/>
        <item x="105"/>
        <item x="248"/>
        <item x="619"/>
        <item x="106"/>
        <item x="384"/>
        <item x="565"/>
        <item x="589"/>
        <item x="445"/>
        <item x="397"/>
        <item x="369"/>
        <item x="574"/>
        <item x="107"/>
        <item x="108"/>
        <item x="109"/>
        <item x="110"/>
        <item x="111"/>
        <item x="112"/>
        <item x="214"/>
        <item x="113"/>
        <item x="167"/>
        <item x="215"/>
        <item x="275"/>
        <item x="57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427"/>
        <item x="276"/>
        <item x="114"/>
        <item x="578"/>
        <item x="620"/>
        <item x="115"/>
        <item x="404"/>
        <item x="116"/>
        <item x="117"/>
        <item x="118"/>
        <item x="514"/>
        <item x="119"/>
        <item x="120"/>
        <item x="121"/>
        <item x="122"/>
        <item x="123"/>
        <item x="621"/>
        <item x="277"/>
        <item x="642"/>
        <item x="643"/>
        <item x="542"/>
        <item x="310"/>
        <item x="540"/>
        <item x="124"/>
        <item x="249"/>
        <item x="125"/>
        <item x="428"/>
        <item x="278"/>
        <item x="385"/>
        <item x="515"/>
        <item x="398"/>
        <item x="126"/>
        <item x="429"/>
        <item x="566"/>
        <item x="200"/>
        <item x="430"/>
        <item x="279"/>
        <item x="590"/>
        <item x="216"/>
        <item x="287"/>
        <item x="280"/>
        <item x="528"/>
        <item x="217"/>
        <item x="370"/>
        <item x="127"/>
        <item x="195"/>
        <item x="201"/>
        <item x="218"/>
        <item x="128"/>
        <item x="202"/>
        <item x="529"/>
        <item x="455"/>
        <item x="583"/>
        <item x="495"/>
        <item x="129"/>
        <item x="250"/>
        <item x="130"/>
        <item x="131"/>
        <item x="132"/>
        <item x="133"/>
        <item x="543"/>
        <item x="551"/>
        <item x="584"/>
        <item x="509"/>
        <item x="530"/>
        <item x="315"/>
        <item x="311"/>
        <item x="349"/>
        <item x="644"/>
        <item x="523"/>
        <item x="446"/>
        <item x="405"/>
        <item x="496"/>
        <item x="645"/>
        <item x="646"/>
        <item x="431"/>
        <item x="134"/>
        <item x="135"/>
        <item x="288"/>
        <item x="289"/>
        <item x="290"/>
        <item x="291"/>
        <item x="371"/>
        <item x="219"/>
        <item x="516"/>
        <item x="220"/>
        <item x="517"/>
        <item x="591"/>
        <item x="399"/>
        <item x="497"/>
        <item x="221"/>
        <item x="136"/>
        <item x="626"/>
        <item x="372"/>
        <item x="485"/>
        <item x="488"/>
        <item x="499"/>
        <item x="137"/>
        <item x="635"/>
        <item x="636"/>
        <item x="637"/>
        <item x="638"/>
        <item x="138"/>
        <item x="222"/>
        <item x="139"/>
        <item x="140"/>
        <item x="141"/>
        <item x="541"/>
        <item x="567"/>
        <item x="142"/>
        <item x="143"/>
        <item x="281"/>
        <item x="486"/>
        <item x="144"/>
        <item x="251"/>
        <item x="531"/>
        <item x="282"/>
        <item x="252"/>
        <item x="647"/>
        <item x="592"/>
        <item x="145"/>
        <item x="440"/>
        <item x="510"/>
        <item x="552"/>
        <item x="253"/>
        <item x="432"/>
        <item x="508"/>
        <item x="475"/>
        <item x="146"/>
        <item x="147"/>
        <item x="373"/>
        <item x="232"/>
        <item x="487"/>
        <item x="498"/>
        <item x="568"/>
        <item x="148"/>
        <item x="354"/>
        <item x="506"/>
        <item x="149"/>
        <item x="386"/>
        <item x="597"/>
        <item x="447"/>
        <item x="448"/>
        <item x="283"/>
        <item x="605"/>
        <item x="433"/>
        <item x="254"/>
        <item x="150"/>
        <item x="151"/>
        <item x="152"/>
        <item x="255"/>
        <item x="256"/>
        <item x="257"/>
        <item x="598"/>
        <item x="553"/>
        <item x="233"/>
        <item x="223"/>
        <item x="524"/>
        <item x="622"/>
        <item x="387"/>
        <item x="537"/>
        <item x="374"/>
        <item x="606"/>
        <item x="153"/>
        <item x="266"/>
        <item x="154"/>
        <item x="155"/>
        <item x="156"/>
        <item x="532"/>
        <item x="569"/>
        <item x="284"/>
        <item x="686"/>
        <item x="434"/>
        <item x="623"/>
        <item x="388"/>
        <item x="389"/>
        <item x="3"/>
        <item x="4"/>
        <item x="162"/>
        <item x="522"/>
        <item x="576"/>
        <item x="501"/>
        <item x="0"/>
        <item x="2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33">
        <item x="5"/>
        <item x="157"/>
        <item x="167"/>
        <item x="194"/>
        <item x="51"/>
        <item x="52"/>
        <item x="168"/>
        <item x="54"/>
        <item x="67"/>
        <item x="169"/>
        <item x="55"/>
        <item x="56"/>
        <item x="170"/>
        <item x="57"/>
        <item x="171"/>
        <item x="58"/>
        <item x="59"/>
        <item x="60"/>
        <item x="6"/>
        <item x="7"/>
        <item x="64"/>
        <item x="172"/>
        <item x="65"/>
        <item x="66"/>
        <item x="68"/>
        <item x="173"/>
        <item x="70"/>
        <item x="174"/>
        <item x="72"/>
        <item x="73"/>
        <item x="74"/>
        <item x="75"/>
        <item x="158"/>
        <item x="8"/>
        <item x="76"/>
        <item x="77"/>
        <item x="9"/>
        <item x="78"/>
        <item x="79"/>
        <item x="10"/>
        <item x="80"/>
        <item x="83"/>
        <item x="84"/>
        <item x="85"/>
        <item x="88"/>
        <item x="87"/>
        <item x="11"/>
        <item x="89"/>
        <item x="90"/>
        <item x="91"/>
        <item x="92"/>
        <item x="189"/>
        <item x="94"/>
        <item x="95"/>
        <item x="96"/>
        <item x="98"/>
        <item x="97"/>
        <item x="99"/>
        <item x="100"/>
        <item x="101"/>
        <item x="12"/>
        <item x="114"/>
        <item x="115"/>
        <item x="13"/>
        <item x="103"/>
        <item x="104"/>
        <item x="105"/>
        <item x="159"/>
        <item x="179"/>
        <item x="106"/>
        <item x="107"/>
        <item x="14"/>
        <item x="108"/>
        <item x="109"/>
        <item x="110"/>
        <item x="111"/>
        <item x="112"/>
        <item x="15"/>
        <item x="113"/>
        <item x="116"/>
        <item x="16"/>
        <item x="117"/>
        <item x="118"/>
        <item x="124"/>
        <item x="125"/>
        <item x="126"/>
        <item x="17"/>
        <item x="127"/>
        <item x="18"/>
        <item x="128"/>
        <item x="129"/>
        <item x="130"/>
        <item x="131"/>
        <item x="132"/>
        <item x="133"/>
        <item x="19"/>
        <item x="134"/>
        <item x="135"/>
        <item x="136"/>
        <item x="137"/>
        <item x="138"/>
        <item x="139"/>
        <item x="141"/>
        <item x="142"/>
        <item x="144"/>
        <item x="145"/>
        <item x="146"/>
        <item x="148"/>
        <item x="149"/>
        <item x="160"/>
        <item x="150"/>
        <item x="151"/>
        <item x="153"/>
        <item x="154"/>
        <item x="156"/>
        <item x="20"/>
        <item x="23"/>
        <item x="24"/>
        <item x="44"/>
        <item x="50"/>
        <item x="53"/>
        <item x="61"/>
        <item x="62"/>
        <item x="63"/>
        <item x="69"/>
        <item x="71"/>
        <item x="81"/>
        <item x="82"/>
        <item x="86"/>
        <item x="93"/>
        <item x="102"/>
        <item x="119"/>
        <item x="120"/>
        <item x="121"/>
        <item x="122"/>
        <item x="123"/>
        <item x="140"/>
        <item x="143"/>
        <item x="147"/>
        <item x="152"/>
        <item x="155"/>
        <item x="25"/>
        <item x="26"/>
        <item x="161"/>
        <item x="21"/>
        <item x="22"/>
        <item x="27"/>
        <item x="28"/>
        <item x="29"/>
        <item x="30"/>
        <item x="163"/>
        <item x="31"/>
        <item x="32"/>
        <item x="33"/>
        <item x="34"/>
        <item x="35"/>
        <item x="36"/>
        <item x="164"/>
        <item x="37"/>
        <item x="38"/>
        <item x="39"/>
        <item x="40"/>
        <item x="41"/>
        <item x="165"/>
        <item x="42"/>
        <item x="43"/>
        <item x="166"/>
        <item x="45"/>
        <item x="46"/>
        <item x="47"/>
        <item x="48"/>
        <item x="49"/>
        <item x="180"/>
        <item x="195"/>
        <item x="196"/>
        <item x="197"/>
        <item x="198"/>
        <item x="199"/>
        <item x="200"/>
        <item x="181"/>
        <item x="1"/>
        <item x="2"/>
        <item x="201"/>
        <item x="182"/>
        <item x="184"/>
        <item x="175"/>
        <item x="185"/>
        <item x="176"/>
        <item x="186"/>
        <item x="187"/>
        <item x="183"/>
        <item x="188"/>
        <item x="231"/>
        <item x="17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177"/>
        <item x="190"/>
        <item x="191"/>
        <item x="192"/>
        <item x="193"/>
        <item x="232"/>
        <item x="3"/>
        <item x="4"/>
        <item x="16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4">
        <item h="1" x="2"/>
        <item h="1" x="10"/>
        <item x="0"/>
        <item h="1" m="1" x="20"/>
        <item x="14"/>
        <item x="12"/>
        <item h="1" x="1"/>
        <item x="11"/>
        <item x="3"/>
        <item x="13"/>
        <item h="1" x="5"/>
        <item h="1" x="18"/>
        <item h="1" x="15"/>
        <item h="1" x="8"/>
        <item m="1" x="22"/>
        <item h="1" x="17"/>
        <item m="1" x="23"/>
        <item h="1" x="6"/>
        <item m="1" x="21"/>
        <item h="1" x="7"/>
        <item h="1" x="9"/>
        <item h="1" x="16"/>
        <item x="4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sortType="ascending" defaultSubtotal="0">
      <items count="49">
        <item h="1" m="1" x="47"/>
        <item h="1" m="1" x="46"/>
        <item h="1" m="1" x="48"/>
        <item x="1"/>
        <item x="2"/>
        <item h="1" x="3"/>
        <item x="13"/>
        <item x="5"/>
        <item h="1" x="43"/>
        <item h="1" x="6"/>
        <item h="1" x="7"/>
        <item x="4"/>
        <item h="1" x="11"/>
        <item h="1" x="10"/>
        <item h="1" x="9"/>
        <item h="1" x="12"/>
        <item x="20"/>
        <item x="21"/>
        <item x="8"/>
        <item x="22"/>
        <item x="19"/>
        <item h="1" x="14"/>
        <item h="1" x="15"/>
        <item h="1" m="1" x="45"/>
        <item h="1" x="27"/>
        <item h="1" x="28"/>
        <item h="1" x="29"/>
        <item h="1" x="30"/>
        <item h="1" x="0"/>
        <item h="1" x="40"/>
        <item h="1" x="33"/>
        <item h="1" x="34"/>
        <item h="1" x="37"/>
        <item h="1" x="38"/>
        <item h="1" x="26"/>
        <item h="1" x="39"/>
        <item h="1" x="16"/>
        <item h="1" x="31"/>
        <item h="1" x="18"/>
        <item h="1" x="41"/>
        <item h="1" x="35"/>
        <item h="1" x="36"/>
        <item h="1" x="24"/>
        <item h="1" x="42"/>
        <item h="1" x="25"/>
        <item h="1" x="23"/>
        <item h="1" x="17"/>
        <item h="1" x="32"/>
        <item h="1" x="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9">
        <item x="6"/>
        <item h="1" x="0"/>
        <item x="1"/>
        <item m="1" x="8"/>
        <item x="3"/>
        <item x="7"/>
        <item h="1" x="2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2"/>
        <item x="1"/>
        <item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0"/>
    <field x="1"/>
    <field x="2"/>
    <field x="3"/>
    <field x="4"/>
    <field x="12"/>
    <field x="7"/>
    <field x="8"/>
    <field x="14"/>
  </rowFields>
  <rowItems count="38">
    <i>
      <x v="19"/>
      <x v="3"/>
      <x v="1"/>
      <x v="2"/>
      <x v="30"/>
      <x v="3"/>
      <x v="679"/>
      <x v="229"/>
      <x v="1"/>
    </i>
    <i r="6">
      <x v="680"/>
      <x v="230"/>
      <x v="1"/>
    </i>
    <i>
      <x v="30"/>
      <x v="4"/>
      <x v="1"/>
      <x v="3"/>
      <x v="2"/>
      <x v="7"/>
      <x v="423"/>
      <x v="185"/>
      <x v="1"/>
    </i>
    <i r="5">
      <x v="18"/>
      <x v="261"/>
      <x v="185"/>
      <x v="1"/>
    </i>
    <i r="6">
      <x v="341"/>
      <x v="185"/>
      <x v="1"/>
    </i>
    <i r="6">
      <x v="377"/>
      <x v="185"/>
      <x v="1"/>
    </i>
    <i r="6">
      <x v="568"/>
      <x v="185"/>
      <x v="1"/>
    </i>
    <i>
      <x v="31"/>
      <x v="8"/>
      <x v="1"/>
      <x v="3"/>
      <x v="68"/>
      <x v="6"/>
      <x v="681"/>
      <x v="231"/>
      <x v="1"/>
    </i>
    <i>
      <x v="41"/>
      <x v="4"/>
      <x v="1"/>
      <x v="3"/>
      <x v="40"/>
      <x v="20"/>
      <x v="679"/>
      <x v="229"/>
      <x v="1"/>
    </i>
    <i r="6">
      <x v="680"/>
      <x v="230"/>
      <x v="1"/>
    </i>
    <i>
      <x v="42"/>
      <x v="4"/>
      <x v="1"/>
      <x v="3"/>
      <x v="26"/>
      <x v="16"/>
      <x v="128"/>
      <x v="185"/>
      <x v="1"/>
    </i>
    <i r="6">
      <x v="171"/>
      <x v="185"/>
      <x v="1"/>
    </i>
    <i r="6">
      <x v="226"/>
      <x v="185"/>
      <x v="1"/>
    </i>
    <i r="6">
      <x v="247"/>
      <x v="185"/>
      <x v="1"/>
    </i>
    <i r="6">
      <x v="264"/>
      <x v="185"/>
      <x v="1"/>
    </i>
    <i r="6">
      <x v="344"/>
      <x v="185"/>
      <x v="1"/>
    </i>
    <i r="6">
      <x v="383"/>
      <x v="185"/>
      <x v="1"/>
    </i>
    <i r="6">
      <x v="392"/>
      <x v="185"/>
      <x v="1"/>
    </i>
    <i r="6">
      <x v="423"/>
      <x v="185"/>
      <x v="1"/>
    </i>
    <i r="6">
      <x v="559"/>
      <x v="185"/>
      <x v="1"/>
    </i>
    <i r="6">
      <x v="624"/>
      <x v="185"/>
      <x v="1"/>
    </i>
    <i r="6">
      <x v="668"/>
      <x v="185"/>
      <x v="1"/>
    </i>
    <i>
      <x v="43"/>
      <x v="4"/>
      <x v="1"/>
      <x v="3"/>
      <x v="39"/>
      <x v="17"/>
      <x v="271"/>
      <x v="185"/>
      <x v="1"/>
    </i>
    <i r="6">
      <x v="375"/>
      <x v="185"/>
      <x v="1"/>
    </i>
    <i r="6">
      <x v="380"/>
      <x v="185"/>
      <x v="1"/>
    </i>
    <i r="6">
      <x v="381"/>
      <x v="185"/>
      <x v="1"/>
    </i>
    <i r="6">
      <x v="458"/>
      <x v="185"/>
      <x v="1"/>
    </i>
    <i r="6">
      <x v="573"/>
      <x v="185"/>
      <x v="1"/>
    </i>
    <i r="6">
      <x v="644"/>
      <x v="185"/>
      <x v="1"/>
    </i>
    <i r="6">
      <x v="645"/>
      <x v="185"/>
      <x v="1"/>
    </i>
    <i>
      <x v="44"/>
      <x v="4"/>
      <x v="1"/>
      <x v="3"/>
      <x v="21"/>
      <x v="19"/>
      <x v="20"/>
      <x v="185"/>
      <x v="1"/>
    </i>
    <i r="6">
      <x v="40"/>
      <x v="185"/>
      <x v="1"/>
    </i>
    <i r="6">
      <x v="45"/>
      <x v="185"/>
      <x v="1"/>
    </i>
    <i r="6">
      <x v="53"/>
      <x v="185"/>
      <x v="1"/>
    </i>
    <i r="6">
      <x v="57"/>
      <x v="185"/>
      <x v="1"/>
    </i>
    <i r="6">
      <x v="423"/>
      <x v="185"/>
      <x v="1"/>
    </i>
    <i>
      <x v="58"/>
      <x v="6"/>
      <x/>
      <x v="4"/>
      <x v="18"/>
      <x v="3"/>
      <x v="679"/>
      <x v="229"/>
      <x v="1"/>
    </i>
    <i r="6">
      <x v="680"/>
      <x v="230"/>
      <x v="1"/>
    </i>
  </rowItems>
  <colItems count="1">
    <i/>
  </colItems>
  <pageFields count="2">
    <pageField fld="11" hier="-1"/>
    <pageField fld="13" hier="-1"/>
  </pageFields>
  <formats count="11">
    <format dxfId="169">
      <pivotArea dataOnly="0" labelOnly="1" outline="0" fieldPosition="0">
        <references count="1">
          <reference field="4" count="0"/>
        </references>
      </pivotArea>
    </format>
    <format dxfId="168">
      <pivotArea dataOnly="0" labelOnly="1" outline="0" fieldPosition="0">
        <references count="1">
          <reference field="4" count="0"/>
        </references>
      </pivotArea>
    </format>
    <format dxfId="167">
      <pivotArea field="0" type="button" dataOnly="0" labelOnly="1" outline="0" axis="axisRow" fieldPosition="0"/>
    </format>
    <format dxfId="166">
      <pivotArea field="1" type="button" dataOnly="0" labelOnly="1" outline="0" axis="axisRow" fieldPosition="1"/>
    </format>
    <format dxfId="165">
      <pivotArea field="2" type="button" dataOnly="0" labelOnly="1" outline="0" axis="axisRow" fieldPosition="2"/>
    </format>
    <format dxfId="164">
      <pivotArea field="3" type="button" dataOnly="0" labelOnly="1" outline="0" axis="axisRow" fieldPosition="3"/>
    </format>
    <format dxfId="163">
      <pivotArea field="4" type="button" dataOnly="0" labelOnly="1" outline="0" axis="axisRow" fieldPosition="4"/>
    </format>
    <format dxfId="162">
      <pivotArea field="12" type="button" dataOnly="0" labelOnly="1" outline="0" axis="axisRow" fieldPosition="5"/>
    </format>
    <format dxfId="161">
      <pivotArea field="7" type="button" dataOnly="0" labelOnly="1" outline="0" axis="axisRow" fieldPosition="6"/>
    </format>
    <format dxfId="160">
      <pivotArea field="8" type="button" dataOnly="0" labelOnly="1" outline="0" axis="axisRow" fieldPosition="7"/>
    </format>
    <format dxfId="159">
      <pivotArea dataOnly="0" labelOnly="1" outline="0" fieldPosition="0">
        <references count="1">
          <reference field="7" count="0"/>
        </references>
      </pivotArea>
    </format>
  </formats>
  <pivotTableStyleInfo name="PivotStyleLight16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1.xml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4.xml"/><Relationship Id="rId2" Type="http://schemas.openxmlformats.org/officeDocument/2006/relationships/pivotTable" Target="../pivotTables/pivotTable23.xml"/><Relationship Id="rId1" Type="http://schemas.openxmlformats.org/officeDocument/2006/relationships/pivotTable" Target="../pivotTables/pivotTable22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7.xml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0.xml"/><Relationship Id="rId2" Type="http://schemas.openxmlformats.org/officeDocument/2006/relationships/pivotTable" Target="../pivotTables/pivotTable29.xml"/><Relationship Id="rId1" Type="http://schemas.openxmlformats.org/officeDocument/2006/relationships/pivotTable" Target="../pivotTables/pivotTable28.xm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6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2.xml"/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5.xml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8.xml"/><Relationship Id="rId2" Type="http://schemas.openxmlformats.org/officeDocument/2006/relationships/pivotTable" Target="../pivotTables/pivotTable17.xml"/><Relationship Id="rId1" Type="http://schemas.openxmlformats.org/officeDocument/2006/relationships/pivotTable" Target="../pivotTables/pivotTable16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D114-AA44-4B6F-B5B2-2224DA8D5782}">
  <sheetPr>
    <tabColor theme="4"/>
  </sheetPr>
  <dimension ref="A1:P10"/>
  <sheetViews>
    <sheetView zoomScaleNormal="100" workbookViewId="0">
      <selection activeCell="E12" sqref="E12"/>
    </sheetView>
  </sheetViews>
  <sheetFormatPr defaultRowHeight="15.75"/>
  <cols>
    <col min="1" max="1" width="4" style="43" customWidth="1"/>
    <col min="2" max="2" width="33.7109375" style="137" bestFit="1" customWidth="1"/>
    <col min="3" max="3" width="29.85546875" style="132" customWidth="1"/>
    <col min="4" max="4" width="51.7109375" style="125" bestFit="1" customWidth="1"/>
    <col min="5" max="5" width="55.85546875" style="130" bestFit="1" customWidth="1"/>
    <col min="6" max="6" width="29.28515625" style="126" bestFit="1" customWidth="1"/>
    <col min="7" max="7" width="38.42578125" style="150" bestFit="1" customWidth="1"/>
    <col min="8" max="8" width="20.140625" style="131" hidden="1" customWidth="1"/>
    <col min="9" max="9" width="11.5703125" style="131" customWidth="1"/>
    <col min="10" max="10" width="14.28515625" style="131" customWidth="1"/>
  </cols>
  <sheetData>
    <row r="1" spans="2:16">
      <c r="B1" s="43"/>
      <c r="C1" s="135"/>
      <c r="D1" s="127"/>
      <c r="E1" s="128"/>
      <c r="H1" s="129"/>
      <c r="I1" s="129"/>
      <c r="J1" s="129"/>
    </row>
    <row r="2" spans="2:16" ht="27" thickBot="1">
      <c r="B2" s="177" t="s">
        <v>0</v>
      </c>
      <c r="C2" s="135"/>
      <c r="D2" s="127"/>
      <c r="E2" s="128"/>
      <c r="H2" s="129"/>
      <c r="I2" s="129"/>
      <c r="J2" s="129"/>
    </row>
    <row r="3" spans="2:16" ht="19.5" thickBot="1">
      <c r="B3" s="172" t="s">
        <v>1</v>
      </c>
      <c r="C3" s="258" t="s">
        <v>2</v>
      </c>
      <c r="D3" s="258"/>
      <c r="E3" s="259"/>
      <c r="H3" s="129"/>
      <c r="I3" s="129"/>
      <c r="J3" s="129"/>
    </row>
    <row r="4" spans="2:16" ht="52.5" customHeight="1">
      <c r="B4" s="170" t="s">
        <v>3</v>
      </c>
      <c r="C4" s="253" t="s">
        <v>4</v>
      </c>
      <c r="D4" s="253"/>
      <c r="E4" s="254"/>
      <c r="H4" s="129"/>
      <c r="I4" s="129"/>
      <c r="J4" s="129"/>
    </row>
    <row r="5" spans="2:16" ht="90" customHeight="1" thickBot="1">
      <c r="B5" s="171" t="s">
        <v>5</v>
      </c>
      <c r="C5" s="255" t="s">
        <v>6</v>
      </c>
      <c r="D5" s="256"/>
      <c r="E5" s="257"/>
      <c r="H5" s="129"/>
      <c r="I5" s="129"/>
      <c r="J5" s="129"/>
    </row>
    <row r="6" spans="2:16">
      <c r="C6" s="135"/>
      <c r="D6" s="127"/>
      <c r="E6" s="128"/>
      <c r="H6" s="129"/>
      <c r="I6" s="129"/>
      <c r="J6" s="129"/>
      <c r="P6" s="5"/>
    </row>
    <row r="7" spans="2:16" ht="21">
      <c r="B7" s="176"/>
    </row>
    <row r="8" spans="2:16">
      <c r="B8" s="174"/>
    </row>
    <row r="9" spans="2:16">
      <c r="B9" s="173"/>
    </row>
    <row r="10" spans="2:16">
      <c r="B10" s="175"/>
    </row>
  </sheetData>
  <sheetProtection sheet="1" objects="1" scenarios="1"/>
  <mergeCells count="3">
    <mergeCell ref="C4:E4"/>
    <mergeCell ref="C5:E5"/>
    <mergeCell ref="C3:E3"/>
  </mergeCells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0EF4-AB0F-42ED-8D31-2D579B4DE5D0}">
  <sheetPr>
    <tabColor theme="1"/>
  </sheetPr>
  <dimension ref="A1:X79"/>
  <sheetViews>
    <sheetView topLeftCell="D1" zoomScaleNormal="100" workbookViewId="0">
      <pane ySplit="6" topLeftCell="A7" activePane="bottomLeft" state="frozen"/>
      <selection activeCell="T6" sqref="T6"/>
      <selection pane="bottomLeft" activeCell="K53" sqref="K53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23.7109375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2.7109375" bestFit="1" customWidth="1"/>
    <col min="20" max="20" width="28.28515625" bestFit="1" customWidth="1"/>
    <col min="21" max="21" width="70.2851562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C1" s="75"/>
      <c r="J1" s="75"/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139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L4" s="5" t="s">
        <v>3226</v>
      </c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139</v>
      </c>
      <c r="K7" t="s">
        <v>139</v>
      </c>
      <c r="L7" t="s">
        <v>663</v>
      </c>
      <c r="M7" t="s">
        <v>663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139</v>
      </c>
      <c r="K8" t="s">
        <v>139</v>
      </c>
      <c r="L8" t="s">
        <v>664</v>
      </c>
      <c r="M8" t="s">
        <v>1635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47</v>
      </c>
      <c r="B9">
        <v>2.2000000000000002</v>
      </c>
      <c r="C9" t="s">
        <v>2340</v>
      </c>
      <c r="D9" t="s">
        <v>2345</v>
      </c>
      <c r="E9" s="10" t="s">
        <v>2229</v>
      </c>
      <c r="F9" t="s">
        <v>3227</v>
      </c>
      <c r="G9" t="s">
        <v>2335</v>
      </c>
      <c r="H9" s="7" t="s">
        <v>2088</v>
      </c>
      <c r="J9" t="s">
        <v>139</v>
      </c>
      <c r="K9" t="s">
        <v>139</v>
      </c>
      <c r="L9" t="s">
        <v>664</v>
      </c>
      <c r="M9" t="s">
        <v>1637</v>
      </c>
      <c r="O9">
        <v>47</v>
      </c>
      <c r="P9">
        <v>2.2000000000000002</v>
      </c>
      <c r="Q9" t="s">
        <v>2340</v>
      </c>
      <c r="R9" t="s">
        <v>2345</v>
      </c>
      <c r="S9" s="10" t="s">
        <v>2229</v>
      </c>
      <c r="T9" t="s">
        <v>2205</v>
      </c>
      <c r="U9" s="35" t="s">
        <v>2545</v>
      </c>
      <c r="V9" t="s">
        <v>2694</v>
      </c>
      <c r="W9" t="s">
        <v>2088</v>
      </c>
    </row>
    <row r="10" spans="1:23">
      <c r="A10">
        <v>48</v>
      </c>
      <c r="B10">
        <v>2.2000000000000002</v>
      </c>
      <c r="C10" t="s">
        <v>2340</v>
      </c>
      <c r="D10" t="s">
        <v>2345</v>
      </c>
      <c r="E10" s="10" t="s">
        <v>2233</v>
      </c>
      <c r="F10" t="s">
        <v>2974</v>
      </c>
      <c r="G10" t="s">
        <v>2335</v>
      </c>
      <c r="H10" s="7" t="s">
        <v>2088</v>
      </c>
      <c r="J10" t="s">
        <v>139</v>
      </c>
      <c r="K10" t="s">
        <v>139</v>
      </c>
      <c r="L10" t="s">
        <v>570</v>
      </c>
      <c r="M10" t="s">
        <v>1640</v>
      </c>
      <c r="O10">
        <v>47</v>
      </c>
      <c r="P10">
        <v>2.2000000000000002</v>
      </c>
      <c r="Q10" t="s">
        <v>2340</v>
      </c>
      <c r="R10" t="s">
        <v>2345</v>
      </c>
      <c r="S10" s="10" t="s">
        <v>2229</v>
      </c>
      <c r="T10" t="s">
        <v>2984</v>
      </c>
      <c r="U10" s="35" t="s">
        <v>2985</v>
      </c>
      <c r="V10" t="s">
        <v>2694</v>
      </c>
      <c r="W10" t="s">
        <v>2088</v>
      </c>
    </row>
    <row r="11" spans="1:23">
      <c r="A11">
        <v>49</v>
      </c>
      <c r="B11">
        <v>2.2000000000000002</v>
      </c>
      <c r="C11" t="s">
        <v>2340</v>
      </c>
      <c r="D11" t="s">
        <v>2345</v>
      </c>
      <c r="E11" s="10" t="s">
        <v>2238</v>
      </c>
      <c r="F11" t="s">
        <v>3105</v>
      </c>
      <c r="G11" t="s">
        <v>2335</v>
      </c>
      <c r="H11" s="7" t="s">
        <v>2088</v>
      </c>
      <c r="J11" t="s">
        <v>139</v>
      </c>
      <c r="K11" t="s">
        <v>139</v>
      </c>
      <c r="L11" t="s">
        <v>570</v>
      </c>
      <c r="M11" t="s">
        <v>1642</v>
      </c>
      <c r="O11">
        <v>47</v>
      </c>
      <c r="P11">
        <v>2.2000000000000002</v>
      </c>
      <c r="Q11" t="s">
        <v>2340</v>
      </c>
      <c r="R11" t="s">
        <v>2345</v>
      </c>
      <c r="S11" s="10" t="s">
        <v>2229</v>
      </c>
      <c r="T11" t="s">
        <v>2986</v>
      </c>
      <c r="U11" s="35" t="s">
        <v>2987</v>
      </c>
      <c r="V11" t="s">
        <v>2694</v>
      </c>
      <c r="W11" t="s">
        <v>2088</v>
      </c>
    </row>
    <row r="12" spans="1:23">
      <c r="A12">
        <v>59</v>
      </c>
      <c r="B12">
        <v>4</v>
      </c>
      <c r="C12" t="s">
        <v>2365</v>
      </c>
      <c r="D12" t="s">
        <v>2366</v>
      </c>
      <c r="E12" s="10" t="s">
        <v>2278</v>
      </c>
      <c r="F12" t="s">
        <v>2092</v>
      </c>
      <c r="G12" t="s">
        <v>2341</v>
      </c>
      <c r="H12" s="7" t="s">
        <v>2088</v>
      </c>
      <c r="J12" t="s">
        <v>139</v>
      </c>
      <c r="K12" t="s">
        <v>139</v>
      </c>
      <c r="L12" t="s">
        <v>570</v>
      </c>
      <c r="M12" t="s">
        <v>1644</v>
      </c>
      <c r="O12">
        <v>47</v>
      </c>
      <c r="P12">
        <v>2.2000000000000002</v>
      </c>
      <c r="Q12" t="s">
        <v>2340</v>
      </c>
      <c r="R12" t="s">
        <v>2345</v>
      </c>
      <c r="S12" s="10" t="s">
        <v>2229</v>
      </c>
      <c r="T12" t="s">
        <v>2988</v>
      </c>
      <c r="U12" s="35" t="s">
        <v>2989</v>
      </c>
      <c r="V12" t="s">
        <v>2694</v>
      </c>
      <c r="W12" t="s">
        <v>2088</v>
      </c>
    </row>
    <row r="13" spans="1:23">
      <c r="J13" t="s">
        <v>139</v>
      </c>
      <c r="K13" t="s">
        <v>139</v>
      </c>
      <c r="L13" t="s">
        <v>570</v>
      </c>
      <c r="M13" t="s">
        <v>1467</v>
      </c>
      <c r="O13">
        <v>47</v>
      </c>
      <c r="P13">
        <v>2.2000000000000002</v>
      </c>
      <c r="Q13" t="s">
        <v>2340</v>
      </c>
      <c r="R13" t="s">
        <v>2345</v>
      </c>
      <c r="S13" s="10" t="s">
        <v>2229</v>
      </c>
      <c r="T13" t="s">
        <v>2990</v>
      </c>
      <c r="U13" s="35" t="s">
        <v>2991</v>
      </c>
      <c r="V13" t="s">
        <v>2694</v>
      </c>
      <c r="W13" t="s">
        <v>2088</v>
      </c>
    </row>
    <row r="14" spans="1:23">
      <c r="J14" t="s">
        <v>139</v>
      </c>
      <c r="K14" t="s">
        <v>139</v>
      </c>
      <c r="L14" t="s">
        <v>570</v>
      </c>
      <c r="M14" t="s">
        <v>1646</v>
      </c>
      <c r="O14">
        <v>47</v>
      </c>
      <c r="P14">
        <v>2.2000000000000002</v>
      </c>
      <c r="Q14" t="s">
        <v>2340</v>
      </c>
      <c r="R14" t="s">
        <v>2345</v>
      </c>
      <c r="S14" s="10" t="s">
        <v>2229</v>
      </c>
      <c r="T14" t="s">
        <v>2990</v>
      </c>
      <c r="U14" s="35" t="s">
        <v>2992</v>
      </c>
      <c r="V14" t="s">
        <v>2694</v>
      </c>
      <c r="W14" t="s">
        <v>2088</v>
      </c>
    </row>
    <row r="15" spans="1:23">
      <c r="J15" t="s">
        <v>139</v>
      </c>
      <c r="K15" t="s">
        <v>139</v>
      </c>
      <c r="L15" t="s">
        <v>570</v>
      </c>
      <c r="M15" t="s">
        <v>1468</v>
      </c>
      <c r="O15">
        <v>47</v>
      </c>
      <c r="P15">
        <v>2.2000000000000002</v>
      </c>
      <c r="Q15" t="s">
        <v>2340</v>
      </c>
      <c r="R15" t="s">
        <v>2345</v>
      </c>
      <c r="S15" s="10" t="s">
        <v>2229</v>
      </c>
      <c r="T15" t="s">
        <v>3089</v>
      </c>
      <c r="U15" s="35" t="s">
        <v>3090</v>
      </c>
      <c r="V15" t="s">
        <v>2694</v>
      </c>
      <c r="W15" t="s">
        <v>2088</v>
      </c>
    </row>
    <row r="16" spans="1:23">
      <c r="J16" t="s">
        <v>139</v>
      </c>
      <c r="K16" t="s">
        <v>139</v>
      </c>
      <c r="L16" t="s">
        <v>570</v>
      </c>
      <c r="M16" t="s">
        <v>1648</v>
      </c>
      <c r="O16">
        <v>47</v>
      </c>
      <c r="P16">
        <v>2.2000000000000002</v>
      </c>
      <c r="Q16" t="s">
        <v>2340</v>
      </c>
      <c r="R16" t="s">
        <v>2345</v>
      </c>
      <c r="S16" s="10" t="s">
        <v>2229</v>
      </c>
      <c r="T16" t="s">
        <v>3089</v>
      </c>
      <c r="U16" s="35" t="s">
        <v>3091</v>
      </c>
      <c r="V16" t="s">
        <v>2694</v>
      </c>
      <c r="W16" t="s">
        <v>2088</v>
      </c>
    </row>
    <row r="17" spans="10:23">
      <c r="J17" t="s">
        <v>139</v>
      </c>
      <c r="K17" t="s">
        <v>139</v>
      </c>
      <c r="L17" t="s">
        <v>570</v>
      </c>
      <c r="M17" t="s">
        <v>1649</v>
      </c>
      <c r="O17">
        <v>47</v>
      </c>
      <c r="P17">
        <v>2.2000000000000002</v>
      </c>
      <c r="Q17" t="s">
        <v>2340</v>
      </c>
      <c r="R17" t="s">
        <v>2345</v>
      </c>
      <c r="S17" s="10" t="s">
        <v>2229</v>
      </c>
      <c r="T17" t="s">
        <v>3089</v>
      </c>
      <c r="U17" s="35" t="s">
        <v>3092</v>
      </c>
      <c r="V17" t="s">
        <v>2694</v>
      </c>
      <c r="W17" t="s">
        <v>2088</v>
      </c>
    </row>
    <row r="18" spans="10:23">
      <c r="J18" t="s">
        <v>139</v>
      </c>
      <c r="K18" t="s">
        <v>139</v>
      </c>
      <c r="L18" t="s">
        <v>570</v>
      </c>
      <c r="M18" t="s">
        <v>1651</v>
      </c>
      <c r="O18">
        <v>47</v>
      </c>
      <c r="P18">
        <v>2.2000000000000002</v>
      </c>
      <c r="Q18" t="s">
        <v>2340</v>
      </c>
      <c r="R18" t="s">
        <v>2345</v>
      </c>
      <c r="S18" s="10" t="s">
        <v>2229</v>
      </c>
      <c r="T18" t="s">
        <v>3089</v>
      </c>
      <c r="U18" s="35" t="s">
        <v>3093</v>
      </c>
      <c r="V18" t="s">
        <v>2694</v>
      </c>
      <c r="W18" t="s">
        <v>2088</v>
      </c>
    </row>
    <row r="19" spans="10:23">
      <c r="J19" t="s">
        <v>139</v>
      </c>
      <c r="K19" t="s">
        <v>139</v>
      </c>
      <c r="L19" t="s">
        <v>668</v>
      </c>
      <c r="M19" t="s">
        <v>668</v>
      </c>
      <c r="O19">
        <v>47</v>
      </c>
      <c r="P19">
        <v>2.2000000000000002</v>
      </c>
      <c r="Q19" t="s">
        <v>2340</v>
      </c>
      <c r="R19" t="s">
        <v>2345</v>
      </c>
      <c r="S19" s="10" t="s">
        <v>2229</v>
      </c>
      <c r="T19" t="s">
        <v>3094</v>
      </c>
      <c r="U19" s="35" t="s">
        <v>3095</v>
      </c>
      <c r="V19" t="s">
        <v>2694</v>
      </c>
      <c r="W19" t="s">
        <v>2088</v>
      </c>
    </row>
    <row r="20" spans="10:23">
      <c r="J20" t="s">
        <v>139</v>
      </c>
      <c r="K20" t="s">
        <v>139</v>
      </c>
      <c r="L20" t="s">
        <v>670</v>
      </c>
      <c r="M20" t="s">
        <v>1652</v>
      </c>
      <c r="O20">
        <v>47</v>
      </c>
      <c r="P20">
        <v>2.2000000000000002</v>
      </c>
      <c r="Q20" t="s">
        <v>2340</v>
      </c>
      <c r="R20" t="s">
        <v>2345</v>
      </c>
      <c r="S20" s="10" t="s">
        <v>2229</v>
      </c>
      <c r="T20" t="s">
        <v>3094</v>
      </c>
      <c r="U20" s="35" t="s">
        <v>3096</v>
      </c>
      <c r="V20" t="s">
        <v>2694</v>
      </c>
      <c r="W20" t="s">
        <v>2088</v>
      </c>
    </row>
    <row r="21" spans="10:23">
      <c r="J21" t="s">
        <v>139</v>
      </c>
      <c r="K21" t="s">
        <v>139</v>
      </c>
      <c r="L21" t="s">
        <v>670</v>
      </c>
      <c r="M21" t="s">
        <v>1653</v>
      </c>
      <c r="O21">
        <v>48</v>
      </c>
      <c r="P21">
        <v>2.2000000000000002</v>
      </c>
      <c r="Q21" t="s">
        <v>2340</v>
      </c>
      <c r="R21" t="s">
        <v>2345</v>
      </c>
      <c r="S21" s="10" t="s">
        <v>2233</v>
      </c>
      <c r="T21" t="s">
        <v>3105</v>
      </c>
      <c r="U21" s="35" t="s">
        <v>3106</v>
      </c>
      <c r="V21" t="s">
        <v>2694</v>
      </c>
      <c r="W21" t="s">
        <v>2088</v>
      </c>
    </row>
    <row r="22" spans="10:23">
      <c r="J22" t="s">
        <v>139</v>
      </c>
      <c r="K22" t="s">
        <v>139</v>
      </c>
      <c r="L22" t="s">
        <v>573</v>
      </c>
      <c r="M22" t="s">
        <v>1655</v>
      </c>
      <c r="O22">
        <v>48</v>
      </c>
      <c r="P22">
        <v>2.2000000000000002</v>
      </c>
      <c r="Q22" t="s">
        <v>2340</v>
      </c>
      <c r="R22" t="s">
        <v>2345</v>
      </c>
      <c r="S22" s="10" t="s">
        <v>2233</v>
      </c>
      <c r="T22" t="s">
        <v>2974</v>
      </c>
      <c r="U22" s="35" t="s">
        <v>3107</v>
      </c>
      <c r="V22" t="s">
        <v>2694</v>
      </c>
      <c r="W22" t="s">
        <v>2088</v>
      </c>
    </row>
    <row r="23" spans="10:23">
      <c r="J23" t="s">
        <v>139</v>
      </c>
      <c r="K23" t="s">
        <v>139</v>
      </c>
      <c r="L23" t="s">
        <v>573</v>
      </c>
      <c r="M23" t="s">
        <v>1657</v>
      </c>
      <c r="O23">
        <v>48</v>
      </c>
      <c r="P23">
        <v>2.2000000000000002</v>
      </c>
      <c r="Q23" t="s">
        <v>2340</v>
      </c>
      <c r="R23" t="s">
        <v>2345</v>
      </c>
      <c r="S23" s="10" t="s">
        <v>2233</v>
      </c>
      <c r="T23" t="s">
        <v>2974</v>
      </c>
      <c r="U23" s="35" t="s">
        <v>3108</v>
      </c>
      <c r="V23" t="s">
        <v>2694</v>
      </c>
      <c r="W23" t="s">
        <v>2088</v>
      </c>
    </row>
    <row r="24" spans="10:23">
      <c r="J24" t="s">
        <v>139</v>
      </c>
      <c r="K24" t="s">
        <v>139</v>
      </c>
      <c r="L24" t="s">
        <v>573</v>
      </c>
      <c r="M24" t="s">
        <v>1651</v>
      </c>
      <c r="O24">
        <v>48</v>
      </c>
      <c r="P24">
        <v>2.2000000000000002</v>
      </c>
      <c r="Q24" t="s">
        <v>2340</v>
      </c>
      <c r="R24" t="s">
        <v>2345</v>
      </c>
      <c r="S24" s="10" t="s">
        <v>2233</v>
      </c>
      <c r="T24" t="s">
        <v>2974</v>
      </c>
      <c r="U24" s="35" t="s">
        <v>3109</v>
      </c>
      <c r="V24" t="s">
        <v>2694</v>
      </c>
      <c r="W24" t="s">
        <v>2088</v>
      </c>
    </row>
    <row r="25" spans="10:23">
      <c r="J25" t="s">
        <v>139</v>
      </c>
      <c r="K25" t="s">
        <v>139</v>
      </c>
      <c r="L25" t="s">
        <v>673</v>
      </c>
      <c r="M25" t="s">
        <v>912</v>
      </c>
      <c r="O25">
        <v>48</v>
      </c>
      <c r="P25">
        <v>2.2000000000000002</v>
      </c>
      <c r="Q25" t="s">
        <v>2340</v>
      </c>
      <c r="R25" t="s">
        <v>2345</v>
      </c>
      <c r="S25" s="10" t="s">
        <v>2233</v>
      </c>
      <c r="T25" t="s">
        <v>2974</v>
      </c>
      <c r="U25" s="35" t="s">
        <v>2545</v>
      </c>
      <c r="V25" t="s">
        <v>2694</v>
      </c>
      <c r="W25" t="s">
        <v>2088</v>
      </c>
    </row>
    <row r="26" spans="10:23">
      <c r="J26" t="s">
        <v>139</v>
      </c>
      <c r="K26" t="s">
        <v>139</v>
      </c>
      <c r="L26" t="s">
        <v>575</v>
      </c>
      <c r="M26" t="s">
        <v>1658</v>
      </c>
      <c r="O26">
        <v>48</v>
      </c>
      <c r="P26">
        <v>2.2000000000000002</v>
      </c>
      <c r="Q26" t="s">
        <v>2340</v>
      </c>
      <c r="R26" t="s">
        <v>2345</v>
      </c>
      <c r="S26" s="10" t="s">
        <v>2233</v>
      </c>
      <c r="T26" t="s">
        <v>2974</v>
      </c>
      <c r="U26" s="35" t="s">
        <v>3110</v>
      </c>
      <c r="V26" t="s">
        <v>2694</v>
      </c>
      <c r="W26" t="s">
        <v>2088</v>
      </c>
    </row>
    <row r="27" spans="10:23">
      <c r="J27" t="s">
        <v>139</v>
      </c>
      <c r="K27" t="s">
        <v>139</v>
      </c>
      <c r="L27" t="s">
        <v>575</v>
      </c>
      <c r="M27" t="s">
        <v>1660</v>
      </c>
      <c r="O27">
        <v>48</v>
      </c>
      <c r="P27">
        <v>2.2000000000000002</v>
      </c>
      <c r="Q27" t="s">
        <v>2340</v>
      </c>
      <c r="R27" t="s">
        <v>2345</v>
      </c>
      <c r="S27" s="10" t="s">
        <v>2233</v>
      </c>
      <c r="T27" t="s">
        <v>2974</v>
      </c>
      <c r="U27" s="35" t="s">
        <v>3111</v>
      </c>
      <c r="V27" t="s">
        <v>2694</v>
      </c>
      <c r="W27" t="s">
        <v>2088</v>
      </c>
    </row>
    <row r="28" spans="10:23">
      <c r="J28" t="s">
        <v>139</v>
      </c>
      <c r="K28" t="s">
        <v>139</v>
      </c>
      <c r="L28" t="s">
        <v>575</v>
      </c>
      <c r="M28" t="s">
        <v>1662</v>
      </c>
      <c r="O28">
        <v>49</v>
      </c>
      <c r="P28">
        <v>2.2000000000000002</v>
      </c>
      <c r="Q28" t="s">
        <v>2340</v>
      </c>
      <c r="R28" t="s">
        <v>2345</v>
      </c>
      <c r="S28" s="10" t="s">
        <v>2238</v>
      </c>
      <c r="T28" t="s">
        <v>3105</v>
      </c>
      <c r="U28" s="35" t="s">
        <v>3120</v>
      </c>
      <c r="V28" t="s">
        <v>2694</v>
      </c>
      <c r="W28" t="s">
        <v>2088</v>
      </c>
    </row>
    <row r="29" spans="10:23">
      <c r="J29" t="s">
        <v>139</v>
      </c>
      <c r="K29" t="s">
        <v>139</v>
      </c>
      <c r="L29" t="s">
        <v>575</v>
      </c>
      <c r="M29" t="s">
        <v>1664</v>
      </c>
      <c r="O29">
        <v>49</v>
      </c>
      <c r="P29">
        <v>2.2000000000000002</v>
      </c>
      <c r="Q29" t="s">
        <v>2340</v>
      </c>
      <c r="R29" t="s">
        <v>2345</v>
      </c>
      <c r="S29" s="10" t="s">
        <v>2238</v>
      </c>
      <c r="T29" t="s">
        <v>3105</v>
      </c>
      <c r="U29" s="35" t="s">
        <v>3121</v>
      </c>
      <c r="V29" t="s">
        <v>2694</v>
      </c>
      <c r="W29" t="s">
        <v>2088</v>
      </c>
    </row>
    <row r="30" spans="10:23">
      <c r="J30" t="s">
        <v>139</v>
      </c>
      <c r="K30" t="s">
        <v>139</v>
      </c>
      <c r="L30" t="s">
        <v>675</v>
      </c>
      <c r="M30" t="s">
        <v>675</v>
      </c>
      <c r="O30">
        <v>49</v>
      </c>
      <c r="P30">
        <v>2.2000000000000002</v>
      </c>
      <c r="Q30" t="s">
        <v>2340</v>
      </c>
      <c r="R30" t="s">
        <v>2345</v>
      </c>
      <c r="S30" s="10" t="s">
        <v>2238</v>
      </c>
      <c r="T30" t="s">
        <v>3105</v>
      </c>
      <c r="U30" s="35" t="s">
        <v>3122</v>
      </c>
      <c r="V30" t="s">
        <v>2694</v>
      </c>
      <c r="W30" t="s">
        <v>2088</v>
      </c>
    </row>
    <row r="31" spans="10:23">
      <c r="J31" t="s">
        <v>139</v>
      </c>
      <c r="K31" t="s">
        <v>139</v>
      </c>
      <c r="L31" t="s">
        <v>582</v>
      </c>
      <c r="M31" t="s">
        <v>1666</v>
      </c>
      <c r="O31">
        <v>49</v>
      </c>
      <c r="P31">
        <v>2.2000000000000002</v>
      </c>
      <c r="Q31" t="s">
        <v>2340</v>
      </c>
      <c r="R31" t="s">
        <v>2345</v>
      </c>
      <c r="S31" s="10" t="s">
        <v>2238</v>
      </c>
      <c r="T31" t="s">
        <v>3105</v>
      </c>
      <c r="U31" s="35" t="s">
        <v>3123</v>
      </c>
      <c r="V31" t="s">
        <v>2694</v>
      </c>
      <c r="W31" t="s">
        <v>2088</v>
      </c>
    </row>
    <row r="32" spans="10:23">
      <c r="J32" t="s">
        <v>139</v>
      </c>
      <c r="K32" t="s">
        <v>139</v>
      </c>
      <c r="L32" t="s">
        <v>582</v>
      </c>
      <c r="M32" t="s">
        <v>1667</v>
      </c>
      <c r="O32">
        <v>49</v>
      </c>
      <c r="P32">
        <v>2.2000000000000002</v>
      </c>
      <c r="Q32" t="s">
        <v>2340</v>
      </c>
      <c r="R32" t="s">
        <v>2345</v>
      </c>
      <c r="S32" s="10" t="s">
        <v>2238</v>
      </c>
      <c r="T32" t="s">
        <v>3105</v>
      </c>
      <c r="U32" s="35" t="s">
        <v>2545</v>
      </c>
      <c r="V32" t="s">
        <v>2694</v>
      </c>
      <c r="W32" t="s">
        <v>2088</v>
      </c>
    </row>
    <row r="33" spans="10:23">
      <c r="J33" t="s">
        <v>139</v>
      </c>
      <c r="K33" t="s">
        <v>139</v>
      </c>
      <c r="L33" t="s">
        <v>582</v>
      </c>
      <c r="M33" t="s">
        <v>1669</v>
      </c>
      <c r="O33">
        <v>49</v>
      </c>
      <c r="P33">
        <v>2.2000000000000002</v>
      </c>
      <c r="Q33" t="s">
        <v>2340</v>
      </c>
      <c r="R33" t="s">
        <v>2345</v>
      </c>
      <c r="S33" s="10" t="s">
        <v>2238</v>
      </c>
      <c r="T33" t="s">
        <v>3105</v>
      </c>
      <c r="U33" s="35" t="s">
        <v>3087</v>
      </c>
      <c r="V33" t="s">
        <v>2694</v>
      </c>
      <c r="W33" t="s">
        <v>2088</v>
      </c>
    </row>
    <row r="34" spans="10:23">
      <c r="J34" t="s">
        <v>139</v>
      </c>
      <c r="K34" t="s">
        <v>139</v>
      </c>
      <c r="L34" t="s">
        <v>582</v>
      </c>
      <c r="M34" t="s">
        <v>1671</v>
      </c>
      <c r="O34">
        <v>49</v>
      </c>
      <c r="P34">
        <v>2.2000000000000002</v>
      </c>
      <c r="Q34" t="s">
        <v>2340</v>
      </c>
      <c r="R34" t="s">
        <v>2345</v>
      </c>
      <c r="S34" s="10" t="s">
        <v>2238</v>
      </c>
      <c r="T34" t="s">
        <v>3105</v>
      </c>
      <c r="U34" s="35" t="s">
        <v>3124</v>
      </c>
      <c r="V34" t="s">
        <v>2694</v>
      </c>
      <c r="W34" t="s">
        <v>2088</v>
      </c>
    </row>
    <row r="35" spans="10:23">
      <c r="J35" t="s">
        <v>139</v>
      </c>
      <c r="K35" t="s">
        <v>139</v>
      </c>
      <c r="L35" t="s">
        <v>435</v>
      </c>
      <c r="M35" t="s">
        <v>1673</v>
      </c>
      <c r="O35">
        <v>49</v>
      </c>
      <c r="P35">
        <v>2.2000000000000002</v>
      </c>
      <c r="Q35" t="s">
        <v>2340</v>
      </c>
      <c r="R35" t="s">
        <v>2345</v>
      </c>
      <c r="S35" s="10" t="s">
        <v>2238</v>
      </c>
      <c r="T35" t="s">
        <v>3105</v>
      </c>
      <c r="U35" s="35" t="s">
        <v>3125</v>
      </c>
      <c r="V35" t="s">
        <v>2694</v>
      </c>
      <c r="W35" t="s">
        <v>2088</v>
      </c>
    </row>
    <row r="36" spans="10:23">
      <c r="J36" t="s">
        <v>139</v>
      </c>
      <c r="K36" t="s">
        <v>139</v>
      </c>
      <c r="L36" t="s">
        <v>435</v>
      </c>
      <c r="M36" t="s">
        <v>1675</v>
      </c>
      <c r="O36">
        <v>59</v>
      </c>
      <c r="P36">
        <v>4</v>
      </c>
      <c r="Q36" t="s">
        <v>2365</v>
      </c>
      <c r="R36" t="s">
        <v>2366</v>
      </c>
      <c r="S36" s="10" t="s">
        <v>2278</v>
      </c>
      <c r="T36" t="s">
        <v>2347</v>
      </c>
      <c r="U36" s="35" t="s">
        <v>2351</v>
      </c>
      <c r="V36" t="s">
        <v>2351</v>
      </c>
      <c r="W36" t="s">
        <v>2088</v>
      </c>
    </row>
    <row r="37" spans="10:23">
      <c r="J37" t="s">
        <v>139</v>
      </c>
      <c r="K37" t="s">
        <v>139</v>
      </c>
      <c r="L37" t="s">
        <v>435</v>
      </c>
      <c r="M37" t="s">
        <v>1677</v>
      </c>
      <c r="O37">
        <v>59</v>
      </c>
      <c r="P37">
        <v>4</v>
      </c>
      <c r="Q37" t="s">
        <v>2365</v>
      </c>
      <c r="R37" t="s">
        <v>2366</v>
      </c>
      <c r="S37" s="10" t="s">
        <v>2278</v>
      </c>
      <c r="T37" t="s">
        <v>2347</v>
      </c>
      <c r="U37" s="35" t="s">
        <v>2352</v>
      </c>
      <c r="V37" t="s">
        <v>2352</v>
      </c>
      <c r="W37" t="s">
        <v>2088</v>
      </c>
    </row>
    <row r="38" spans="10:23">
      <c r="J38" t="s">
        <v>139</v>
      </c>
      <c r="K38" t="s">
        <v>139</v>
      </c>
      <c r="L38" t="s">
        <v>435</v>
      </c>
      <c r="M38" t="s">
        <v>1679</v>
      </c>
    </row>
    <row r="39" spans="10:23">
      <c r="J39" t="s">
        <v>139</v>
      </c>
      <c r="K39" t="s">
        <v>139</v>
      </c>
      <c r="L39" t="s">
        <v>435</v>
      </c>
      <c r="M39" t="s">
        <v>1681</v>
      </c>
    </row>
    <row r="40" spans="10:23">
      <c r="J40" t="s">
        <v>139</v>
      </c>
      <c r="K40" t="s">
        <v>139</v>
      </c>
      <c r="L40" t="s">
        <v>435</v>
      </c>
      <c r="M40" t="s">
        <v>1683</v>
      </c>
    </row>
    <row r="41" spans="10:23">
      <c r="J41" t="s">
        <v>139</v>
      </c>
      <c r="K41" t="s">
        <v>139</v>
      </c>
      <c r="L41" t="s">
        <v>435</v>
      </c>
      <c r="M41" t="s">
        <v>1685</v>
      </c>
    </row>
    <row r="42" spans="10:23">
      <c r="J42" t="s">
        <v>139</v>
      </c>
      <c r="K42" t="s">
        <v>139</v>
      </c>
      <c r="L42" t="s">
        <v>435</v>
      </c>
      <c r="M42" t="s">
        <v>1687</v>
      </c>
    </row>
    <row r="43" spans="10:23">
      <c r="J43" t="s">
        <v>139</v>
      </c>
      <c r="K43" t="s">
        <v>139</v>
      </c>
      <c r="L43" t="s">
        <v>435</v>
      </c>
      <c r="M43" t="s">
        <v>1689</v>
      </c>
    </row>
    <row r="44" spans="10:23">
      <c r="J44" t="s">
        <v>139</v>
      </c>
      <c r="K44" t="s">
        <v>139</v>
      </c>
      <c r="L44" t="s">
        <v>682</v>
      </c>
      <c r="M44" t="s">
        <v>1691</v>
      </c>
    </row>
    <row r="45" spans="10:23">
      <c r="J45" t="s">
        <v>139</v>
      </c>
      <c r="K45" t="s">
        <v>139</v>
      </c>
      <c r="L45" t="s">
        <v>682</v>
      </c>
      <c r="M45" t="s">
        <v>1693</v>
      </c>
    </row>
    <row r="46" spans="10:23">
      <c r="J46" t="s">
        <v>139</v>
      </c>
      <c r="K46" t="s">
        <v>139</v>
      </c>
      <c r="L46" t="s">
        <v>682</v>
      </c>
      <c r="M46" t="s">
        <v>1696</v>
      </c>
    </row>
    <row r="47" spans="10:23">
      <c r="J47" t="s">
        <v>139</v>
      </c>
      <c r="K47" t="s">
        <v>139</v>
      </c>
      <c r="L47" t="s">
        <v>682</v>
      </c>
      <c r="M47" t="s">
        <v>1698</v>
      </c>
    </row>
    <row r="48" spans="10:23">
      <c r="J48" t="s">
        <v>139</v>
      </c>
      <c r="K48" t="s">
        <v>139</v>
      </c>
      <c r="L48" t="s">
        <v>682</v>
      </c>
      <c r="M48" t="s">
        <v>1699</v>
      </c>
    </row>
    <row r="49" spans="10:13">
      <c r="J49" t="s">
        <v>139</v>
      </c>
      <c r="K49" t="s">
        <v>139</v>
      </c>
      <c r="L49" t="s">
        <v>682</v>
      </c>
      <c r="M49" t="s">
        <v>1702</v>
      </c>
    </row>
    <row r="50" spans="10:13">
      <c r="J50" t="s">
        <v>139</v>
      </c>
      <c r="K50" t="s">
        <v>139</v>
      </c>
      <c r="L50" t="s">
        <v>682</v>
      </c>
      <c r="M50" t="s">
        <v>1704</v>
      </c>
    </row>
    <row r="51" spans="10:13">
      <c r="J51" t="s">
        <v>139</v>
      </c>
      <c r="K51" t="s">
        <v>139</v>
      </c>
      <c r="L51" t="s">
        <v>682</v>
      </c>
      <c r="M51" t="s">
        <v>1706</v>
      </c>
    </row>
    <row r="52" spans="10:13">
      <c r="J52" t="s">
        <v>139</v>
      </c>
      <c r="K52" t="s">
        <v>139</v>
      </c>
      <c r="L52" t="s">
        <v>682</v>
      </c>
      <c r="M52" t="s">
        <v>1708</v>
      </c>
    </row>
    <row r="53" spans="10:13">
      <c r="J53" t="s">
        <v>139</v>
      </c>
      <c r="K53" t="s">
        <v>139</v>
      </c>
      <c r="L53" t="s">
        <v>682</v>
      </c>
      <c r="M53" t="s">
        <v>1710</v>
      </c>
    </row>
    <row r="54" spans="10:13">
      <c r="J54" t="s">
        <v>139</v>
      </c>
      <c r="K54" t="s">
        <v>139</v>
      </c>
      <c r="L54" t="s">
        <v>682</v>
      </c>
      <c r="M54" t="s">
        <v>1700</v>
      </c>
    </row>
    <row r="55" spans="10:13">
      <c r="J55" t="s">
        <v>139</v>
      </c>
      <c r="K55" t="s">
        <v>139</v>
      </c>
      <c r="L55" t="s">
        <v>685</v>
      </c>
      <c r="M55" t="s">
        <v>1712</v>
      </c>
    </row>
    <row r="56" spans="10:13">
      <c r="J56" t="s">
        <v>139</v>
      </c>
      <c r="K56" t="s">
        <v>139</v>
      </c>
      <c r="L56" t="s">
        <v>685</v>
      </c>
      <c r="M56" t="s">
        <v>1713</v>
      </c>
    </row>
    <row r="57" spans="10:13">
      <c r="J57" t="s">
        <v>139</v>
      </c>
      <c r="K57" t="s">
        <v>139</v>
      </c>
      <c r="L57" t="s">
        <v>685</v>
      </c>
      <c r="M57" t="s">
        <v>1716</v>
      </c>
    </row>
    <row r="58" spans="10:13">
      <c r="J58" t="s">
        <v>139</v>
      </c>
      <c r="K58" t="s">
        <v>139</v>
      </c>
      <c r="L58" t="s">
        <v>688</v>
      </c>
      <c r="M58" t="s">
        <v>1718</v>
      </c>
    </row>
    <row r="59" spans="10:13">
      <c r="J59" t="s">
        <v>139</v>
      </c>
      <c r="K59" t="s">
        <v>139</v>
      </c>
      <c r="L59" t="s">
        <v>688</v>
      </c>
      <c r="M59" t="s">
        <v>1720</v>
      </c>
    </row>
    <row r="60" spans="10:13">
      <c r="J60" t="s">
        <v>139</v>
      </c>
      <c r="K60" t="s">
        <v>139</v>
      </c>
      <c r="L60" t="s">
        <v>688</v>
      </c>
      <c r="M60" t="s">
        <v>1723</v>
      </c>
    </row>
    <row r="61" spans="10:13">
      <c r="J61" t="s">
        <v>139</v>
      </c>
      <c r="K61" t="s">
        <v>139</v>
      </c>
      <c r="L61" t="s">
        <v>691</v>
      </c>
      <c r="M61" t="s">
        <v>1725</v>
      </c>
    </row>
    <row r="62" spans="10:13">
      <c r="J62" t="s">
        <v>139</v>
      </c>
      <c r="K62" t="s">
        <v>139</v>
      </c>
      <c r="L62" t="s">
        <v>691</v>
      </c>
      <c r="M62" t="s">
        <v>1726</v>
      </c>
    </row>
    <row r="63" spans="10:13">
      <c r="J63" t="s">
        <v>139</v>
      </c>
      <c r="K63" t="s">
        <v>139</v>
      </c>
      <c r="L63" t="s">
        <v>694</v>
      </c>
      <c r="M63" t="s">
        <v>694</v>
      </c>
    </row>
    <row r="64" spans="10:13">
      <c r="J64" t="s">
        <v>139</v>
      </c>
      <c r="K64" t="s">
        <v>139</v>
      </c>
      <c r="L64" t="s">
        <v>593</v>
      </c>
      <c r="M64" t="s">
        <v>1730</v>
      </c>
    </row>
    <row r="65" spans="10:13">
      <c r="J65" t="s">
        <v>139</v>
      </c>
      <c r="K65" t="s">
        <v>139</v>
      </c>
      <c r="L65" t="s">
        <v>593</v>
      </c>
      <c r="M65" t="s">
        <v>1732</v>
      </c>
    </row>
    <row r="66" spans="10:13">
      <c r="J66" t="s">
        <v>139</v>
      </c>
      <c r="K66" t="s">
        <v>139</v>
      </c>
      <c r="L66" t="s">
        <v>593</v>
      </c>
      <c r="M66" t="s">
        <v>1480</v>
      </c>
    </row>
    <row r="67" spans="10:13">
      <c r="J67" t="s">
        <v>139</v>
      </c>
      <c r="K67" t="s">
        <v>139</v>
      </c>
      <c r="L67" t="s">
        <v>593</v>
      </c>
      <c r="M67" t="s">
        <v>1735</v>
      </c>
    </row>
    <row r="68" spans="10:13">
      <c r="J68" t="s">
        <v>139</v>
      </c>
      <c r="K68" t="s">
        <v>139</v>
      </c>
      <c r="L68" t="s">
        <v>593</v>
      </c>
      <c r="M68" t="s">
        <v>1481</v>
      </c>
    </row>
    <row r="69" spans="10:13">
      <c r="J69" t="s">
        <v>139</v>
      </c>
      <c r="K69" t="s">
        <v>139</v>
      </c>
      <c r="L69" t="s">
        <v>595</v>
      </c>
      <c r="M69" t="s">
        <v>1737</v>
      </c>
    </row>
    <row r="70" spans="10:13">
      <c r="J70" t="s">
        <v>139</v>
      </c>
      <c r="K70" t="s">
        <v>139</v>
      </c>
      <c r="L70" t="s">
        <v>595</v>
      </c>
      <c r="M70" t="s">
        <v>1738</v>
      </c>
    </row>
    <row r="71" spans="10:13">
      <c r="J71" t="s">
        <v>139</v>
      </c>
      <c r="K71" t="s">
        <v>139</v>
      </c>
      <c r="L71" t="s">
        <v>595</v>
      </c>
      <c r="M71" t="s">
        <v>1739</v>
      </c>
    </row>
    <row r="72" spans="10:13">
      <c r="J72" t="s">
        <v>139</v>
      </c>
      <c r="K72" t="s">
        <v>139</v>
      </c>
      <c r="L72" t="s">
        <v>595</v>
      </c>
      <c r="M72" t="s">
        <v>1741</v>
      </c>
    </row>
    <row r="73" spans="10:13">
      <c r="J73" t="s">
        <v>139</v>
      </c>
      <c r="K73" t="s">
        <v>139</v>
      </c>
      <c r="L73" t="s">
        <v>701</v>
      </c>
      <c r="M73" t="s">
        <v>1743</v>
      </c>
    </row>
    <row r="74" spans="10:13">
      <c r="J74" t="s">
        <v>139</v>
      </c>
      <c r="K74" t="s">
        <v>139</v>
      </c>
      <c r="L74" t="s">
        <v>701</v>
      </c>
      <c r="M74" t="s">
        <v>1745</v>
      </c>
    </row>
    <row r="75" spans="10:13">
      <c r="J75" t="s">
        <v>139</v>
      </c>
      <c r="K75" t="s">
        <v>139</v>
      </c>
      <c r="L75" t="s">
        <v>701</v>
      </c>
      <c r="M75" t="s">
        <v>1748</v>
      </c>
    </row>
    <row r="76" spans="10:13">
      <c r="J76" t="s">
        <v>139</v>
      </c>
      <c r="K76" t="s">
        <v>139</v>
      </c>
      <c r="L76" t="s">
        <v>701</v>
      </c>
      <c r="M76" t="s">
        <v>1750</v>
      </c>
    </row>
    <row r="77" spans="10:13">
      <c r="J77" t="s">
        <v>139</v>
      </c>
      <c r="K77" t="s">
        <v>139</v>
      </c>
      <c r="L77" t="s">
        <v>701</v>
      </c>
      <c r="M77" t="s">
        <v>1752</v>
      </c>
    </row>
    <row r="78" spans="10:13">
      <c r="J78" t="s">
        <v>139</v>
      </c>
      <c r="K78" t="s">
        <v>139</v>
      </c>
      <c r="L78" t="s">
        <v>704</v>
      </c>
      <c r="M78" t="s">
        <v>1754</v>
      </c>
    </row>
    <row r="79" spans="10:13">
      <c r="J79" t="s">
        <v>139</v>
      </c>
      <c r="K79" t="s">
        <v>139</v>
      </c>
      <c r="L79" t="s">
        <v>704</v>
      </c>
      <c r="M79" t="s">
        <v>1756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DAA3-8E92-4955-9E57-56264AFEAB1B}">
  <sheetPr>
    <tabColor theme="1"/>
  </sheetPr>
  <dimension ref="A1:X104"/>
  <sheetViews>
    <sheetView topLeftCell="L1" zoomScaleNormal="100" workbookViewId="0">
      <pane ySplit="6" topLeftCell="A7" activePane="bottomLeft" state="frozen"/>
      <selection activeCell="T6" sqref="T6"/>
      <selection pane="bottomLeft" activeCell="D15" sqref="D15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43.28515625" bestFit="1" customWidth="1"/>
    <col min="7" max="7" width="18" bestFit="1" customWidth="1"/>
    <col min="8" max="8" width="18" hidden="1" customWidth="1" outlineLevel="1"/>
    <col min="9" max="9" width="7.140625" customWidth="1" collapsed="1"/>
    <col min="10" max="10" width="27.42578125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2.7109375" bestFit="1" customWidth="1"/>
    <col min="20" max="20" width="35.7109375" bestFit="1" customWidth="1"/>
    <col min="21" max="21" width="19.710937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C1" s="75"/>
      <c r="J1" s="75"/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3228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134</v>
      </c>
      <c r="K7" t="s">
        <v>135</v>
      </c>
      <c r="L7" t="s">
        <v>643</v>
      </c>
      <c r="M7" t="s">
        <v>643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134</v>
      </c>
      <c r="K8" t="s">
        <v>135</v>
      </c>
      <c r="L8" t="s">
        <v>646</v>
      </c>
      <c r="M8" t="s">
        <v>646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36</v>
      </c>
      <c r="B9">
        <v>2.2000000000000002</v>
      </c>
      <c r="C9" t="s">
        <v>2340</v>
      </c>
      <c r="D9" t="s">
        <v>2345</v>
      </c>
      <c r="E9" s="10" t="s">
        <v>2193</v>
      </c>
      <c r="F9" t="s">
        <v>2893</v>
      </c>
      <c r="G9" t="s">
        <v>2335</v>
      </c>
      <c r="H9" s="7" t="s">
        <v>2088</v>
      </c>
      <c r="J9" t="s">
        <v>134</v>
      </c>
      <c r="K9" t="s">
        <v>135</v>
      </c>
      <c r="L9" t="s">
        <v>649</v>
      </c>
      <c r="M9" t="s">
        <v>912</v>
      </c>
      <c r="O9">
        <v>36</v>
      </c>
      <c r="P9">
        <v>2.2000000000000002</v>
      </c>
      <c r="Q9" t="s">
        <v>2340</v>
      </c>
      <c r="R9" t="s">
        <v>2345</v>
      </c>
      <c r="S9" s="10" t="s">
        <v>2193</v>
      </c>
      <c r="T9" t="s">
        <v>2893</v>
      </c>
      <c r="U9" s="35" t="s">
        <v>2399</v>
      </c>
      <c r="V9" t="s">
        <v>2694</v>
      </c>
      <c r="W9" t="s">
        <v>2088</v>
      </c>
    </row>
    <row r="10" spans="1:23">
      <c r="A10">
        <v>39</v>
      </c>
      <c r="B10">
        <v>2.2000000000000002</v>
      </c>
      <c r="C10" t="s">
        <v>2340</v>
      </c>
      <c r="D10" t="s">
        <v>2345</v>
      </c>
      <c r="E10" s="10" t="s">
        <v>2202</v>
      </c>
      <c r="F10" t="s">
        <v>2911</v>
      </c>
      <c r="G10" t="s">
        <v>2335</v>
      </c>
      <c r="H10" s="7" t="s">
        <v>2088</v>
      </c>
      <c r="J10" t="s">
        <v>134</v>
      </c>
      <c r="K10" t="s">
        <v>135</v>
      </c>
      <c r="L10" t="s">
        <v>649</v>
      </c>
      <c r="M10" t="s">
        <v>1592</v>
      </c>
      <c r="O10">
        <v>36</v>
      </c>
      <c r="P10">
        <v>2.2000000000000002</v>
      </c>
      <c r="Q10" t="s">
        <v>2340</v>
      </c>
      <c r="R10" t="s">
        <v>2345</v>
      </c>
      <c r="S10" s="10" t="s">
        <v>2193</v>
      </c>
      <c r="T10" t="s">
        <v>2893</v>
      </c>
      <c r="U10" s="35" t="s">
        <v>2433</v>
      </c>
      <c r="V10" t="s">
        <v>2694</v>
      </c>
      <c r="W10" t="s">
        <v>2088</v>
      </c>
    </row>
    <row r="11" spans="1:23">
      <c r="A11">
        <v>47</v>
      </c>
      <c r="B11">
        <v>2.2000000000000002</v>
      </c>
      <c r="C11" t="s">
        <v>2340</v>
      </c>
      <c r="D11" t="s">
        <v>2345</v>
      </c>
      <c r="E11" s="10" t="s">
        <v>2229</v>
      </c>
      <c r="F11" t="s">
        <v>3227</v>
      </c>
      <c r="G11" t="s">
        <v>2335</v>
      </c>
      <c r="H11" s="7" t="s">
        <v>2088</v>
      </c>
      <c r="J11" t="s">
        <v>134</v>
      </c>
      <c r="K11" t="s">
        <v>135</v>
      </c>
      <c r="L11" t="s">
        <v>649</v>
      </c>
      <c r="M11" t="s">
        <v>1423</v>
      </c>
      <c r="O11">
        <v>36</v>
      </c>
      <c r="P11">
        <v>2.2000000000000002</v>
      </c>
      <c r="Q11" t="s">
        <v>2340</v>
      </c>
      <c r="R11" t="s">
        <v>2345</v>
      </c>
      <c r="S11" s="10" t="s">
        <v>2193</v>
      </c>
      <c r="T11" t="s">
        <v>2893</v>
      </c>
      <c r="U11" s="35" t="s">
        <v>2545</v>
      </c>
      <c r="V11" t="s">
        <v>2694</v>
      </c>
      <c r="W11" t="s">
        <v>2088</v>
      </c>
    </row>
    <row r="12" spans="1:23">
      <c r="A12">
        <v>59</v>
      </c>
      <c r="B12">
        <v>4</v>
      </c>
      <c r="C12" t="s">
        <v>2365</v>
      </c>
      <c r="D12" t="s">
        <v>2366</v>
      </c>
      <c r="E12" s="10" t="s">
        <v>2278</v>
      </c>
      <c r="F12" t="s">
        <v>2092</v>
      </c>
      <c r="G12" t="s">
        <v>2341</v>
      </c>
      <c r="H12" s="7" t="s">
        <v>2088</v>
      </c>
      <c r="J12" t="s">
        <v>134</v>
      </c>
      <c r="K12" t="s">
        <v>135</v>
      </c>
      <c r="L12" t="s">
        <v>649</v>
      </c>
      <c r="M12" t="s">
        <v>1594</v>
      </c>
      <c r="O12">
        <v>36</v>
      </c>
      <c r="P12">
        <v>2.2000000000000002</v>
      </c>
      <c r="Q12" t="s">
        <v>2340</v>
      </c>
      <c r="R12" t="s">
        <v>2345</v>
      </c>
      <c r="S12" s="10" t="s">
        <v>2193</v>
      </c>
      <c r="T12" t="s">
        <v>2893</v>
      </c>
      <c r="U12" s="35" t="s">
        <v>2894</v>
      </c>
      <c r="V12" t="s">
        <v>2694</v>
      </c>
      <c r="W12" t="s">
        <v>2088</v>
      </c>
    </row>
    <row r="13" spans="1:23">
      <c r="J13" t="s">
        <v>134</v>
      </c>
      <c r="K13" t="s">
        <v>135</v>
      </c>
      <c r="L13" t="s">
        <v>652</v>
      </c>
      <c r="M13" t="s">
        <v>652</v>
      </c>
      <c r="O13">
        <v>36</v>
      </c>
      <c r="P13">
        <v>2.2000000000000002</v>
      </c>
      <c r="Q13" t="s">
        <v>2340</v>
      </c>
      <c r="R13" t="s">
        <v>2345</v>
      </c>
      <c r="S13" s="10" t="s">
        <v>2193</v>
      </c>
      <c r="T13" t="s">
        <v>2893</v>
      </c>
      <c r="U13" s="35" t="s">
        <v>2895</v>
      </c>
      <c r="V13" t="s">
        <v>2694</v>
      </c>
      <c r="W13" t="s">
        <v>2088</v>
      </c>
    </row>
    <row r="14" spans="1:23">
      <c r="J14" t="s">
        <v>134</v>
      </c>
      <c r="K14" t="s">
        <v>135</v>
      </c>
      <c r="L14" t="s">
        <v>655</v>
      </c>
      <c r="M14" t="s">
        <v>1439</v>
      </c>
      <c r="O14">
        <v>36</v>
      </c>
      <c r="P14">
        <v>2.2000000000000002</v>
      </c>
      <c r="Q14" t="s">
        <v>2340</v>
      </c>
      <c r="R14" t="s">
        <v>2345</v>
      </c>
      <c r="S14" s="10" t="s">
        <v>2193</v>
      </c>
      <c r="T14" t="s">
        <v>2893</v>
      </c>
      <c r="U14" s="35" t="s">
        <v>2621</v>
      </c>
      <c r="V14" t="s">
        <v>2694</v>
      </c>
      <c r="W14" t="s">
        <v>2088</v>
      </c>
    </row>
    <row r="15" spans="1:23">
      <c r="J15" t="s">
        <v>134</v>
      </c>
      <c r="K15" t="s">
        <v>135</v>
      </c>
      <c r="L15" t="s">
        <v>655</v>
      </c>
      <c r="M15" t="s">
        <v>1595</v>
      </c>
      <c r="O15">
        <v>36</v>
      </c>
      <c r="P15">
        <v>2.2000000000000002</v>
      </c>
      <c r="Q15" t="s">
        <v>2340</v>
      </c>
      <c r="R15" t="s">
        <v>2345</v>
      </c>
      <c r="S15" s="10" t="s">
        <v>2193</v>
      </c>
      <c r="T15" t="s">
        <v>2893</v>
      </c>
      <c r="U15" s="35" t="s">
        <v>2641</v>
      </c>
      <c r="V15" t="s">
        <v>2694</v>
      </c>
      <c r="W15" t="s">
        <v>2088</v>
      </c>
    </row>
    <row r="16" spans="1:23">
      <c r="J16" t="s">
        <v>134</v>
      </c>
      <c r="K16" t="s">
        <v>135</v>
      </c>
      <c r="L16" t="s">
        <v>655</v>
      </c>
      <c r="M16" t="s">
        <v>1597</v>
      </c>
      <c r="O16">
        <v>36</v>
      </c>
      <c r="P16">
        <v>2.2000000000000002</v>
      </c>
      <c r="Q16" t="s">
        <v>2340</v>
      </c>
      <c r="R16" t="s">
        <v>2345</v>
      </c>
      <c r="S16" s="10" t="s">
        <v>2193</v>
      </c>
      <c r="T16" t="s">
        <v>2893</v>
      </c>
      <c r="U16" s="35" t="s">
        <v>2896</v>
      </c>
      <c r="V16" t="s">
        <v>2694</v>
      </c>
      <c r="W16" t="s">
        <v>2088</v>
      </c>
    </row>
    <row r="17" spans="10:23">
      <c r="J17" t="s">
        <v>134</v>
      </c>
      <c r="K17" t="s">
        <v>135</v>
      </c>
      <c r="L17" t="s">
        <v>655</v>
      </c>
      <c r="M17" t="s">
        <v>1599</v>
      </c>
      <c r="O17">
        <v>36</v>
      </c>
      <c r="P17">
        <v>2.2000000000000002</v>
      </c>
      <c r="Q17" t="s">
        <v>2340</v>
      </c>
      <c r="R17" t="s">
        <v>2345</v>
      </c>
      <c r="S17" s="10" t="s">
        <v>2193</v>
      </c>
      <c r="T17" t="s">
        <v>2893</v>
      </c>
      <c r="U17" s="35" t="s">
        <v>2897</v>
      </c>
      <c r="V17" t="s">
        <v>2694</v>
      </c>
      <c r="W17" t="s">
        <v>2088</v>
      </c>
    </row>
    <row r="18" spans="10:23">
      <c r="J18" t="s">
        <v>134</v>
      </c>
      <c r="K18" t="s">
        <v>135</v>
      </c>
      <c r="L18" t="s">
        <v>655</v>
      </c>
      <c r="M18" t="s">
        <v>1600</v>
      </c>
      <c r="O18">
        <v>36</v>
      </c>
      <c r="P18">
        <v>2.2000000000000002</v>
      </c>
      <c r="Q18" t="s">
        <v>2340</v>
      </c>
      <c r="R18" t="s">
        <v>2345</v>
      </c>
      <c r="S18" s="10" t="s">
        <v>2193</v>
      </c>
      <c r="T18" t="s">
        <v>2893</v>
      </c>
      <c r="U18" s="35" t="s">
        <v>2898</v>
      </c>
      <c r="V18" t="s">
        <v>2694</v>
      </c>
      <c r="W18" t="s">
        <v>2088</v>
      </c>
    </row>
    <row r="19" spans="10:23">
      <c r="J19" t="s">
        <v>134</v>
      </c>
      <c r="K19" t="s">
        <v>135</v>
      </c>
      <c r="L19" t="s">
        <v>658</v>
      </c>
      <c r="M19" t="s">
        <v>1415</v>
      </c>
      <c r="O19">
        <v>36</v>
      </c>
      <c r="P19">
        <v>2.2000000000000002</v>
      </c>
      <c r="Q19" t="s">
        <v>2340</v>
      </c>
      <c r="R19" t="s">
        <v>2345</v>
      </c>
      <c r="S19" s="10" t="s">
        <v>2193</v>
      </c>
      <c r="T19" t="s">
        <v>2893</v>
      </c>
      <c r="U19" s="35" t="s">
        <v>2899</v>
      </c>
      <c r="V19" t="s">
        <v>2694</v>
      </c>
      <c r="W19" t="s">
        <v>2088</v>
      </c>
    </row>
    <row r="20" spans="10:23">
      <c r="J20" t="s">
        <v>134</v>
      </c>
      <c r="K20" t="s">
        <v>135</v>
      </c>
      <c r="L20" t="s">
        <v>658</v>
      </c>
      <c r="M20" t="s">
        <v>1602</v>
      </c>
      <c r="O20">
        <v>39</v>
      </c>
      <c r="P20">
        <v>2.2000000000000002</v>
      </c>
      <c r="Q20" t="s">
        <v>2340</v>
      </c>
      <c r="R20" t="s">
        <v>2345</v>
      </c>
      <c r="S20" s="10" t="s">
        <v>2202</v>
      </c>
      <c r="T20" t="s">
        <v>2911</v>
      </c>
      <c r="U20" s="35" t="s">
        <v>2912</v>
      </c>
      <c r="V20" t="s">
        <v>2694</v>
      </c>
      <c r="W20" t="s">
        <v>2088</v>
      </c>
    </row>
    <row r="21" spans="10:23">
      <c r="J21" t="s">
        <v>134</v>
      </c>
      <c r="K21" t="s">
        <v>135</v>
      </c>
      <c r="L21" t="s">
        <v>658</v>
      </c>
      <c r="M21" t="s">
        <v>1604</v>
      </c>
      <c r="O21">
        <v>39</v>
      </c>
      <c r="P21">
        <v>2.2000000000000002</v>
      </c>
      <c r="Q21" t="s">
        <v>2340</v>
      </c>
      <c r="R21" t="s">
        <v>2345</v>
      </c>
      <c r="S21" s="10" t="s">
        <v>2202</v>
      </c>
      <c r="T21" t="s">
        <v>2911</v>
      </c>
      <c r="U21" s="35" t="s">
        <v>2913</v>
      </c>
      <c r="V21" t="s">
        <v>2694</v>
      </c>
      <c r="W21" t="s">
        <v>2088</v>
      </c>
    </row>
    <row r="22" spans="10:23">
      <c r="J22" t="s">
        <v>134</v>
      </c>
      <c r="K22" t="s">
        <v>135</v>
      </c>
      <c r="L22" t="s">
        <v>658</v>
      </c>
      <c r="M22" t="s">
        <v>1606</v>
      </c>
      <c r="O22">
        <v>39</v>
      </c>
      <c r="P22">
        <v>2.2000000000000002</v>
      </c>
      <c r="Q22" t="s">
        <v>2340</v>
      </c>
      <c r="R22" t="s">
        <v>2345</v>
      </c>
      <c r="S22" s="10" t="s">
        <v>2202</v>
      </c>
      <c r="T22" t="s">
        <v>2911</v>
      </c>
      <c r="U22" s="35" t="s">
        <v>2914</v>
      </c>
      <c r="V22" t="s">
        <v>2694</v>
      </c>
      <c r="W22" t="s">
        <v>2088</v>
      </c>
    </row>
    <row r="23" spans="10:23">
      <c r="J23" t="s">
        <v>134</v>
      </c>
      <c r="K23" t="s">
        <v>135</v>
      </c>
      <c r="L23" t="s">
        <v>658</v>
      </c>
      <c r="M23" t="s">
        <v>1607</v>
      </c>
      <c r="O23">
        <v>39</v>
      </c>
      <c r="P23">
        <v>2.2000000000000002</v>
      </c>
      <c r="Q23" t="s">
        <v>2340</v>
      </c>
      <c r="R23" t="s">
        <v>2345</v>
      </c>
      <c r="S23" s="10" t="s">
        <v>2202</v>
      </c>
      <c r="T23" t="s">
        <v>2911</v>
      </c>
      <c r="U23" s="35" t="s">
        <v>2915</v>
      </c>
      <c r="V23" t="s">
        <v>2694</v>
      </c>
      <c r="W23" t="s">
        <v>2088</v>
      </c>
    </row>
    <row r="24" spans="10:23">
      <c r="J24" t="s">
        <v>134</v>
      </c>
      <c r="K24" t="s">
        <v>135</v>
      </c>
      <c r="L24" t="s">
        <v>658</v>
      </c>
      <c r="M24" t="s">
        <v>1608</v>
      </c>
      <c r="O24">
        <v>39</v>
      </c>
      <c r="P24">
        <v>2.2000000000000002</v>
      </c>
      <c r="Q24" t="s">
        <v>2340</v>
      </c>
      <c r="R24" t="s">
        <v>2345</v>
      </c>
      <c r="S24" s="10" t="s">
        <v>2202</v>
      </c>
      <c r="T24" t="s">
        <v>2911</v>
      </c>
      <c r="U24" s="35" t="s">
        <v>2545</v>
      </c>
      <c r="V24" t="s">
        <v>2694</v>
      </c>
      <c r="W24" t="s">
        <v>2088</v>
      </c>
    </row>
    <row r="25" spans="10:23">
      <c r="J25" t="s">
        <v>134</v>
      </c>
      <c r="K25" t="s">
        <v>135</v>
      </c>
      <c r="L25" t="s">
        <v>658</v>
      </c>
      <c r="M25" t="s">
        <v>1610</v>
      </c>
      <c r="O25">
        <v>39</v>
      </c>
      <c r="P25">
        <v>2.2000000000000002</v>
      </c>
      <c r="Q25" t="s">
        <v>2340</v>
      </c>
      <c r="R25" t="s">
        <v>2345</v>
      </c>
      <c r="S25" s="10" t="s">
        <v>2202</v>
      </c>
      <c r="T25" t="s">
        <v>2911</v>
      </c>
      <c r="U25" s="35" t="s">
        <v>2916</v>
      </c>
      <c r="V25" t="s">
        <v>2694</v>
      </c>
      <c r="W25" t="s">
        <v>2088</v>
      </c>
    </row>
    <row r="26" spans="10:23">
      <c r="J26" t="s">
        <v>134</v>
      </c>
      <c r="K26" t="s">
        <v>135</v>
      </c>
      <c r="L26" t="s">
        <v>658</v>
      </c>
      <c r="M26" t="s">
        <v>1612</v>
      </c>
      <c r="O26">
        <v>39</v>
      </c>
      <c r="P26">
        <v>2.2000000000000002</v>
      </c>
      <c r="Q26" t="s">
        <v>2340</v>
      </c>
      <c r="R26" t="s">
        <v>2345</v>
      </c>
      <c r="S26" s="10" t="s">
        <v>2202</v>
      </c>
      <c r="T26" t="s">
        <v>2911</v>
      </c>
      <c r="U26" s="35" t="s">
        <v>2917</v>
      </c>
      <c r="V26" t="s">
        <v>2694</v>
      </c>
      <c r="W26" t="s">
        <v>2088</v>
      </c>
    </row>
    <row r="27" spans="10:23">
      <c r="J27" t="s">
        <v>134</v>
      </c>
      <c r="K27" t="s">
        <v>135</v>
      </c>
      <c r="L27" t="s">
        <v>658</v>
      </c>
      <c r="M27" t="s">
        <v>1614</v>
      </c>
      <c r="O27">
        <v>47</v>
      </c>
      <c r="P27">
        <v>2.2000000000000002</v>
      </c>
      <c r="Q27" t="s">
        <v>2340</v>
      </c>
      <c r="R27" t="s">
        <v>2345</v>
      </c>
      <c r="S27" s="10" t="s">
        <v>2229</v>
      </c>
      <c r="T27" t="s">
        <v>2205</v>
      </c>
      <c r="U27" s="35" t="s">
        <v>2545</v>
      </c>
      <c r="V27" t="s">
        <v>2694</v>
      </c>
      <c r="W27" t="s">
        <v>2088</v>
      </c>
    </row>
    <row r="28" spans="10:23">
      <c r="J28" t="s">
        <v>134</v>
      </c>
      <c r="K28" t="s">
        <v>135</v>
      </c>
      <c r="L28" t="s">
        <v>658</v>
      </c>
      <c r="M28" t="s">
        <v>1616</v>
      </c>
      <c r="O28">
        <v>47</v>
      </c>
      <c r="P28">
        <v>2.2000000000000002</v>
      </c>
      <c r="Q28" t="s">
        <v>2340</v>
      </c>
      <c r="R28" t="s">
        <v>2345</v>
      </c>
      <c r="S28" s="10" t="s">
        <v>2229</v>
      </c>
      <c r="T28" t="s">
        <v>2893</v>
      </c>
      <c r="U28" s="35" t="s">
        <v>3042</v>
      </c>
      <c r="V28" t="s">
        <v>2694</v>
      </c>
      <c r="W28" t="s">
        <v>2088</v>
      </c>
    </row>
    <row r="29" spans="10:23">
      <c r="J29" t="s">
        <v>134</v>
      </c>
      <c r="K29" t="s">
        <v>135</v>
      </c>
      <c r="L29" t="s">
        <v>658</v>
      </c>
      <c r="M29" t="s">
        <v>1617</v>
      </c>
      <c r="O29">
        <v>47</v>
      </c>
      <c r="P29">
        <v>2.2000000000000002</v>
      </c>
      <c r="Q29" t="s">
        <v>2340</v>
      </c>
      <c r="R29" t="s">
        <v>2345</v>
      </c>
      <c r="S29" s="10" t="s">
        <v>2229</v>
      </c>
      <c r="T29" t="s">
        <v>2893</v>
      </c>
      <c r="U29" s="35" t="s">
        <v>3043</v>
      </c>
      <c r="V29" t="s">
        <v>2694</v>
      </c>
      <c r="W29" t="s">
        <v>2088</v>
      </c>
    </row>
    <row r="30" spans="10:23">
      <c r="J30" t="s">
        <v>134</v>
      </c>
      <c r="K30" t="s">
        <v>135</v>
      </c>
      <c r="L30" t="s">
        <v>658</v>
      </c>
      <c r="M30" t="s">
        <v>1619</v>
      </c>
      <c r="O30">
        <v>47</v>
      </c>
      <c r="P30">
        <v>2.2000000000000002</v>
      </c>
      <c r="Q30" t="s">
        <v>2340</v>
      </c>
      <c r="R30" t="s">
        <v>2345</v>
      </c>
      <c r="S30" s="10" t="s">
        <v>2229</v>
      </c>
      <c r="T30" t="s">
        <v>2893</v>
      </c>
      <c r="U30" s="35" t="s">
        <v>3044</v>
      </c>
      <c r="V30" t="s">
        <v>2694</v>
      </c>
      <c r="W30" t="s">
        <v>2088</v>
      </c>
    </row>
    <row r="31" spans="10:23">
      <c r="J31" t="s">
        <v>134</v>
      </c>
      <c r="K31" t="s">
        <v>135</v>
      </c>
      <c r="L31" t="s">
        <v>658</v>
      </c>
      <c r="M31" t="s">
        <v>1621</v>
      </c>
      <c r="O31">
        <v>47</v>
      </c>
      <c r="P31">
        <v>2.2000000000000002</v>
      </c>
      <c r="Q31" t="s">
        <v>2340</v>
      </c>
      <c r="R31" t="s">
        <v>2345</v>
      </c>
      <c r="S31" s="10" t="s">
        <v>2229</v>
      </c>
      <c r="T31" t="s">
        <v>2893</v>
      </c>
      <c r="U31" s="35" t="s">
        <v>3045</v>
      </c>
      <c r="V31" t="s">
        <v>2694</v>
      </c>
      <c r="W31" t="s">
        <v>2088</v>
      </c>
    </row>
    <row r="32" spans="10:23">
      <c r="J32" t="s">
        <v>134</v>
      </c>
      <c r="K32" t="s">
        <v>135</v>
      </c>
      <c r="L32" t="s">
        <v>658</v>
      </c>
      <c r="M32" t="s">
        <v>1622</v>
      </c>
      <c r="O32">
        <v>47</v>
      </c>
      <c r="P32">
        <v>2.2000000000000002</v>
      </c>
      <c r="Q32" t="s">
        <v>2340</v>
      </c>
      <c r="R32" t="s">
        <v>2345</v>
      </c>
      <c r="S32" s="10" t="s">
        <v>2229</v>
      </c>
      <c r="T32" t="s">
        <v>2893</v>
      </c>
      <c r="U32" s="35" t="s">
        <v>3046</v>
      </c>
      <c r="V32" t="s">
        <v>2694</v>
      </c>
      <c r="W32" t="s">
        <v>2088</v>
      </c>
    </row>
    <row r="33" spans="10:23">
      <c r="J33" t="s">
        <v>134</v>
      </c>
      <c r="K33" t="s">
        <v>135</v>
      </c>
      <c r="L33" t="s">
        <v>660</v>
      </c>
      <c r="M33" t="s">
        <v>660</v>
      </c>
      <c r="O33">
        <v>47</v>
      </c>
      <c r="P33">
        <v>2.2000000000000002</v>
      </c>
      <c r="Q33" t="s">
        <v>2340</v>
      </c>
      <c r="R33" t="s">
        <v>2345</v>
      </c>
      <c r="S33" s="10" t="s">
        <v>2229</v>
      </c>
      <c r="T33" t="s">
        <v>2893</v>
      </c>
      <c r="U33" s="35" t="s">
        <v>3047</v>
      </c>
      <c r="V33" t="s">
        <v>2694</v>
      </c>
      <c r="W33" t="s">
        <v>2088</v>
      </c>
    </row>
    <row r="34" spans="10:23">
      <c r="J34" t="s">
        <v>134</v>
      </c>
      <c r="K34" t="s">
        <v>135</v>
      </c>
      <c r="L34" t="s">
        <v>359</v>
      </c>
      <c r="M34" t="s">
        <v>359</v>
      </c>
      <c r="O34">
        <v>47</v>
      </c>
      <c r="P34">
        <v>2.2000000000000002</v>
      </c>
      <c r="Q34" t="s">
        <v>2340</v>
      </c>
      <c r="R34" t="s">
        <v>2345</v>
      </c>
      <c r="S34" s="10" t="s">
        <v>2229</v>
      </c>
      <c r="T34" t="s">
        <v>2893</v>
      </c>
      <c r="U34" s="35" t="s">
        <v>3048</v>
      </c>
      <c r="V34" t="s">
        <v>2694</v>
      </c>
      <c r="W34" t="s">
        <v>2088</v>
      </c>
    </row>
    <row r="35" spans="10:23">
      <c r="J35" t="s">
        <v>134</v>
      </c>
      <c r="K35" t="s">
        <v>135</v>
      </c>
      <c r="L35" t="s">
        <v>661</v>
      </c>
      <c r="M35" t="s">
        <v>1624</v>
      </c>
      <c r="O35">
        <v>47</v>
      </c>
      <c r="P35">
        <v>2.2000000000000002</v>
      </c>
      <c r="Q35" t="s">
        <v>2340</v>
      </c>
      <c r="R35" t="s">
        <v>2345</v>
      </c>
      <c r="S35" s="10" t="s">
        <v>2229</v>
      </c>
      <c r="T35" t="s">
        <v>2893</v>
      </c>
      <c r="U35" s="35" t="s">
        <v>3049</v>
      </c>
      <c r="V35" t="s">
        <v>2694</v>
      </c>
      <c r="W35" t="s">
        <v>2088</v>
      </c>
    </row>
    <row r="36" spans="10:23">
      <c r="J36" t="s">
        <v>134</v>
      </c>
      <c r="K36" t="s">
        <v>135</v>
      </c>
      <c r="L36" t="s">
        <v>661</v>
      </c>
      <c r="M36" t="s">
        <v>1625</v>
      </c>
      <c r="O36">
        <v>47</v>
      </c>
      <c r="P36">
        <v>2.2000000000000002</v>
      </c>
      <c r="Q36" t="s">
        <v>2340</v>
      </c>
      <c r="R36" t="s">
        <v>2345</v>
      </c>
      <c r="S36" s="10" t="s">
        <v>2229</v>
      </c>
      <c r="T36" t="s">
        <v>2893</v>
      </c>
      <c r="U36" s="35" t="s">
        <v>3050</v>
      </c>
      <c r="V36" t="s">
        <v>2694</v>
      </c>
      <c r="W36" t="s">
        <v>2088</v>
      </c>
    </row>
    <row r="37" spans="10:23">
      <c r="J37" t="s">
        <v>134</v>
      </c>
      <c r="K37" t="s">
        <v>135</v>
      </c>
      <c r="L37" t="s">
        <v>661</v>
      </c>
      <c r="M37" t="s">
        <v>1628</v>
      </c>
      <c r="O37">
        <v>47</v>
      </c>
      <c r="P37">
        <v>2.2000000000000002</v>
      </c>
      <c r="Q37" t="s">
        <v>2340</v>
      </c>
      <c r="R37" t="s">
        <v>2345</v>
      </c>
      <c r="S37" s="10" t="s">
        <v>2229</v>
      </c>
      <c r="T37" t="s">
        <v>2893</v>
      </c>
      <c r="U37" s="35" t="s">
        <v>3051</v>
      </c>
      <c r="V37" t="s">
        <v>2694</v>
      </c>
      <c r="W37" t="s">
        <v>2088</v>
      </c>
    </row>
    <row r="38" spans="10:23">
      <c r="J38" t="s">
        <v>134</v>
      </c>
      <c r="K38" t="s">
        <v>135</v>
      </c>
      <c r="L38" t="s">
        <v>661</v>
      </c>
      <c r="M38" t="s">
        <v>1629</v>
      </c>
      <c r="O38">
        <v>47</v>
      </c>
      <c r="P38">
        <v>2.2000000000000002</v>
      </c>
      <c r="Q38" t="s">
        <v>2340</v>
      </c>
      <c r="R38" t="s">
        <v>2345</v>
      </c>
      <c r="S38" s="10" t="s">
        <v>2229</v>
      </c>
      <c r="T38" t="s">
        <v>2893</v>
      </c>
      <c r="U38" s="35" t="s">
        <v>3052</v>
      </c>
      <c r="V38" t="s">
        <v>2694</v>
      </c>
      <c r="W38" t="s">
        <v>2088</v>
      </c>
    </row>
    <row r="39" spans="10:23">
      <c r="J39" t="s">
        <v>134</v>
      </c>
      <c r="K39" t="s">
        <v>135</v>
      </c>
      <c r="L39" t="s">
        <v>662</v>
      </c>
      <c r="M39" t="s">
        <v>1631</v>
      </c>
      <c r="O39">
        <v>47</v>
      </c>
      <c r="P39">
        <v>2.2000000000000002</v>
      </c>
      <c r="Q39" t="s">
        <v>2340</v>
      </c>
      <c r="R39" t="s">
        <v>2345</v>
      </c>
      <c r="S39" s="10" t="s">
        <v>2229</v>
      </c>
      <c r="T39" t="s">
        <v>2893</v>
      </c>
      <c r="U39" s="35" t="s">
        <v>3053</v>
      </c>
      <c r="V39" t="s">
        <v>2694</v>
      </c>
      <c r="W39" t="s">
        <v>2088</v>
      </c>
    </row>
    <row r="40" spans="10:23">
      <c r="J40" t="s">
        <v>134</v>
      </c>
      <c r="K40" t="s">
        <v>135</v>
      </c>
      <c r="L40" t="s">
        <v>662</v>
      </c>
      <c r="M40" t="s">
        <v>1632</v>
      </c>
      <c r="O40">
        <v>47</v>
      </c>
      <c r="P40">
        <v>2.2000000000000002</v>
      </c>
      <c r="Q40" t="s">
        <v>2340</v>
      </c>
      <c r="R40" t="s">
        <v>2345</v>
      </c>
      <c r="S40" s="10" t="s">
        <v>2229</v>
      </c>
      <c r="T40" t="s">
        <v>2893</v>
      </c>
      <c r="U40" s="35" t="s">
        <v>3054</v>
      </c>
      <c r="V40" t="s">
        <v>2694</v>
      </c>
      <c r="W40" t="s">
        <v>2088</v>
      </c>
    </row>
    <row r="41" spans="10:23">
      <c r="J41" t="s">
        <v>144</v>
      </c>
      <c r="K41" t="s">
        <v>144</v>
      </c>
      <c r="L41" t="s">
        <v>707</v>
      </c>
      <c r="M41" t="s">
        <v>1758</v>
      </c>
      <c r="O41">
        <v>47</v>
      </c>
      <c r="P41">
        <v>2.2000000000000002</v>
      </c>
      <c r="Q41" t="s">
        <v>2340</v>
      </c>
      <c r="R41" t="s">
        <v>2345</v>
      </c>
      <c r="S41" s="10" t="s">
        <v>2229</v>
      </c>
      <c r="T41" t="s">
        <v>2893</v>
      </c>
      <c r="U41" s="35" t="s">
        <v>3055</v>
      </c>
      <c r="V41" t="s">
        <v>2694</v>
      </c>
      <c r="W41" t="s">
        <v>2088</v>
      </c>
    </row>
    <row r="42" spans="10:23">
      <c r="J42" t="s">
        <v>144</v>
      </c>
      <c r="K42" t="s">
        <v>144</v>
      </c>
      <c r="L42" t="s">
        <v>707</v>
      </c>
      <c r="M42" t="s">
        <v>1759</v>
      </c>
      <c r="O42">
        <v>47</v>
      </c>
      <c r="P42">
        <v>2.2000000000000002</v>
      </c>
      <c r="Q42" t="s">
        <v>2340</v>
      </c>
      <c r="R42" t="s">
        <v>2345</v>
      </c>
      <c r="S42" s="10" t="s">
        <v>2229</v>
      </c>
      <c r="T42" t="s">
        <v>2893</v>
      </c>
      <c r="U42" s="35" t="s">
        <v>3056</v>
      </c>
      <c r="V42" t="s">
        <v>2694</v>
      </c>
      <c r="W42" t="s">
        <v>2088</v>
      </c>
    </row>
    <row r="43" spans="10:23">
      <c r="J43" t="s">
        <v>144</v>
      </c>
      <c r="K43" t="s">
        <v>144</v>
      </c>
      <c r="L43" t="s">
        <v>707</v>
      </c>
      <c r="M43" t="s">
        <v>1761</v>
      </c>
      <c r="O43">
        <v>47</v>
      </c>
      <c r="P43">
        <v>2.2000000000000002</v>
      </c>
      <c r="Q43" t="s">
        <v>2340</v>
      </c>
      <c r="R43" t="s">
        <v>2345</v>
      </c>
      <c r="S43" s="10" t="s">
        <v>2229</v>
      </c>
      <c r="T43" t="s">
        <v>2893</v>
      </c>
      <c r="U43" s="35" t="s">
        <v>3057</v>
      </c>
      <c r="V43" t="s">
        <v>2694</v>
      </c>
      <c r="W43" t="s">
        <v>2088</v>
      </c>
    </row>
    <row r="44" spans="10:23">
      <c r="J44" t="s">
        <v>144</v>
      </c>
      <c r="K44" t="s">
        <v>144</v>
      </c>
      <c r="L44" t="s">
        <v>707</v>
      </c>
      <c r="M44" t="s">
        <v>1763</v>
      </c>
      <c r="O44">
        <v>47</v>
      </c>
      <c r="P44">
        <v>2.2000000000000002</v>
      </c>
      <c r="Q44" t="s">
        <v>2340</v>
      </c>
      <c r="R44" t="s">
        <v>2345</v>
      </c>
      <c r="S44" s="10" t="s">
        <v>2229</v>
      </c>
      <c r="T44" t="s">
        <v>2893</v>
      </c>
      <c r="U44" s="35" t="s">
        <v>3058</v>
      </c>
      <c r="V44" t="s">
        <v>2694</v>
      </c>
      <c r="W44" t="s">
        <v>2088</v>
      </c>
    </row>
    <row r="45" spans="10:23">
      <c r="J45" t="s">
        <v>144</v>
      </c>
      <c r="K45" t="s">
        <v>144</v>
      </c>
      <c r="L45" t="s">
        <v>707</v>
      </c>
      <c r="M45" t="s">
        <v>1765</v>
      </c>
      <c r="O45">
        <v>47</v>
      </c>
      <c r="P45">
        <v>2.2000000000000002</v>
      </c>
      <c r="Q45" t="s">
        <v>2340</v>
      </c>
      <c r="R45" t="s">
        <v>2345</v>
      </c>
      <c r="S45" s="10" t="s">
        <v>2229</v>
      </c>
      <c r="T45" t="s">
        <v>2893</v>
      </c>
      <c r="U45" s="35" t="s">
        <v>3059</v>
      </c>
      <c r="V45" t="s">
        <v>2694</v>
      </c>
      <c r="W45" t="s">
        <v>2088</v>
      </c>
    </row>
    <row r="46" spans="10:23">
      <c r="J46" t="s">
        <v>144</v>
      </c>
      <c r="K46" t="s">
        <v>144</v>
      </c>
      <c r="L46" t="s">
        <v>707</v>
      </c>
      <c r="M46" t="s">
        <v>1767</v>
      </c>
      <c r="O46">
        <v>47</v>
      </c>
      <c r="P46">
        <v>2.2000000000000002</v>
      </c>
      <c r="Q46" t="s">
        <v>2340</v>
      </c>
      <c r="R46" t="s">
        <v>2345</v>
      </c>
      <c r="S46" s="10" t="s">
        <v>2229</v>
      </c>
      <c r="T46" t="s">
        <v>2893</v>
      </c>
      <c r="U46" s="35" t="s">
        <v>3060</v>
      </c>
      <c r="V46" t="s">
        <v>2694</v>
      </c>
      <c r="W46" t="s">
        <v>2088</v>
      </c>
    </row>
    <row r="47" spans="10:23">
      <c r="J47" t="s">
        <v>144</v>
      </c>
      <c r="K47" t="s">
        <v>144</v>
      </c>
      <c r="L47" t="s">
        <v>710</v>
      </c>
      <c r="M47" t="s">
        <v>1769</v>
      </c>
      <c r="O47">
        <v>47</v>
      </c>
      <c r="P47">
        <v>2.2000000000000002</v>
      </c>
      <c r="Q47" t="s">
        <v>2340</v>
      </c>
      <c r="R47" t="s">
        <v>2345</v>
      </c>
      <c r="S47" s="10" t="s">
        <v>2229</v>
      </c>
      <c r="T47" t="s">
        <v>2893</v>
      </c>
      <c r="U47" s="35" t="s">
        <v>3061</v>
      </c>
      <c r="V47" t="s">
        <v>2694</v>
      </c>
      <c r="W47" t="s">
        <v>2088</v>
      </c>
    </row>
    <row r="48" spans="10:23">
      <c r="J48" t="s">
        <v>144</v>
      </c>
      <c r="K48" t="s">
        <v>144</v>
      </c>
      <c r="L48" t="s">
        <v>710</v>
      </c>
      <c r="M48" t="s">
        <v>1771</v>
      </c>
      <c r="O48">
        <v>47</v>
      </c>
      <c r="P48">
        <v>2.2000000000000002</v>
      </c>
      <c r="Q48" t="s">
        <v>2340</v>
      </c>
      <c r="R48" t="s">
        <v>2345</v>
      </c>
      <c r="S48" s="10" t="s">
        <v>2229</v>
      </c>
      <c r="T48" t="s">
        <v>2893</v>
      </c>
      <c r="U48" s="35" t="s">
        <v>3062</v>
      </c>
      <c r="V48" t="s">
        <v>2694</v>
      </c>
      <c r="W48" t="s">
        <v>2088</v>
      </c>
    </row>
    <row r="49" spans="10:23">
      <c r="J49" t="s">
        <v>144</v>
      </c>
      <c r="K49" t="s">
        <v>144</v>
      </c>
      <c r="L49" t="s">
        <v>710</v>
      </c>
      <c r="M49" t="s">
        <v>1774</v>
      </c>
      <c r="O49">
        <v>47</v>
      </c>
      <c r="P49">
        <v>2.2000000000000002</v>
      </c>
      <c r="Q49" t="s">
        <v>2340</v>
      </c>
      <c r="R49" t="s">
        <v>2345</v>
      </c>
      <c r="S49" s="10" t="s">
        <v>2229</v>
      </c>
      <c r="T49" t="s">
        <v>2893</v>
      </c>
      <c r="U49" s="35" t="s">
        <v>3063</v>
      </c>
      <c r="V49" t="s">
        <v>2694</v>
      </c>
      <c r="W49" t="s">
        <v>2088</v>
      </c>
    </row>
    <row r="50" spans="10:23">
      <c r="J50" t="s">
        <v>144</v>
      </c>
      <c r="K50" t="s">
        <v>144</v>
      </c>
      <c r="L50" t="s">
        <v>710</v>
      </c>
      <c r="M50" t="s">
        <v>1776</v>
      </c>
      <c r="O50">
        <v>47</v>
      </c>
      <c r="P50">
        <v>2.2000000000000002</v>
      </c>
      <c r="Q50" t="s">
        <v>2340</v>
      </c>
      <c r="R50" t="s">
        <v>2345</v>
      </c>
      <c r="S50" s="10" t="s">
        <v>2229</v>
      </c>
      <c r="T50" t="s">
        <v>2893</v>
      </c>
      <c r="U50" s="35" t="s">
        <v>3064</v>
      </c>
      <c r="V50" t="s">
        <v>2694</v>
      </c>
      <c r="W50" t="s">
        <v>2088</v>
      </c>
    </row>
    <row r="51" spans="10:23">
      <c r="J51" t="s">
        <v>144</v>
      </c>
      <c r="K51" t="s">
        <v>144</v>
      </c>
      <c r="L51" t="s">
        <v>710</v>
      </c>
      <c r="M51" t="s">
        <v>1778</v>
      </c>
      <c r="O51">
        <v>47</v>
      </c>
      <c r="P51">
        <v>2.2000000000000002</v>
      </c>
      <c r="Q51" t="s">
        <v>2340</v>
      </c>
      <c r="R51" t="s">
        <v>2345</v>
      </c>
      <c r="S51" s="10" t="s">
        <v>2229</v>
      </c>
      <c r="T51" t="s">
        <v>2893</v>
      </c>
      <c r="U51" s="35" t="s">
        <v>3065</v>
      </c>
      <c r="V51" t="s">
        <v>2694</v>
      </c>
      <c r="W51" t="s">
        <v>2088</v>
      </c>
    </row>
    <row r="52" spans="10:23">
      <c r="J52" t="s">
        <v>144</v>
      </c>
      <c r="K52" t="s">
        <v>144</v>
      </c>
      <c r="L52" t="s">
        <v>710</v>
      </c>
      <c r="M52" t="s">
        <v>1780</v>
      </c>
      <c r="O52">
        <v>47</v>
      </c>
      <c r="P52">
        <v>2.2000000000000002</v>
      </c>
      <c r="Q52" t="s">
        <v>2340</v>
      </c>
      <c r="R52" t="s">
        <v>2345</v>
      </c>
      <c r="S52" s="10" t="s">
        <v>2229</v>
      </c>
      <c r="T52" t="s">
        <v>2893</v>
      </c>
      <c r="U52" s="35" t="s">
        <v>3066</v>
      </c>
      <c r="V52" t="s">
        <v>2694</v>
      </c>
      <c r="W52" t="s">
        <v>2088</v>
      </c>
    </row>
    <row r="53" spans="10:23">
      <c r="J53" t="s">
        <v>144</v>
      </c>
      <c r="K53" t="s">
        <v>144</v>
      </c>
      <c r="L53" t="s">
        <v>710</v>
      </c>
      <c r="M53" t="s">
        <v>1782</v>
      </c>
      <c r="O53">
        <v>47</v>
      </c>
      <c r="P53">
        <v>2.2000000000000002</v>
      </c>
      <c r="Q53" t="s">
        <v>2340</v>
      </c>
      <c r="R53" t="s">
        <v>2345</v>
      </c>
      <c r="S53" s="10" t="s">
        <v>2229</v>
      </c>
      <c r="T53" t="s">
        <v>2893</v>
      </c>
      <c r="U53" s="35" t="s">
        <v>3067</v>
      </c>
      <c r="V53" t="s">
        <v>2694</v>
      </c>
      <c r="W53" t="s">
        <v>2088</v>
      </c>
    </row>
    <row r="54" spans="10:23">
      <c r="J54" t="s">
        <v>144</v>
      </c>
      <c r="K54" t="s">
        <v>144</v>
      </c>
      <c r="L54" t="s">
        <v>710</v>
      </c>
      <c r="M54" t="s">
        <v>1784</v>
      </c>
      <c r="O54">
        <v>47</v>
      </c>
      <c r="P54">
        <v>2.2000000000000002</v>
      </c>
      <c r="Q54" t="s">
        <v>2340</v>
      </c>
      <c r="R54" t="s">
        <v>2345</v>
      </c>
      <c r="S54" s="10" t="s">
        <v>2229</v>
      </c>
      <c r="T54" t="s">
        <v>2893</v>
      </c>
      <c r="U54" s="35" t="s">
        <v>3068</v>
      </c>
      <c r="V54" t="s">
        <v>2694</v>
      </c>
      <c r="W54" t="s">
        <v>2088</v>
      </c>
    </row>
    <row r="55" spans="10:23">
      <c r="J55" t="s">
        <v>144</v>
      </c>
      <c r="K55" t="s">
        <v>144</v>
      </c>
      <c r="L55" t="s">
        <v>713</v>
      </c>
      <c r="M55" t="s">
        <v>1786</v>
      </c>
      <c r="O55">
        <v>47</v>
      </c>
      <c r="P55">
        <v>2.2000000000000002</v>
      </c>
      <c r="Q55" t="s">
        <v>2340</v>
      </c>
      <c r="R55" t="s">
        <v>2345</v>
      </c>
      <c r="S55" s="10" t="s">
        <v>2229</v>
      </c>
      <c r="T55" t="s">
        <v>2893</v>
      </c>
      <c r="U55" s="35" t="s">
        <v>2545</v>
      </c>
      <c r="V55" t="s">
        <v>2694</v>
      </c>
      <c r="W55" t="s">
        <v>2088</v>
      </c>
    </row>
    <row r="56" spans="10:23">
      <c r="J56" t="s">
        <v>144</v>
      </c>
      <c r="K56" t="s">
        <v>144</v>
      </c>
      <c r="L56" t="s">
        <v>713</v>
      </c>
      <c r="M56" t="s">
        <v>1788</v>
      </c>
      <c r="O56">
        <v>47</v>
      </c>
      <c r="P56">
        <v>2.2000000000000002</v>
      </c>
      <c r="Q56" t="s">
        <v>2340</v>
      </c>
      <c r="R56" t="s">
        <v>2345</v>
      </c>
      <c r="S56" s="10" t="s">
        <v>2229</v>
      </c>
      <c r="T56" t="s">
        <v>2893</v>
      </c>
      <c r="U56" s="35" t="s">
        <v>3069</v>
      </c>
      <c r="V56" t="s">
        <v>2694</v>
      </c>
      <c r="W56" t="s">
        <v>2088</v>
      </c>
    </row>
    <row r="57" spans="10:23">
      <c r="J57" t="s">
        <v>144</v>
      </c>
      <c r="K57" t="s">
        <v>144</v>
      </c>
      <c r="L57" t="s">
        <v>713</v>
      </c>
      <c r="M57" t="s">
        <v>1791</v>
      </c>
      <c r="O57">
        <v>47</v>
      </c>
      <c r="P57">
        <v>2.2000000000000002</v>
      </c>
      <c r="Q57" t="s">
        <v>2340</v>
      </c>
      <c r="R57" t="s">
        <v>2345</v>
      </c>
      <c r="S57" s="10" t="s">
        <v>2229</v>
      </c>
      <c r="T57" t="s">
        <v>2893</v>
      </c>
      <c r="U57" s="35" t="s">
        <v>3070</v>
      </c>
      <c r="V57" t="s">
        <v>2694</v>
      </c>
      <c r="W57" t="s">
        <v>2088</v>
      </c>
    </row>
    <row r="58" spans="10:23">
      <c r="J58" t="s">
        <v>144</v>
      </c>
      <c r="K58" t="s">
        <v>144</v>
      </c>
      <c r="L58" t="s">
        <v>716</v>
      </c>
      <c r="M58" t="s">
        <v>1539</v>
      </c>
      <c r="O58">
        <v>47</v>
      </c>
      <c r="P58">
        <v>2.2000000000000002</v>
      </c>
      <c r="Q58" t="s">
        <v>2340</v>
      </c>
      <c r="R58" t="s">
        <v>2345</v>
      </c>
      <c r="S58" s="10" t="s">
        <v>2229</v>
      </c>
      <c r="T58" t="s">
        <v>2893</v>
      </c>
      <c r="U58" s="35" t="s">
        <v>3071</v>
      </c>
      <c r="V58" t="s">
        <v>2694</v>
      </c>
      <c r="W58" t="s">
        <v>2088</v>
      </c>
    </row>
    <row r="59" spans="10:23">
      <c r="J59" t="s">
        <v>144</v>
      </c>
      <c r="K59" t="s">
        <v>144</v>
      </c>
      <c r="L59" t="s">
        <v>716</v>
      </c>
      <c r="M59" t="s">
        <v>1794</v>
      </c>
      <c r="O59">
        <v>47</v>
      </c>
      <c r="P59">
        <v>2.2000000000000002</v>
      </c>
      <c r="Q59" t="s">
        <v>2340</v>
      </c>
      <c r="R59" t="s">
        <v>2345</v>
      </c>
      <c r="S59" s="10" t="s">
        <v>2229</v>
      </c>
      <c r="T59" t="s">
        <v>2893</v>
      </c>
      <c r="U59" s="35" t="s">
        <v>3072</v>
      </c>
      <c r="V59" t="s">
        <v>2694</v>
      </c>
      <c r="W59" t="s">
        <v>2088</v>
      </c>
    </row>
    <row r="60" spans="10:23">
      <c r="J60" t="s">
        <v>144</v>
      </c>
      <c r="K60" t="s">
        <v>144</v>
      </c>
      <c r="L60" t="s">
        <v>716</v>
      </c>
      <c r="M60" t="s">
        <v>1796</v>
      </c>
      <c r="O60">
        <v>47</v>
      </c>
      <c r="P60">
        <v>2.2000000000000002</v>
      </c>
      <c r="Q60" t="s">
        <v>2340</v>
      </c>
      <c r="R60" t="s">
        <v>2345</v>
      </c>
      <c r="S60" s="10" t="s">
        <v>2229</v>
      </c>
      <c r="T60" t="s">
        <v>2893</v>
      </c>
      <c r="U60" s="35" t="s">
        <v>3073</v>
      </c>
      <c r="V60" t="s">
        <v>2694</v>
      </c>
      <c r="W60" t="s">
        <v>2088</v>
      </c>
    </row>
    <row r="61" spans="10:23">
      <c r="J61" t="s">
        <v>144</v>
      </c>
      <c r="K61" t="s">
        <v>144</v>
      </c>
      <c r="L61" t="s">
        <v>719</v>
      </c>
      <c r="M61" t="s">
        <v>1797</v>
      </c>
      <c r="O61">
        <v>47</v>
      </c>
      <c r="P61">
        <v>2.2000000000000002</v>
      </c>
      <c r="Q61" t="s">
        <v>2340</v>
      </c>
      <c r="R61" t="s">
        <v>2345</v>
      </c>
      <c r="S61" s="10" t="s">
        <v>2229</v>
      </c>
      <c r="T61" t="s">
        <v>2893</v>
      </c>
      <c r="U61" s="35" t="s">
        <v>3074</v>
      </c>
      <c r="V61" t="s">
        <v>2694</v>
      </c>
      <c r="W61" t="s">
        <v>2088</v>
      </c>
    </row>
    <row r="62" spans="10:23">
      <c r="J62" t="s">
        <v>144</v>
      </c>
      <c r="K62" t="s">
        <v>144</v>
      </c>
      <c r="L62" t="s">
        <v>719</v>
      </c>
      <c r="M62" t="s">
        <v>1798</v>
      </c>
      <c r="O62">
        <v>47</v>
      </c>
      <c r="P62">
        <v>2.2000000000000002</v>
      </c>
      <c r="Q62" t="s">
        <v>2340</v>
      </c>
      <c r="R62" t="s">
        <v>2345</v>
      </c>
      <c r="S62" s="10" t="s">
        <v>2229</v>
      </c>
      <c r="T62" t="s">
        <v>2893</v>
      </c>
      <c r="U62" s="35" t="s">
        <v>3075</v>
      </c>
      <c r="V62" t="s">
        <v>2694</v>
      </c>
      <c r="W62" t="s">
        <v>2088</v>
      </c>
    </row>
    <row r="63" spans="10:23">
      <c r="J63" t="s">
        <v>144</v>
      </c>
      <c r="K63" t="s">
        <v>144</v>
      </c>
      <c r="L63" t="s">
        <v>719</v>
      </c>
      <c r="M63" t="s">
        <v>1801</v>
      </c>
      <c r="O63">
        <v>47</v>
      </c>
      <c r="P63">
        <v>2.2000000000000002</v>
      </c>
      <c r="Q63" t="s">
        <v>2340</v>
      </c>
      <c r="R63" t="s">
        <v>2345</v>
      </c>
      <c r="S63" s="10" t="s">
        <v>2229</v>
      </c>
      <c r="T63" t="s">
        <v>2893</v>
      </c>
      <c r="U63" s="35" t="s">
        <v>3076</v>
      </c>
      <c r="V63" t="s">
        <v>2694</v>
      </c>
      <c r="W63" t="s">
        <v>2088</v>
      </c>
    </row>
    <row r="64" spans="10:23">
      <c r="J64" t="s">
        <v>144</v>
      </c>
      <c r="K64" t="s">
        <v>144</v>
      </c>
      <c r="L64" t="s">
        <v>719</v>
      </c>
      <c r="M64" t="s">
        <v>1803</v>
      </c>
      <c r="O64">
        <v>47</v>
      </c>
      <c r="P64">
        <v>2.2000000000000002</v>
      </c>
      <c r="Q64" t="s">
        <v>2340</v>
      </c>
      <c r="R64" t="s">
        <v>2345</v>
      </c>
      <c r="S64" s="10" t="s">
        <v>2229</v>
      </c>
      <c r="T64" t="s">
        <v>2893</v>
      </c>
      <c r="U64" s="35" t="s">
        <v>3077</v>
      </c>
      <c r="V64" t="s">
        <v>2694</v>
      </c>
      <c r="W64" t="s">
        <v>2088</v>
      </c>
    </row>
    <row r="65" spans="10:23">
      <c r="J65" t="s">
        <v>144</v>
      </c>
      <c r="K65" t="s">
        <v>144</v>
      </c>
      <c r="L65" t="s">
        <v>719</v>
      </c>
      <c r="M65" t="s">
        <v>1805</v>
      </c>
      <c r="O65">
        <v>47</v>
      </c>
      <c r="P65">
        <v>2.2000000000000002</v>
      </c>
      <c r="Q65" t="s">
        <v>2340</v>
      </c>
      <c r="R65" t="s">
        <v>2345</v>
      </c>
      <c r="S65" s="10" t="s">
        <v>2229</v>
      </c>
      <c r="T65" t="s">
        <v>2893</v>
      </c>
      <c r="U65" s="35" t="s">
        <v>3078</v>
      </c>
      <c r="V65" t="s">
        <v>2694</v>
      </c>
      <c r="W65" t="s">
        <v>2088</v>
      </c>
    </row>
    <row r="66" spans="10:23">
      <c r="J66" t="s">
        <v>144</v>
      </c>
      <c r="K66" t="s">
        <v>144</v>
      </c>
      <c r="L66" t="s">
        <v>719</v>
      </c>
      <c r="M66" t="s">
        <v>1806</v>
      </c>
      <c r="O66">
        <v>47</v>
      </c>
      <c r="P66">
        <v>2.2000000000000002</v>
      </c>
      <c r="Q66" t="s">
        <v>2340</v>
      </c>
      <c r="R66" t="s">
        <v>2345</v>
      </c>
      <c r="S66" s="10" t="s">
        <v>2229</v>
      </c>
      <c r="T66" t="s">
        <v>2893</v>
      </c>
      <c r="U66" s="35" t="s">
        <v>3079</v>
      </c>
      <c r="V66" t="s">
        <v>2694</v>
      </c>
      <c r="W66" t="s">
        <v>2088</v>
      </c>
    </row>
    <row r="67" spans="10:23">
      <c r="J67" t="s">
        <v>144</v>
      </c>
      <c r="K67" t="s">
        <v>144</v>
      </c>
      <c r="L67" t="s">
        <v>719</v>
      </c>
      <c r="M67" t="s">
        <v>1808</v>
      </c>
      <c r="O67">
        <v>47</v>
      </c>
      <c r="P67">
        <v>2.2000000000000002</v>
      </c>
      <c r="Q67" t="s">
        <v>2340</v>
      </c>
      <c r="R67" t="s">
        <v>2345</v>
      </c>
      <c r="S67" s="10" t="s">
        <v>2229</v>
      </c>
      <c r="T67" t="s">
        <v>2893</v>
      </c>
      <c r="U67" s="35" t="s">
        <v>3080</v>
      </c>
      <c r="V67" t="s">
        <v>2694</v>
      </c>
      <c r="W67" t="s">
        <v>2088</v>
      </c>
    </row>
    <row r="68" spans="10:23">
      <c r="J68" t="s">
        <v>144</v>
      </c>
      <c r="K68" t="s">
        <v>144</v>
      </c>
      <c r="L68" t="s">
        <v>722</v>
      </c>
      <c r="M68" t="s">
        <v>707</v>
      </c>
      <c r="O68">
        <v>47</v>
      </c>
      <c r="P68">
        <v>2.2000000000000002</v>
      </c>
      <c r="Q68" t="s">
        <v>2340</v>
      </c>
      <c r="R68" t="s">
        <v>2345</v>
      </c>
      <c r="S68" s="10" t="s">
        <v>2229</v>
      </c>
      <c r="T68" t="s">
        <v>2893</v>
      </c>
      <c r="U68" s="35" t="s">
        <v>3081</v>
      </c>
      <c r="V68" t="s">
        <v>2694</v>
      </c>
      <c r="W68" t="s">
        <v>2088</v>
      </c>
    </row>
    <row r="69" spans="10:23">
      <c r="J69" t="s">
        <v>144</v>
      </c>
      <c r="K69" t="s">
        <v>144</v>
      </c>
      <c r="L69" t="s">
        <v>722</v>
      </c>
      <c r="M69" t="s">
        <v>722</v>
      </c>
      <c r="O69">
        <v>47</v>
      </c>
      <c r="P69">
        <v>2.2000000000000002</v>
      </c>
      <c r="Q69" t="s">
        <v>2340</v>
      </c>
      <c r="R69" t="s">
        <v>2345</v>
      </c>
      <c r="S69" s="10" t="s">
        <v>2229</v>
      </c>
      <c r="T69" t="s">
        <v>3082</v>
      </c>
      <c r="U69" s="35" t="s">
        <v>3083</v>
      </c>
      <c r="V69" t="s">
        <v>2694</v>
      </c>
      <c r="W69" t="s">
        <v>2088</v>
      </c>
    </row>
    <row r="70" spans="10:23">
      <c r="J70" t="s">
        <v>144</v>
      </c>
      <c r="K70" t="s">
        <v>144</v>
      </c>
      <c r="L70" t="s">
        <v>725</v>
      </c>
      <c r="M70" t="s">
        <v>1811</v>
      </c>
      <c r="O70">
        <v>47</v>
      </c>
      <c r="P70">
        <v>2.2000000000000002</v>
      </c>
      <c r="Q70" t="s">
        <v>2340</v>
      </c>
      <c r="R70" t="s">
        <v>2345</v>
      </c>
      <c r="S70" s="10" t="s">
        <v>2229</v>
      </c>
      <c r="T70" t="s">
        <v>3082</v>
      </c>
      <c r="U70" s="35" t="s">
        <v>3084</v>
      </c>
      <c r="V70" t="s">
        <v>2694</v>
      </c>
      <c r="W70" t="s">
        <v>2088</v>
      </c>
    </row>
    <row r="71" spans="10:23">
      <c r="J71" t="s">
        <v>144</v>
      </c>
      <c r="K71" t="s">
        <v>144</v>
      </c>
      <c r="L71" t="s">
        <v>725</v>
      </c>
      <c r="M71" t="s">
        <v>1812</v>
      </c>
      <c r="O71">
        <v>47</v>
      </c>
      <c r="P71">
        <v>2.2000000000000002</v>
      </c>
      <c r="Q71" t="s">
        <v>2340</v>
      </c>
      <c r="R71" t="s">
        <v>2345</v>
      </c>
      <c r="S71" s="10" t="s">
        <v>2229</v>
      </c>
      <c r="T71" t="s">
        <v>3082</v>
      </c>
      <c r="U71" s="35" t="s">
        <v>3085</v>
      </c>
      <c r="V71" t="s">
        <v>2694</v>
      </c>
      <c r="W71" t="s">
        <v>2088</v>
      </c>
    </row>
    <row r="72" spans="10:23">
      <c r="J72" t="s">
        <v>167</v>
      </c>
      <c r="K72" t="s">
        <v>168</v>
      </c>
      <c r="L72" t="s">
        <v>823</v>
      </c>
      <c r="M72" t="s">
        <v>1976</v>
      </c>
      <c r="O72">
        <v>47</v>
      </c>
      <c r="P72">
        <v>2.2000000000000002</v>
      </c>
      <c r="Q72" t="s">
        <v>2340</v>
      </c>
      <c r="R72" t="s">
        <v>2345</v>
      </c>
      <c r="S72" s="10" t="s">
        <v>2229</v>
      </c>
      <c r="T72" t="s">
        <v>3082</v>
      </c>
      <c r="U72" s="35" t="s">
        <v>3086</v>
      </c>
      <c r="V72" t="s">
        <v>2694</v>
      </c>
      <c r="W72" t="s">
        <v>2088</v>
      </c>
    </row>
    <row r="73" spans="10:23">
      <c r="J73" t="s">
        <v>167</v>
      </c>
      <c r="K73" t="s">
        <v>168</v>
      </c>
      <c r="L73" t="s">
        <v>823</v>
      </c>
      <c r="M73" t="s">
        <v>1977</v>
      </c>
      <c r="O73">
        <v>47</v>
      </c>
      <c r="P73">
        <v>2.2000000000000002</v>
      </c>
      <c r="Q73" t="s">
        <v>2340</v>
      </c>
      <c r="R73" t="s">
        <v>2345</v>
      </c>
      <c r="S73" s="10" t="s">
        <v>2229</v>
      </c>
      <c r="T73" t="s">
        <v>3082</v>
      </c>
      <c r="U73" s="35" t="s">
        <v>3087</v>
      </c>
      <c r="V73" t="s">
        <v>2694</v>
      </c>
      <c r="W73" t="s">
        <v>2088</v>
      </c>
    </row>
    <row r="74" spans="10:23">
      <c r="J74" t="s">
        <v>167</v>
      </c>
      <c r="K74" t="s">
        <v>168</v>
      </c>
      <c r="L74" t="s">
        <v>823</v>
      </c>
      <c r="M74" t="s">
        <v>1980</v>
      </c>
      <c r="O74">
        <v>47</v>
      </c>
      <c r="P74">
        <v>2.2000000000000002</v>
      </c>
      <c r="Q74" t="s">
        <v>2340</v>
      </c>
      <c r="R74" t="s">
        <v>2345</v>
      </c>
      <c r="S74" s="10" t="s">
        <v>2229</v>
      </c>
      <c r="T74" t="s">
        <v>3082</v>
      </c>
      <c r="U74" s="35" t="s">
        <v>893</v>
      </c>
      <c r="V74" t="s">
        <v>2694</v>
      </c>
      <c r="W74" t="s">
        <v>2088</v>
      </c>
    </row>
    <row r="75" spans="10:23">
      <c r="J75" t="s">
        <v>167</v>
      </c>
      <c r="K75" t="s">
        <v>168</v>
      </c>
      <c r="L75" t="s">
        <v>826</v>
      </c>
      <c r="M75" t="s">
        <v>1982</v>
      </c>
      <c r="O75">
        <v>47</v>
      </c>
      <c r="P75">
        <v>2.2000000000000002</v>
      </c>
      <c r="Q75" t="s">
        <v>2340</v>
      </c>
      <c r="R75" t="s">
        <v>2345</v>
      </c>
      <c r="S75" s="10" t="s">
        <v>2229</v>
      </c>
      <c r="T75" t="s">
        <v>3082</v>
      </c>
      <c r="U75" s="35" t="s">
        <v>3088</v>
      </c>
      <c r="V75" t="s">
        <v>2694</v>
      </c>
      <c r="W75" t="s">
        <v>2088</v>
      </c>
    </row>
    <row r="76" spans="10:23">
      <c r="J76" t="s">
        <v>167</v>
      </c>
      <c r="K76" t="s">
        <v>168</v>
      </c>
      <c r="L76" t="s">
        <v>826</v>
      </c>
      <c r="M76" t="s">
        <v>1984</v>
      </c>
      <c r="O76">
        <v>59</v>
      </c>
      <c r="P76">
        <v>4</v>
      </c>
      <c r="Q76" t="s">
        <v>2365</v>
      </c>
      <c r="R76" t="s">
        <v>2366</v>
      </c>
      <c r="S76" s="10" t="s">
        <v>2278</v>
      </c>
      <c r="T76" t="s">
        <v>2347</v>
      </c>
      <c r="U76" s="35" t="s">
        <v>2351</v>
      </c>
      <c r="V76" t="s">
        <v>2351</v>
      </c>
      <c r="W76" t="s">
        <v>2088</v>
      </c>
    </row>
    <row r="77" spans="10:23">
      <c r="J77" t="s">
        <v>167</v>
      </c>
      <c r="K77" t="s">
        <v>168</v>
      </c>
      <c r="L77" t="s">
        <v>828</v>
      </c>
      <c r="M77" t="s">
        <v>1987</v>
      </c>
      <c r="O77">
        <v>59</v>
      </c>
      <c r="P77">
        <v>4</v>
      </c>
      <c r="Q77" t="s">
        <v>2365</v>
      </c>
      <c r="R77" t="s">
        <v>2366</v>
      </c>
      <c r="S77" s="10" t="s">
        <v>2278</v>
      </c>
      <c r="T77" t="s">
        <v>2347</v>
      </c>
      <c r="U77" s="35" t="s">
        <v>2352</v>
      </c>
      <c r="V77" t="s">
        <v>2352</v>
      </c>
      <c r="W77" t="s">
        <v>2088</v>
      </c>
    </row>
    <row r="78" spans="10:23">
      <c r="J78" t="s">
        <v>167</v>
      </c>
      <c r="K78" t="s">
        <v>168</v>
      </c>
      <c r="L78" t="s">
        <v>828</v>
      </c>
      <c r="M78" t="s">
        <v>1989</v>
      </c>
    </row>
    <row r="79" spans="10:23">
      <c r="J79" t="s">
        <v>167</v>
      </c>
      <c r="K79" t="s">
        <v>168</v>
      </c>
      <c r="L79" t="s">
        <v>828</v>
      </c>
      <c r="M79" t="s">
        <v>1990</v>
      </c>
    </row>
    <row r="80" spans="10:23">
      <c r="J80" t="s">
        <v>167</v>
      </c>
      <c r="K80" t="s">
        <v>168</v>
      </c>
      <c r="L80" t="s">
        <v>828</v>
      </c>
      <c r="M80" t="s">
        <v>1991</v>
      </c>
    </row>
    <row r="81" spans="10:13">
      <c r="J81" t="s">
        <v>167</v>
      </c>
      <c r="K81" t="s">
        <v>168</v>
      </c>
      <c r="L81" t="s">
        <v>828</v>
      </c>
      <c r="M81" t="s">
        <v>1993</v>
      </c>
    </row>
    <row r="82" spans="10:13">
      <c r="J82" t="s">
        <v>167</v>
      </c>
      <c r="K82" t="s">
        <v>173</v>
      </c>
      <c r="L82" t="s">
        <v>830</v>
      </c>
      <c r="M82" t="s">
        <v>1994</v>
      </c>
    </row>
    <row r="83" spans="10:13">
      <c r="J83" t="s">
        <v>167</v>
      </c>
      <c r="K83" t="s">
        <v>173</v>
      </c>
      <c r="L83" t="s">
        <v>830</v>
      </c>
      <c r="M83" t="s">
        <v>830</v>
      </c>
    </row>
    <row r="84" spans="10:13">
      <c r="J84" t="s">
        <v>167</v>
      </c>
      <c r="K84" t="s">
        <v>173</v>
      </c>
      <c r="L84" t="s">
        <v>830</v>
      </c>
      <c r="M84" t="s">
        <v>1997</v>
      </c>
    </row>
    <row r="85" spans="10:13">
      <c r="J85" t="s">
        <v>167</v>
      </c>
      <c r="K85" t="s">
        <v>173</v>
      </c>
      <c r="L85" t="s">
        <v>832</v>
      </c>
      <c r="M85" t="s">
        <v>1998</v>
      </c>
    </row>
    <row r="86" spans="10:13">
      <c r="J86" t="s">
        <v>167</v>
      </c>
      <c r="K86" t="s">
        <v>173</v>
      </c>
      <c r="L86" t="s">
        <v>832</v>
      </c>
      <c r="M86" t="s">
        <v>832</v>
      </c>
    </row>
    <row r="87" spans="10:13">
      <c r="J87" t="s">
        <v>167</v>
      </c>
      <c r="K87" t="s">
        <v>173</v>
      </c>
      <c r="L87" t="s">
        <v>832</v>
      </c>
      <c r="M87" t="s">
        <v>2002</v>
      </c>
    </row>
    <row r="88" spans="10:13">
      <c r="J88" t="s">
        <v>167</v>
      </c>
      <c r="K88" t="s">
        <v>173</v>
      </c>
      <c r="L88" t="s">
        <v>834</v>
      </c>
      <c r="M88" t="s">
        <v>2003</v>
      </c>
    </row>
    <row r="89" spans="10:13">
      <c r="J89" t="s">
        <v>167</v>
      </c>
      <c r="K89" t="s">
        <v>173</v>
      </c>
      <c r="L89" t="s">
        <v>834</v>
      </c>
      <c r="M89" t="s">
        <v>834</v>
      </c>
    </row>
    <row r="90" spans="10:13">
      <c r="J90" t="s">
        <v>167</v>
      </c>
      <c r="K90" t="s">
        <v>173</v>
      </c>
      <c r="L90" t="s">
        <v>834</v>
      </c>
      <c r="M90" t="s">
        <v>2007</v>
      </c>
    </row>
    <row r="91" spans="10:13">
      <c r="J91" t="s">
        <v>167</v>
      </c>
      <c r="K91" t="s">
        <v>178</v>
      </c>
      <c r="L91" t="s">
        <v>836</v>
      </c>
      <c r="M91" t="s">
        <v>2008</v>
      </c>
    </row>
    <row r="92" spans="10:13">
      <c r="J92" t="s">
        <v>167</v>
      </c>
      <c r="K92" t="s">
        <v>178</v>
      </c>
      <c r="L92" t="s">
        <v>836</v>
      </c>
      <c r="M92" t="s">
        <v>2010</v>
      </c>
    </row>
    <row r="93" spans="10:13">
      <c r="J93" t="s">
        <v>167</v>
      </c>
      <c r="K93" t="s">
        <v>178</v>
      </c>
      <c r="L93" t="s">
        <v>836</v>
      </c>
      <c r="M93" t="s">
        <v>2013</v>
      </c>
    </row>
    <row r="94" spans="10:13">
      <c r="J94" t="s">
        <v>167</v>
      </c>
      <c r="K94" t="s">
        <v>178</v>
      </c>
      <c r="L94" t="s">
        <v>839</v>
      </c>
      <c r="M94" t="s">
        <v>839</v>
      </c>
    </row>
    <row r="95" spans="10:13">
      <c r="J95" t="s">
        <v>167</v>
      </c>
      <c r="K95" t="s">
        <v>178</v>
      </c>
      <c r="L95" t="s">
        <v>842</v>
      </c>
      <c r="M95" t="s">
        <v>2008</v>
      </c>
    </row>
    <row r="96" spans="10:13">
      <c r="J96" t="s">
        <v>167</v>
      </c>
      <c r="K96" t="s">
        <v>178</v>
      </c>
      <c r="L96" t="s">
        <v>842</v>
      </c>
      <c r="M96" t="s">
        <v>2010</v>
      </c>
    </row>
    <row r="97" spans="10:13">
      <c r="J97" t="s">
        <v>167</v>
      </c>
      <c r="K97" t="s">
        <v>178</v>
      </c>
      <c r="L97" t="s">
        <v>842</v>
      </c>
      <c r="M97" t="s">
        <v>2013</v>
      </c>
    </row>
    <row r="98" spans="10:13">
      <c r="J98" t="s">
        <v>167</v>
      </c>
      <c r="K98" t="s">
        <v>178</v>
      </c>
      <c r="L98" t="s">
        <v>845</v>
      </c>
      <c r="M98" t="s">
        <v>2018</v>
      </c>
    </row>
    <row r="99" spans="10:13">
      <c r="J99" t="s">
        <v>167</v>
      </c>
      <c r="K99" t="s">
        <v>178</v>
      </c>
      <c r="L99" t="s">
        <v>845</v>
      </c>
      <c r="M99" t="s">
        <v>2019</v>
      </c>
    </row>
    <row r="100" spans="10:13">
      <c r="J100" t="s">
        <v>167</v>
      </c>
      <c r="K100" t="s">
        <v>178</v>
      </c>
      <c r="L100" t="s">
        <v>845</v>
      </c>
      <c r="M100" t="s">
        <v>2022</v>
      </c>
    </row>
    <row r="101" spans="10:13">
      <c r="J101" t="s">
        <v>167</v>
      </c>
      <c r="K101" t="s">
        <v>178</v>
      </c>
      <c r="L101" t="s">
        <v>845</v>
      </c>
      <c r="M101" t="s">
        <v>2024</v>
      </c>
    </row>
    <row r="102" spans="10:13">
      <c r="J102" t="s">
        <v>167</v>
      </c>
      <c r="K102" t="s">
        <v>178</v>
      </c>
      <c r="L102" t="s">
        <v>847</v>
      </c>
      <c r="M102" t="s">
        <v>2008</v>
      </c>
    </row>
    <row r="103" spans="10:13">
      <c r="J103" t="s">
        <v>167</v>
      </c>
      <c r="K103" t="s">
        <v>178</v>
      </c>
      <c r="L103" t="s">
        <v>847</v>
      </c>
      <c r="M103" t="s">
        <v>2010</v>
      </c>
    </row>
    <row r="104" spans="10:13">
      <c r="J104" t="s">
        <v>167</v>
      </c>
      <c r="K104" t="s">
        <v>178</v>
      </c>
      <c r="L104" t="s">
        <v>847</v>
      </c>
      <c r="M104" t="s">
        <v>2013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0B0F-3DE1-4C41-A609-51080EF34D1E}">
  <sheetPr>
    <tabColor theme="1"/>
  </sheetPr>
  <dimension ref="A1:X131"/>
  <sheetViews>
    <sheetView topLeftCell="L1" zoomScaleNormal="100" workbookViewId="0">
      <pane ySplit="6" topLeftCell="A7" activePane="bottomLeft" state="frozen"/>
      <selection activeCell="T6" sqref="T6"/>
      <selection pane="bottomLeft" activeCell="Y19" sqref="Y19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43.28515625" bestFit="1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2.7109375" bestFit="1" customWidth="1"/>
    <col min="20" max="20" width="28.28515625" bestFit="1" customWidth="1"/>
    <col min="21" max="21" width="19.710937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157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L4" s="5" t="s">
        <v>3226</v>
      </c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I6" s="55"/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157</v>
      </c>
      <c r="K7" t="s">
        <v>157</v>
      </c>
      <c r="L7" t="s">
        <v>745</v>
      </c>
      <c r="M7" t="s">
        <v>1844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157</v>
      </c>
      <c r="K8" t="s">
        <v>157</v>
      </c>
      <c r="L8" t="s">
        <v>745</v>
      </c>
      <c r="M8" t="s">
        <v>582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47</v>
      </c>
      <c r="B9">
        <v>2.2000000000000002</v>
      </c>
      <c r="C9" t="s">
        <v>2340</v>
      </c>
      <c r="D9" t="s">
        <v>2345</v>
      </c>
      <c r="E9" s="10" t="s">
        <v>2229</v>
      </c>
      <c r="F9" t="s">
        <v>3227</v>
      </c>
      <c r="G9" t="s">
        <v>2335</v>
      </c>
      <c r="H9" s="7" t="s">
        <v>2088</v>
      </c>
      <c r="J9" t="s">
        <v>157</v>
      </c>
      <c r="K9" t="s">
        <v>157</v>
      </c>
      <c r="L9" t="s">
        <v>745</v>
      </c>
      <c r="M9" t="s">
        <v>584</v>
      </c>
      <c r="O9">
        <v>47</v>
      </c>
      <c r="P9">
        <v>2.2000000000000002</v>
      </c>
      <c r="Q9" t="s">
        <v>2340</v>
      </c>
      <c r="R9" t="s">
        <v>2345</v>
      </c>
      <c r="S9" s="10" t="s">
        <v>2229</v>
      </c>
      <c r="T9" t="s">
        <v>2205</v>
      </c>
      <c r="U9" s="35" t="s">
        <v>2545</v>
      </c>
      <c r="V9" t="s">
        <v>2694</v>
      </c>
      <c r="W9" t="s">
        <v>2088</v>
      </c>
    </row>
    <row r="10" spans="1:23">
      <c r="A10">
        <v>48</v>
      </c>
      <c r="B10">
        <v>2.2000000000000002</v>
      </c>
      <c r="C10" t="s">
        <v>2340</v>
      </c>
      <c r="D10" t="s">
        <v>2345</v>
      </c>
      <c r="E10" s="10" t="s">
        <v>2233</v>
      </c>
      <c r="F10" t="s">
        <v>2974</v>
      </c>
      <c r="G10" t="s">
        <v>2335</v>
      </c>
      <c r="H10" s="7" t="s">
        <v>2088</v>
      </c>
      <c r="J10" t="s">
        <v>157</v>
      </c>
      <c r="K10" t="s">
        <v>157</v>
      </c>
      <c r="L10" t="s">
        <v>745</v>
      </c>
      <c r="M10" t="s">
        <v>1846</v>
      </c>
      <c r="O10">
        <v>47</v>
      </c>
      <c r="P10">
        <v>2.2000000000000002</v>
      </c>
      <c r="Q10" t="s">
        <v>2340</v>
      </c>
      <c r="R10" t="s">
        <v>2345</v>
      </c>
      <c r="S10" s="10" t="s">
        <v>2229</v>
      </c>
      <c r="T10" t="s">
        <v>2993</v>
      </c>
      <c r="U10" s="35" t="s">
        <v>2994</v>
      </c>
      <c r="V10" t="s">
        <v>2694</v>
      </c>
      <c r="W10" t="s">
        <v>2088</v>
      </c>
    </row>
    <row r="11" spans="1:23">
      <c r="A11">
        <v>49</v>
      </c>
      <c r="B11">
        <v>2.2000000000000002</v>
      </c>
      <c r="C11" t="s">
        <v>2340</v>
      </c>
      <c r="D11" t="s">
        <v>2345</v>
      </c>
      <c r="E11" s="10" t="s">
        <v>2238</v>
      </c>
      <c r="F11" t="s">
        <v>3105</v>
      </c>
      <c r="G11" t="s">
        <v>2335</v>
      </c>
      <c r="H11" s="7" t="s">
        <v>2088</v>
      </c>
      <c r="J11" t="s">
        <v>157</v>
      </c>
      <c r="K11" t="s">
        <v>157</v>
      </c>
      <c r="L11" t="s">
        <v>749</v>
      </c>
      <c r="M11" t="s">
        <v>1847</v>
      </c>
      <c r="O11">
        <v>47</v>
      </c>
      <c r="P11">
        <v>2.2000000000000002</v>
      </c>
      <c r="Q11" t="s">
        <v>2340</v>
      </c>
      <c r="R11" t="s">
        <v>2345</v>
      </c>
      <c r="S11" s="10" t="s">
        <v>2229</v>
      </c>
      <c r="T11" t="s">
        <v>2993</v>
      </c>
      <c r="U11" s="35" t="s">
        <v>2995</v>
      </c>
      <c r="V11" t="s">
        <v>2694</v>
      </c>
      <c r="W11" t="s">
        <v>2088</v>
      </c>
    </row>
    <row r="12" spans="1:23">
      <c r="A12">
        <v>59</v>
      </c>
      <c r="B12">
        <v>4</v>
      </c>
      <c r="C12" t="s">
        <v>2365</v>
      </c>
      <c r="D12" t="s">
        <v>2366</v>
      </c>
      <c r="E12" s="10" t="s">
        <v>2278</v>
      </c>
      <c r="F12" t="s">
        <v>2092</v>
      </c>
      <c r="G12" t="s">
        <v>2341</v>
      </c>
      <c r="H12" s="7" t="s">
        <v>2088</v>
      </c>
      <c r="J12" t="s">
        <v>157</v>
      </c>
      <c r="K12" t="s">
        <v>157</v>
      </c>
      <c r="L12" t="s">
        <v>749</v>
      </c>
      <c r="M12" t="s">
        <v>568</v>
      </c>
      <c r="O12">
        <v>47</v>
      </c>
      <c r="P12">
        <v>2.2000000000000002</v>
      </c>
      <c r="Q12" t="s">
        <v>2340</v>
      </c>
      <c r="R12" t="s">
        <v>2345</v>
      </c>
      <c r="S12" s="10" t="s">
        <v>2229</v>
      </c>
      <c r="T12" t="s">
        <v>2993</v>
      </c>
      <c r="U12" s="35" t="s">
        <v>2996</v>
      </c>
      <c r="V12" t="s">
        <v>2694</v>
      </c>
      <c r="W12" t="s">
        <v>2088</v>
      </c>
    </row>
    <row r="13" spans="1:23">
      <c r="J13" t="s">
        <v>157</v>
      </c>
      <c r="K13" t="s">
        <v>157</v>
      </c>
      <c r="L13" t="s">
        <v>752</v>
      </c>
      <c r="M13" t="s">
        <v>1850</v>
      </c>
      <c r="O13">
        <v>47</v>
      </c>
      <c r="P13">
        <v>2.2000000000000002</v>
      </c>
      <c r="Q13" t="s">
        <v>2340</v>
      </c>
      <c r="R13" t="s">
        <v>2345</v>
      </c>
      <c r="S13" s="10" t="s">
        <v>2229</v>
      </c>
      <c r="T13" t="s">
        <v>2993</v>
      </c>
      <c r="U13" s="35" t="s">
        <v>2997</v>
      </c>
      <c r="V13" t="s">
        <v>2694</v>
      </c>
      <c r="W13" t="s">
        <v>2088</v>
      </c>
    </row>
    <row r="14" spans="1:23">
      <c r="J14" t="s">
        <v>157</v>
      </c>
      <c r="K14" t="s">
        <v>157</v>
      </c>
      <c r="L14" t="s">
        <v>755</v>
      </c>
      <c r="M14" t="s">
        <v>1851</v>
      </c>
      <c r="O14">
        <v>47</v>
      </c>
      <c r="P14">
        <v>2.2000000000000002</v>
      </c>
      <c r="Q14" t="s">
        <v>2340</v>
      </c>
      <c r="R14" t="s">
        <v>2345</v>
      </c>
      <c r="S14" s="10" t="s">
        <v>2229</v>
      </c>
      <c r="T14" t="s">
        <v>2993</v>
      </c>
      <c r="U14" s="35" t="s">
        <v>2998</v>
      </c>
      <c r="V14" t="s">
        <v>2694</v>
      </c>
      <c r="W14" t="s">
        <v>2088</v>
      </c>
    </row>
    <row r="15" spans="1:23">
      <c r="J15" t="s">
        <v>157</v>
      </c>
      <c r="K15" t="s">
        <v>157</v>
      </c>
      <c r="L15" t="s">
        <v>755</v>
      </c>
      <c r="M15" t="s">
        <v>1854</v>
      </c>
      <c r="O15">
        <v>47</v>
      </c>
      <c r="P15">
        <v>2.2000000000000002</v>
      </c>
      <c r="Q15" t="s">
        <v>2340</v>
      </c>
      <c r="R15" t="s">
        <v>2345</v>
      </c>
      <c r="S15" s="10" t="s">
        <v>2229</v>
      </c>
      <c r="T15" t="s">
        <v>2993</v>
      </c>
      <c r="U15" s="35" t="s">
        <v>2999</v>
      </c>
      <c r="V15" t="s">
        <v>2694</v>
      </c>
      <c r="W15" t="s">
        <v>2088</v>
      </c>
    </row>
    <row r="16" spans="1:23">
      <c r="J16" t="s">
        <v>157</v>
      </c>
      <c r="K16" t="s">
        <v>157</v>
      </c>
      <c r="L16" t="s">
        <v>755</v>
      </c>
      <c r="M16" t="s">
        <v>1857</v>
      </c>
      <c r="O16">
        <v>47</v>
      </c>
      <c r="P16">
        <v>2.2000000000000002</v>
      </c>
      <c r="Q16" t="s">
        <v>2340</v>
      </c>
      <c r="R16" t="s">
        <v>2345</v>
      </c>
      <c r="S16" s="10" t="s">
        <v>2229</v>
      </c>
      <c r="T16" t="s">
        <v>2993</v>
      </c>
      <c r="U16" s="35" t="s">
        <v>3000</v>
      </c>
      <c r="V16" t="s">
        <v>2694</v>
      </c>
      <c r="W16" t="s">
        <v>2088</v>
      </c>
    </row>
    <row r="17" spans="10:23">
      <c r="J17" t="s">
        <v>157</v>
      </c>
      <c r="K17" t="s">
        <v>157</v>
      </c>
      <c r="L17" t="s">
        <v>755</v>
      </c>
      <c r="M17" t="s">
        <v>1859</v>
      </c>
      <c r="O17">
        <v>47</v>
      </c>
      <c r="P17">
        <v>2.2000000000000002</v>
      </c>
      <c r="Q17" t="s">
        <v>2340</v>
      </c>
      <c r="R17" t="s">
        <v>2345</v>
      </c>
      <c r="S17" s="10" t="s">
        <v>2229</v>
      </c>
      <c r="T17" t="s">
        <v>2993</v>
      </c>
      <c r="U17" s="35" t="s">
        <v>3001</v>
      </c>
      <c r="V17" t="s">
        <v>2694</v>
      </c>
      <c r="W17" t="s">
        <v>2088</v>
      </c>
    </row>
    <row r="18" spans="10:23">
      <c r="J18" t="s">
        <v>157</v>
      </c>
      <c r="K18" t="s">
        <v>157</v>
      </c>
      <c r="L18" t="s">
        <v>568</v>
      </c>
      <c r="M18" t="s">
        <v>1861</v>
      </c>
      <c r="O18">
        <v>47</v>
      </c>
      <c r="P18">
        <v>2.2000000000000002</v>
      </c>
      <c r="Q18" t="s">
        <v>2340</v>
      </c>
      <c r="R18" t="s">
        <v>2345</v>
      </c>
      <c r="S18" s="10" t="s">
        <v>2229</v>
      </c>
      <c r="T18" t="s">
        <v>3002</v>
      </c>
      <c r="U18" s="35" t="s">
        <v>3003</v>
      </c>
      <c r="V18" t="s">
        <v>2694</v>
      </c>
      <c r="W18" t="s">
        <v>2088</v>
      </c>
    </row>
    <row r="19" spans="10:23">
      <c r="J19" t="s">
        <v>157</v>
      </c>
      <c r="K19" t="s">
        <v>157</v>
      </c>
      <c r="L19" t="s">
        <v>568</v>
      </c>
      <c r="M19" t="s">
        <v>1863</v>
      </c>
      <c r="O19">
        <v>47</v>
      </c>
      <c r="P19">
        <v>2.2000000000000002</v>
      </c>
      <c r="Q19" t="s">
        <v>2340</v>
      </c>
      <c r="R19" t="s">
        <v>2345</v>
      </c>
      <c r="S19" s="10" t="s">
        <v>2229</v>
      </c>
      <c r="T19" t="s">
        <v>3002</v>
      </c>
      <c r="U19" s="35" t="s">
        <v>3004</v>
      </c>
      <c r="V19" t="s">
        <v>2694</v>
      </c>
      <c r="W19" t="s">
        <v>2088</v>
      </c>
    </row>
    <row r="20" spans="10:23">
      <c r="J20" t="s">
        <v>157</v>
      </c>
      <c r="K20" t="s">
        <v>157</v>
      </c>
      <c r="L20" t="s">
        <v>568</v>
      </c>
      <c r="M20" t="s">
        <v>1865</v>
      </c>
      <c r="O20">
        <v>47</v>
      </c>
      <c r="P20">
        <v>2.2000000000000002</v>
      </c>
      <c r="Q20" t="s">
        <v>2340</v>
      </c>
      <c r="R20" t="s">
        <v>2345</v>
      </c>
      <c r="S20" s="10" t="s">
        <v>2229</v>
      </c>
      <c r="T20" t="s">
        <v>3002</v>
      </c>
      <c r="U20" s="35" t="s">
        <v>3005</v>
      </c>
      <c r="V20" t="s">
        <v>2694</v>
      </c>
      <c r="W20" t="s">
        <v>2088</v>
      </c>
    </row>
    <row r="21" spans="10:23">
      <c r="J21" t="s">
        <v>157</v>
      </c>
      <c r="K21" t="s">
        <v>157</v>
      </c>
      <c r="L21" t="s">
        <v>568</v>
      </c>
      <c r="M21" t="s">
        <v>1867</v>
      </c>
      <c r="O21">
        <v>47</v>
      </c>
      <c r="P21">
        <v>2.2000000000000002</v>
      </c>
      <c r="Q21" t="s">
        <v>2340</v>
      </c>
      <c r="R21" t="s">
        <v>2345</v>
      </c>
      <c r="S21" s="10" t="s">
        <v>2229</v>
      </c>
      <c r="T21" t="s">
        <v>3002</v>
      </c>
      <c r="U21" s="35" t="s">
        <v>3006</v>
      </c>
      <c r="V21" t="s">
        <v>2694</v>
      </c>
      <c r="W21" t="s">
        <v>2088</v>
      </c>
    </row>
    <row r="22" spans="10:23">
      <c r="J22" t="s">
        <v>157</v>
      </c>
      <c r="K22" t="s">
        <v>157</v>
      </c>
      <c r="L22" t="s">
        <v>568</v>
      </c>
      <c r="M22" t="s">
        <v>1869</v>
      </c>
      <c r="O22">
        <v>47</v>
      </c>
      <c r="P22">
        <v>2.2000000000000002</v>
      </c>
      <c r="Q22" t="s">
        <v>2340</v>
      </c>
      <c r="R22" t="s">
        <v>2345</v>
      </c>
      <c r="S22" s="10" t="s">
        <v>2229</v>
      </c>
      <c r="T22" t="s">
        <v>3002</v>
      </c>
      <c r="U22" s="35" t="s">
        <v>3007</v>
      </c>
      <c r="V22" t="s">
        <v>2694</v>
      </c>
      <c r="W22" t="s">
        <v>2088</v>
      </c>
    </row>
    <row r="23" spans="10:23">
      <c r="J23" t="s">
        <v>157</v>
      </c>
      <c r="K23" t="s">
        <v>157</v>
      </c>
      <c r="L23" t="s">
        <v>568</v>
      </c>
      <c r="M23" t="s">
        <v>1871</v>
      </c>
      <c r="O23">
        <v>47</v>
      </c>
      <c r="P23">
        <v>2.2000000000000002</v>
      </c>
      <c r="Q23" t="s">
        <v>2340</v>
      </c>
      <c r="R23" t="s">
        <v>2345</v>
      </c>
      <c r="S23" s="10" t="s">
        <v>2229</v>
      </c>
      <c r="T23" t="s">
        <v>3008</v>
      </c>
      <c r="U23" s="35" t="s">
        <v>3009</v>
      </c>
      <c r="V23" t="s">
        <v>2694</v>
      </c>
      <c r="W23" t="s">
        <v>2088</v>
      </c>
    </row>
    <row r="24" spans="10:23">
      <c r="J24" t="s">
        <v>157</v>
      </c>
      <c r="K24" t="s">
        <v>157</v>
      </c>
      <c r="L24" t="s">
        <v>568</v>
      </c>
      <c r="M24" t="s">
        <v>1873</v>
      </c>
      <c r="O24">
        <v>47</v>
      </c>
      <c r="P24">
        <v>2.2000000000000002</v>
      </c>
      <c r="Q24" t="s">
        <v>2340</v>
      </c>
      <c r="R24" t="s">
        <v>2345</v>
      </c>
      <c r="S24" s="10" t="s">
        <v>2229</v>
      </c>
      <c r="T24" t="s">
        <v>3008</v>
      </c>
      <c r="U24" s="35" t="s">
        <v>3010</v>
      </c>
      <c r="V24" t="s">
        <v>2694</v>
      </c>
      <c r="W24" t="s">
        <v>2088</v>
      </c>
    </row>
    <row r="25" spans="10:23">
      <c r="J25" t="s">
        <v>157</v>
      </c>
      <c r="K25" t="s">
        <v>157</v>
      </c>
      <c r="L25" t="s">
        <v>570</v>
      </c>
      <c r="M25" t="s">
        <v>1640</v>
      </c>
      <c r="O25">
        <v>47</v>
      </c>
      <c r="P25">
        <v>2.2000000000000002</v>
      </c>
      <c r="Q25" t="s">
        <v>2340</v>
      </c>
      <c r="R25" t="s">
        <v>2345</v>
      </c>
      <c r="S25" s="10" t="s">
        <v>2229</v>
      </c>
      <c r="T25" t="s">
        <v>3008</v>
      </c>
      <c r="U25" s="35" t="s">
        <v>3011</v>
      </c>
      <c r="V25" t="s">
        <v>2694</v>
      </c>
      <c r="W25" t="s">
        <v>2088</v>
      </c>
    </row>
    <row r="26" spans="10:23">
      <c r="J26" t="s">
        <v>157</v>
      </c>
      <c r="K26" t="s">
        <v>157</v>
      </c>
      <c r="L26" t="s">
        <v>570</v>
      </c>
      <c r="M26" t="s">
        <v>1642</v>
      </c>
      <c r="O26">
        <v>47</v>
      </c>
      <c r="P26">
        <v>2.2000000000000002</v>
      </c>
      <c r="Q26" t="s">
        <v>2340</v>
      </c>
      <c r="R26" t="s">
        <v>2345</v>
      </c>
      <c r="S26" s="10" t="s">
        <v>2229</v>
      </c>
      <c r="T26" t="s">
        <v>3008</v>
      </c>
      <c r="U26" s="35" t="s">
        <v>1666</v>
      </c>
      <c r="V26" t="s">
        <v>2694</v>
      </c>
      <c r="W26" t="s">
        <v>2088</v>
      </c>
    </row>
    <row r="27" spans="10:23">
      <c r="J27" t="s">
        <v>157</v>
      </c>
      <c r="K27" t="s">
        <v>157</v>
      </c>
      <c r="L27" t="s">
        <v>570</v>
      </c>
      <c r="M27" t="s">
        <v>1644</v>
      </c>
      <c r="O27">
        <v>47</v>
      </c>
      <c r="P27">
        <v>2.2000000000000002</v>
      </c>
      <c r="Q27" t="s">
        <v>2340</v>
      </c>
      <c r="R27" t="s">
        <v>2345</v>
      </c>
      <c r="S27" s="10" t="s">
        <v>2229</v>
      </c>
      <c r="T27" t="s">
        <v>3008</v>
      </c>
      <c r="U27" s="35" t="s">
        <v>1669</v>
      </c>
      <c r="V27" t="s">
        <v>2694</v>
      </c>
      <c r="W27" t="s">
        <v>2088</v>
      </c>
    </row>
    <row r="28" spans="10:23">
      <c r="J28" t="s">
        <v>157</v>
      </c>
      <c r="K28" t="s">
        <v>157</v>
      </c>
      <c r="L28" t="s">
        <v>570</v>
      </c>
      <c r="M28" t="s">
        <v>1467</v>
      </c>
      <c r="O28">
        <v>47</v>
      </c>
      <c r="P28">
        <v>2.2000000000000002</v>
      </c>
      <c r="Q28" t="s">
        <v>2340</v>
      </c>
      <c r="R28" t="s">
        <v>2345</v>
      </c>
      <c r="S28" s="10" t="s">
        <v>2229</v>
      </c>
      <c r="T28" t="s">
        <v>3008</v>
      </c>
      <c r="U28" s="35" t="s">
        <v>3012</v>
      </c>
      <c r="V28" t="s">
        <v>2694</v>
      </c>
      <c r="W28" t="s">
        <v>2088</v>
      </c>
    </row>
    <row r="29" spans="10:23">
      <c r="J29" t="s">
        <v>157</v>
      </c>
      <c r="K29" t="s">
        <v>157</v>
      </c>
      <c r="L29" t="s">
        <v>570</v>
      </c>
      <c r="M29" t="s">
        <v>1646</v>
      </c>
      <c r="O29">
        <v>47</v>
      </c>
      <c r="P29">
        <v>2.2000000000000002</v>
      </c>
      <c r="Q29" t="s">
        <v>2340</v>
      </c>
      <c r="R29" t="s">
        <v>2345</v>
      </c>
      <c r="S29" s="10" t="s">
        <v>2229</v>
      </c>
      <c r="T29" t="s">
        <v>3008</v>
      </c>
      <c r="U29" s="35" t="s">
        <v>3013</v>
      </c>
      <c r="V29" t="s">
        <v>2694</v>
      </c>
      <c r="W29" t="s">
        <v>2088</v>
      </c>
    </row>
    <row r="30" spans="10:23">
      <c r="J30" t="s">
        <v>157</v>
      </c>
      <c r="K30" t="s">
        <v>157</v>
      </c>
      <c r="L30" t="s">
        <v>570</v>
      </c>
      <c r="M30" t="s">
        <v>1468</v>
      </c>
      <c r="O30">
        <v>47</v>
      </c>
      <c r="P30">
        <v>2.2000000000000002</v>
      </c>
      <c r="Q30" t="s">
        <v>2340</v>
      </c>
      <c r="R30" t="s">
        <v>2345</v>
      </c>
      <c r="S30" s="10" t="s">
        <v>2229</v>
      </c>
      <c r="T30" t="s">
        <v>3008</v>
      </c>
      <c r="U30" s="35" t="s">
        <v>3014</v>
      </c>
      <c r="V30" t="s">
        <v>2694</v>
      </c>
      <c r="W30" t="s">
        <v>2088</v>
      </c>
    </row>
    <row r="31" spans="10:23">
      <c r="J31" t="s">
        <v>157</v>
      </c>
      <c r="K31" t="s">
        <v>157</v>
      </c>
      <c r="L31" t="s">
        <v>570</v>
      </c>
      <c r="M31" t="s">
        <v>1648</v>
      </c>
      <c r="O31">
        <v>47</v>
      </c>
      <c r="P31">
        <v>2.2000000000000002</v>
      </c>
      <c r="Q31" t="s">
        <v>2340</v>
      </c>
      <c r="R31" t="s">
        <v>2345</v>
      </c>
      <c r="S31" s="10" t="s">
        <v>2229</v>
      </c>
      <c r="T31" t="s">
        <v>3008</v>
      </c>
      <c r="U31" s="35" t="s">
        <v>3015</v>
      </c>
      <c r="V31" t="s">
        <v>2694</v>
      </c>
      <c r="W31" t="s">
        <v>2088</v>
      </c>
    </row>
    <row r="32" spans="10:23">
      <c r="J32" t="s">
        <v>157</v>
      </c>
      <c r="K32" t="s">
        <v>157</v>
      </c>
      <c r="L32" t="s">
        <v>570</v>
      </c>
      <c r="M32" t="s">
        <v>1876</v>
      </c>
      <c r="O32">
        <v>47</v>
      </c>
      <c r="P32">
        <v>2.2000000000000002</v>
      </c>
      <c r="Q32" t="s">
        <v>2340</v>
      </c>
      <c r="R32" t="s">
        <v>2345</v>
      </c>
      <c r="S32" s="10" t="s">
        <v>2229</v>
      </c>
      <c r="T32" t="s">
        <v>3008</v>
      </c>
      <c r="U32" s="35" t="s">
        <v>3016</v>
      </c>
      <c r="V32" t="s">
        <v>2694</v>
      </c>
      <c r="W32" t="s">
        <v>2088</v>
      </c>
    </row>
    <row r="33" spans="10:23">
      <c r="J33" t="s">
        <v>157</v>
      </c>
      <c r="K33" t="s">
        <v>157</v>
      </c>
      <c r="L33" t="s">
        <v>570</v>
      </c>
      <c r="M33" t="s">
        <v>1651</v>
      </c>
      <c r="O33">
        <v>47</v>
      </c>
      <c r="P33">
        <v>2.2000000000000002</v>
      </c>
      <c r="Q33" t="s">
        <v>2340</v>
      </c>
      <c r="R33" t="s">
        <v>2345</v>
      </c>
      <c r="S33" s="10" t="s">
        <v>2229</v>
      </c>
      <c r="T33" t="s">
        <v>3017</v>
      </c>
      <c r="U33" s="35" t="s">
        <v>3018</v>
      </c>
      <c r="V33" t="s">
        <v>2694</v>
      </c>
      <c r="W33" t="s">
        <v>2088</v>
      </c>
    </row>
    <row r="34" spans="10:23">
      <c r="J34" t="s">
        <v>157</v>
      </c>
      <c r="K34" t="s">
        <v>157</v>
      </c>
      <c r="L34" t="s">
        <v>668</v>
      </c>
      <c r="M34" t="s">
        <v>668</v>
      </c>
      <c r="O34">
        <v>47</v>
      </c>
      <c r="P34">
        <v>2.2000000000000002</v>
      </c>
      <c r="Q34" t="s">
        <v>2340</v>
      </c>
      <c r="R34" t="s">
        <v>2345</v>
      </c>
      <c r="S34" s="10" t="s">
        <v>2229</v>
      </c>
      <c r="T34" t="s">
        <v>3017</v>
      </c>
      <c r="U34" s="35" t="s">
        <v>3019</v>
      </c>
      <c r="V34" t="s">
        <v>2694</v>
      </c>
      <c r="W34" t="s">
        <v>2088</v>
      </c>
    </row>
    <row r="35" spans="10:23">
      <c r="J35" t="s">
        <v>157</v>
      </c>
      <c r="K35" t="s">
        <v>157</v>
      </c>
      <c r="L35" t="s">
        <v>573</v>
      </c>
      <c r="M35" t="s">
        <v>1878</v>
      </c>
      <c r="O35">
        <v>47</v>
      </c>
      <c r="P35">
        <v>2.2000000000000002</v>
      </c>
      <c r="Q35" t="s">
        <v>2340</v>
      </c>
      <c r="R35" t="s">
        <v>2345</v>
      </c>
      <c r="S35" s="10" t="s">
        <v>2229</v>
      </c>
      <c r="T35" t="s">
        <v>3017</v>
      </c>
      <c r="U35" s="35" t="s">
        <v>3020</v>
      </c>
      <c r="V35" t="s">
        <v>2694</v>
      </c>
      <c r="W35" t="s">
        <v>2088</v>
      </c>
    </row>
    <row r="36" spans="10:23">
      <c r="J36" t="s">
        <v>157</v>
      </c>
      <c r="K36" t="s">
        <v>157</v>
      </c>
      <c r="L36" t="s">
        <v>573</v>
      </c>
      <c r="M36" t="s">
        <v>1657</v>
      </c>
      <c r="O36">
        <v>47</v>
      </c>
      <c r="P36">
        <v>2.2000000000000002</v>
      </c>
      <c r="Q36" t="s">
        <v>2340</v>
      </c>
      <c r="R36" t="s">
        <v>2345</v>
      </c>
      <c r="S36" s="10" t="s">
        <v>2229</v>
      </c>
      <c r="T36" t="s">
        <v>3017</v>
      </c>
      <c r="U36" s="35" t="s">
        <v>3021</v>
      </c>
      <c r="V36" t="s">
        <v>2694</v>
      </c>
      <c r="W36" t="s">
        <v>2088</v>
      </c>
    </row>
    <row r="37" spans="10:23">
      <c r="J37" t="s">
        <v>157</v>
      </c>
      <c r="K37" t="s">
        <v>157</v>
      </c>
      <c r="L37" t="s">
        <v>573</v>
      </c>
      <c r="M37" t="s">
        <v>1879</v>
      </c>
      <c r="O37">
        <v>47</v>
      </c>
      <c r="P37">
        <v>2.2000000000000002</v>
      </c>
      <c r="Q37" t="s">
        <v>2340</v>
      </c>
      <c r="R37" t="s">
        <v>2345</v>
      </c>
      <c r="S37" s="10" t="s">
        <v>2229</v>
      </c>
      <c r="T37" t="s">
        <v>3017</v>
      </c>
      <c r="U37" s="35" t="s">
        <v>3022</v>
      </c>
      <c r="V37" t="s">
        <v>2694</v>
      </c>
      <c r="W37" t="s">
        <v>2088</v>
      </c>
    </row>
    <row r="38" spans="10:23">
      <c r="J38" t="s">
        <v>157</v>
      </c>
      <c r="K38" t="s">
        <v>157</v>
      </c>
      <c r="L38" t="s">
        <v>575</v>
      </c>
      <c r="M38" t="s">
        <v>1658</v>
      </c>
      <c r="O38">
        <v>47</v>
      </c>
      <c r="P38">
        <v>2.2000000000000002</v>
      </c>
      <c r="Q38" t="s">
        <v>2340</v>
      </c>
      <c r="R38" t="s">
        <v>2345</v>
      </c>
      <c r="S38" s="10" t="s">
        <v>2229</v>
      </c>
      <c r="T38" t="s">
        <v>3017</v>
      </c>
      <c r="U38" s="35" t="s">
        <v>3023</v>
      </c>
      <c r="V38" t="s">
        <v>2694</v>
      </c>
      <c r="W38" t="s">
        <v>2088</v>
      </c>
    </row>
    <row r="39" spans="10:23">
      <c r="J39" t="s">
        <v>157</v>
      </c>
      <c r="K39" t="s">
        <v>157</v>
      </c>
      <c r="L39" t="s">
        <v>575</v>
      </c>
      <c r="M39" t="s">
        <v>1660</v>
      </c>
      <c r="O39">
        <v>47</v>
      </c>
      <c r="P39">
        <v>2.2000000000000002</v>
      </c>
      <c r="Q39" t="s">
        <v>2340</v>
      </c>
      <c r="R39" t="s">
        <v>2345</v>
      </c>
      <c r="S39" s="10" t="s">
        <v>2229</v>
      </c>
      <c r="T39" t="s">
        <v>3017</v>
      </c>
      <c r="U39" s="35" t="s">
        <v>3024</v>
      </c>
      <c r="V39" t="s">
        <v>2694</v>
      </c>
      <c r="W39" t="s">
        <v>2088</v>
      </c>
    </row>
    <row r="40" spans="10:23">
      <c r="J40" t="s">
        <v>157</v>
      </c>
      <c r="K40" t="s">
        <v>157</v>
      </c>
      <c r="L40" t="s">
        <v>575</v>
      </c>
      <c r="M40" t="s">
        <v>1664</v>
      </c>
      <c r="O40">
        <v>47</v>
      </c>
      <c r="P40">
        <v>2.2000000000000002</v>
      </c>
      <c r="Q40" t="s">
        <v>2340</v>
      </c>
      <c r="R40" t="s">
        <v>2345</v>
      </c>
      <c r="S40" s="10" t="s">
        <v>2229</v>
      </c>
      <c r="T40" t="s">
        <v>3017</v>
      </c>
      <c r="U40" s="35" t="s">
        <v>3025</v>
      </c>
      <c r="V40" t="s">
        <v>2694</v>
      </c>
      <c r="W40" t="s">
        <v>2088</v>
      </c>
    </row>
    <row r="41" spans="10:23">
      <c r="J41" t="s">
        <v>157</v>
      </c>
      <c r="K41" t="s">
        <v>157</v>
      </c>
      <c r="L41" t="s">
        <v>575</v>
      </c>
      <c r="M41" t="s">
        <v>670</v>
      </c>
      <c r="O41">
        <v>47</v>
      </c>
      <c r="P41">
        <v>2.2000000000000002</v>
      </c>
      <c r="Q41" t="s">
        <v>2340</v>
      </c>
      <c r="R41" t="s">
        <v>2345</v>
      </c>
      <c r="S41" s="10" t="s">
        <v>2229</v>
      </c>
      <c r="T41" t="s">
        <v>3017</v>
      </c>
      <c r="U41" s="35" t="s">
        <v>3026</v>
      </c>
      <c r="V41" t="s">
        <v>2694</v>
      </c>
      <c r="W41" t="s">
        <v>2088</v>
      </c>
    </row>
    <row r="42" spans="10:23">
      <c r="J42" t="s">
        <v>157</v>
      </c>
      <c r="K42" t="s">
        <v>157</v>
      </c>
      <c r="L42" t="s">
        <v>575</v>
      </c>
      <c r="M42" t="s">
        <v>1844</v>
      </c>
      <c r="O42">
        <v>47</v>
      </c>
      <c r="P42">
        <v>2.2000000000000002</v>
      </c>
      <c r="Q42" t="s">
        <v>2340</v>
      </c>
      <c r="R42" t="s">
        <v>2345</v>
      </c>
      <c r="S42" s="10" t="s">
        <v>2229</v>
      </c>
      <c r="T42" t="s">
        <v>3017</v>
      </c>
      <c r="U42" s="35" t="s">
        <v>3027</v>
      </c>
      <c r="V42" t="s">
        <v>2694</v>
      </c>
      <c r="W42" t="s">
        <v>2088</v>
      </c>
    </row>
    <row r="43" spans="10:23">
      <c r="J43" t="s">
        <v>157</v>
      </c>
      <c r="K43" t="s">
        <v>157</v>
      </c>
      <c r="L43" t="s">
        <v>575</v>
      </c>
      <c r="M43" t="s">
        <v>1846</v>
      </c>
      <c r="O43">
        <v>47</v>
      </c>
      <c r="P43">
        <v>2.2000000000000002</v>
      </c>
      <c r="Q43" t="s">
        <v>2340</v>
      </c>
      <c r="R43" t="s">
        <v>2345</v>
      </c>
      <c r="S43" s="10" t="s">
        <v>2229</v>
      </c>
      <c r="T43" t="s">
        <v>3017</v>
      </c>
      <c r="U43" s="35" t="s">
        <v>3028</v>
      </c>
      <c r="V43" t="s">
        <v>2694</v>
      </c>
      <c r="W43" t="s">
        <v>2088</v>
      </c>
    </row>
    <row r="44" spans="10:23">
      <c r="J44" t="s">
        <v>157</v>
      </c>
      <c r="K44" t="s">
        <v>157</v>
      </c>
      <c r="L44" t="s">
        <v>767</v>
      </c>
      <c r="M44" t="s">
        <v>1470</v>
      </c>
      <c r="O44">
        <v>47</v>
      </c>
      <c r="P44">
        <v>2.2000000000000002</v>
      </c>
      <c r="Q44" t="s">
        <v>2340</v>
      </c>
      <c r="R44" t="s">
        <v>2345</v>
      </c>
      <c r="S44" s="10" t="s">
        <v>2229</v>
      </c>
      <c r="T44" t="s">
        <v>3017</v>
      </c>
      <c r="U44" s="35" t="s">
        <v>3029</v>
      </c>
      <c r="V44" t="s">
        <v>2694</v>
      </c>
      <c r="W44" t="s">
        <v>2088</v>
      </c>
    </row>
    <row r="45" spans="10:23">
      <c r="J45" t="s">
        <v>157</v>
      </c>
      <c r="K45" t="s">
        <v>157</v>
      </c>
      <c r="L45" t="s">
        <v>767</v>
      </c>
      <c r="M45" t="s">
        <v>1471</v>
      </c>
      <c r="O45">
        <v>47</v>
      </c>
      <c r="P45">
        <v>2.2000000000000002</v>
      </c>
      <c r="Q45" t="s">
        <v>2340</v>
      </c>
      <c r="R45" t="s">
        <v>2345</v>
      </c>
      <c r="S45" s="10" t="s">
        <v>2229</v>
      </c>
      <c r="T45" t="s">
        <v>3017</v>
      </c>
      <c r="U45" s="35" t="s">
        <v>3030</v>
      </c>
      <c r="V45" t="s">
        <v>2694</v>
      </c>
      <c r="W45" t="s">
        <v>2088</v>
      </c>
    </row>
    <row r="46" spans="10:23">
      <c r="J46" t="s">
        <v>157</v>
      </c>
      <c r="K46" t="s">
        <v>157</v>
      </c>
      <c r="L46" t="s">
        <v>767</v>
      </c>
      <c r="M46" t="s">
        <v>1473</v>
      </c>
      <c r="O46">
        <v>47</v>
      </c>
      <c r="P46">
        <v>2.2000000000000002</v>
      </c>
      <c r="Q46" t="s">
        <v>2340</v>
      </c>
      <c r="R46" t="s">
        <v>2345</v>
      </c>
      <c r="S46" s="10" t="s">
        <v>2229</v>
      </c>
      <c r="T46" t="s">
        <v>3017</v>
      </c>
      <c r="U46" s="35" t="s">
        <v>3031</v>
      </c>
      <c r="V46" t="s">
        <v>2694</v>
      </c>
      <c r="W46" t="s">
        <v>2088</v>
      </c>
    </row>
    <row r="47" spans="10:23">
      <c r="J47" t="s">
        <v>157</v>
      </c>
      <c r="K47" t="s">
        <v>157</v>
      </c>
      <c r="L47" t="s">
        <v>582</v>
      </c>
      <c r="M47" t="s">
        <v>582</v>
      </c>
      <c r="O47">
        <v>47</v>
      </c>
      <c r="P47">
        <v>2.2000000000000002</v>
      </c>
      <c r="Q47" t="s">
        <v>2340</v>
      </c>
      <c r="R47" t="s">
        <v>2345</v>
      </c>
      <c r="S47" s="10" t="s">
        <v>2229</v>
      </c>
      <c r="T47" t="s">
        <v>3017</v>
      </c>
      <c r="U47" s="35" t="s">
        <v>3032</v>
      </c>
      <c r="V47" t="s">
        <v>2694</v>
      </c>
      <c r="W47" t="s">
        <v>2088</v>
      </c>
    </row>
    <row r="48" spans="10:23">
      <c r="J48" t="s">
        <v>157</v>
      </c>
      <c r="K48" t="s">
        <v>157</v>
      </c>
      <c r="L48" t="s">
        <v>584</v>
      </c>
      <c r="M48" t="s">
        <v>584</v>
      </c>
      <c r="O48">
        <v>47</v>
      </c>
      <c r="P48">
        <v>2.2000000000000002</v>
      </c>
      <c r="Q48" t="s">
        <v>2340</v>
      </c>
      <c r="R48" t="s">
        <v>2345</v>
      </c>
      <c r="S48" s="10" t="s">
        <v>2229</v>
      </c>
      <c r="T48" t="s">
        <v>3017</v>
      </c>
      <c r="U48" s="35" t="s">
        <v>3033</v>
      </c>
      <c r="V48" t="s">
        <v>2694</v>
      </c>
      <c r="W48" t="s">
        <v>2088</v>
      </c>
    </row>
    <row r="49" spans="10:23">
      <c r="J49" t="s">
        <v>157</v>
      </c>
      <c r="K49" t="s">
        <v>157</v>
      </c>
      <c r="L49" t="s">
        <v>593</v>
      </c>
      <c r="M49" t="s">
        <v>1730</v>
      </c>
      <c r="O49">
        <v>47</v>
      </c>
      <c r="P49">
        <v>2.2000000000000002</v>
      </c>
      <c r="Q49" t="s">
        <v>2340</v>
      </c>
      <c r="R49" t="s">
        <v>2345</v>
      </c>
      <c r="S49" s="10" t="s">
        <v>2229</v>
      </c>
      <c r="T49" t="s">
        <v>3034</v>
      </c>
      <c r="U49" s="35" t="s">
        <v>3035</v>
      </c>
      <c r="V49" t="s">
        <v>2694</v>
      </c>
      <c r="W49" t="s">
        <v>2088</v>
      </c>
    </row>
    <row r="50" spans="10:23">
      <c r="J50" t="s">
        <v>157</v>
      </c>
      <c r="K50" t="s">
        <v>157</v>
      </c>
      <c r="L50" t="s">
        <v>593</v>
      </c>
      <c r="M50" t="s">
        <v>1732</v>
      </c>
      <c r="O50">
        <v>47</v>
      </c>
      <c r="P50">
        <v>2.2000000000000002</v>
      </c>
      <c r="Q50" t="s">
        <v>2340</v>
      </c>
      <c r="R50" t="s">
        <v>2345</v>
      </c>
      <c r="S50" s="10" t="s">
        <v>2229</v>
      </c>
      <c r="T50" t="s">
        <v>3034</v>
      </c>
      <c r="U50" s="35" t="s">
        <v>3036</v>
      </c>
      <c r="V50" t="s">
        <v>2694</v>
      </c>
      <c r="W50" t="s">
        <v>2088</v>
      </c>
    </row>
    <row r="51" spans="10:23">
      <c r="J51" t="s">
        <v>157</v>
      </c>
      <c r="K51" t="s">
        <v>157</v>
      </c>
      <c r="L51" t="s">
        <v>593</v>
      </c>
      <c r="M51" t="s">
        <v>1480</v>
      </c>
      <c r="O51">
        <v>47</v>
      </c>
      <c r="P51">
        <v>2.2000000000000002</v>
      </c>
      <c r="Q51" t="s">
        <v>2340</v>
      </c>
      <c r="R51" t="s">
        <v>2345</v>
      </c>
      <c r="S51" s="10" t="s">
        <v>2229</v>
      </c>
      <c r="T51" t="s">
        <v>3034</v>
      </c>
      <c r="U51" s="35" t="s">
        <v>3037</v>
      </c>
      <c r="V51" t="s">
        <v>2694</v>
      </c>
      <c r="W51" t="s">
        <v>2088</v>
      </c>
    </row>
    <row r="52" spans="10:23">
      <c r="J52" t="s">
        <v>157</v>
      </c>
      <c r="K52" t="s">
        <v>157</v>
      </c>
      <c r="L52" t="s">
        <v>593</v>
      </c>
      <c r="M52" t="s">
        <v>1481</v>
      </c>
      <c r="O52">
        <v>47</v>
      </c>
      <c r="P52">
        <v>2.2000000000000002</v>
      </c>
      <c r="Q52" t="s">
        <v>2340</v>
      </c>
      <c r="R52" t="s">
        <v>2345</v>
      </c>
      <c r="S52" s="10" t="s">
        <v>2229</v>
      </c>
      <c r="T52" t="s">
        <v>3034</v>
      </c>
      <c r="U52" s="35" t="s">
        <v>3038</v>
      </c>
      <c r="V52" t="s">
        <v>2694</v>
      </c>
      <c r="W52" t="s">
        <v>2088</v>
      </c>
    </row>
    <row r="53" spans="10:23">
      <c r="J53" t="s">
        <v>157</v>
      </c>
      <c r="K53" t="s">
        <v>157</v>
      </c>
      <c r="L53" t="s">
        <v>595</v>
      </c>
      <c r="M53" t="s">
        <v>1882</v>
      </c>
      <c r="O53">
        <v>47</v>
      </c>
      <c r="P53">
        <v>2.2000000000000002</v>
      </c>
      <c r="Q53" t="s">
        <v>2340</v>
      </c>
      <c r="R53" t="s">
        <v>2345</v>
      </c>
      <c r="S53" s="10" t="s">
        <v>2229</v>
      </c>
      <c r="T53" t="s">
        <v>3034</v>
      </c>
      <c r="U53" s="35" t="s">
        <v>3039</v>
      </c>
      <c r="V53" t="s">
        <v>2694</v>
      </c>
      <c r="W53" t="s">
        <v>2088</v>
      </c>
    </row>
    <row r="54" spans="10:23">
      <c r="J54" t="s">
        <v>157</v>
      </c>
      <c r="K54" t="s">
        <v>157</v>
      </c>
      <c r="L54" t="s">
        <v>595</v>
      </c>
      <c r="M54" t="s">
        <v>1883</v>
      </c>
      <c r="O54">
        <v>47</v>
      </c>
      <c r="P54">
        <v>2.2000000000000002</v>
      </c>
      <c r="Q54" t="s">
        <v>2340</v>
      </c>
      <c r="R54" t="s">
        <v>2345</v>
      </c>
      <c r="S54" s="10" t="s">
        <v>2229</v>
      </c>
      <c r="T54" t="s">
        <v>3034</v>
      </c>
      <c r="U54" s="35" t="s">
        <v>3040</v>
      </c>
      <c r="V54" t="s">
        <v>2694</v>
      </c>
      <c r="W54" t="s">
        <v>2088</v>
      </c>
    </row>
    <row r="55" spans="10:23">
      <c r="J55" t="s">
        <v>157</v>
      </c>
      <c r="K55" t="s">
        <v>157</v>
      </c>
      <c r="L55" t="s">
        <v>595</v>
      </c>
      <c r="M55" t="s">
        <v>1885</v>
      </c>
      <c r="O55">
        <v>47</v>
      </c>
      <c r="P55">
        <v>2.2000000000000002</v>
      </c>
      <c r="Q55" t="s">
        <v>2340</v>
      </c>
      <c r="R55" t="s">
        <v>2345</v>
      </c>
      <c r="S55" s="10" t="s">
        <v>2229</v>
      </c>
      <c r="T55" t="s">
        <v>3034</v>
      </c>
      <c r="U55" s="35" t="s">
        <v>3041</v>
      </c>
      <c r="V55" t="s">
        <v>2694</v>
      </c>
      <c r="W55" t="s">
        <v>2088</v>
      </c>
    </row>
    <row r="56" spans="10:23">
      <c r="J56" t="s">
        <v>157</v>
      </c>
      <c r="K56" t="s">
        <v>157</v>
      </c>
      <c r="L56" t="s">
        <v>595</v>
      </c>
      <c r="M56" t="s">
        <v>1887</v>
      </c>
      <c r="O56">
        <v>47</v>
      </c>
      <c r="P56">
        <v>2.2000000000000002</v>
      </c>
      <c r="Q56" t="s">
        <v>2340</v>
      </c>
      <c r="R56" t="s">
        <v>2345</v>
      </c>
      <c r="S56" s="10" t="s">
        <v>2229</v>
      </c>
      <c r="T56" t="s">
        <v>3089</v>
      </c>
      <c r="U56" s="35" t="s">
        <v>3090</v>
      </c>
      <c r="V56" t="s">
        <v>2694</v>
      </c>
      <c r="W56" t="s">
        <v>2088</v>
      </c>
    </row>
    <row r="57" spans="10:23">
      <c r="J57" t="s">
        <v>157</v>
      </c>
      <c r="K57" t="s">
        <v>157</v>
      </c>
      <c r="L57" t="s">
        <v>595</v>
      </c>
      <c r="M57" t="s">
        <v>1889</v>
      </c>
      <c r="O57">
        <v>47</v>
      </c>
      <c r="P57">
        <v>2.2000000000000002</v>
      </c>
      <c r="Q57" t="s">
        <v>2340</v>
      </c>
      <c r="R57" t="s">
        <v>2345</v>
      </c>
      <c r="S57" s="10" t="s">
        <v>2229</v>
      </c>
      <c r="T57" t="s">
        <v>3089</v>
      </c>
      <c r="U57" s="35" t="s">
        <v>3091</v>
      </c>
      <c r="V57" t="s">
        <v>2694</v>
      </c>
      <c r="W57" t="s">
        <v>2088</v>
      </c>
    </row>
    <row r="58" spans="10:23">
      <c r="J58" t="s">
        <v>157</v>
      </c>
      <c r="K58" t="s">
        <v>157</v>
      </c>
      <c r="L58" t="s">
        <v>595</v>
      </c>
      <c r="M58" t="s">
        <v>1891</v>
      </c>
      <c r="O58">
        <v>47</v>
      </c>
      <c r="P58">
        <v>2.2000000000000002</v>
      </c>
      <c r="Q58" t="s">
        <v>2340</v>
      </c>
      <c r="R58" t="s">
        <v>2345</v>
      </c>
      <c r="S58" s="10" t="s">
        <v>2229</v>
      </c>
      <c r="T58" t="s">
        <v>3089</v>
      </c>
      <c r="U58" s="35" t="s">
        <v>3092</v>
      </c>
      <c r="V58" t="s">
        <v>2694</v>
      </c>
      <c r="W58" t="s">
        <v>2088</v>
      </c>
    </row>
    <row r="59" spans="10:23">
      <c r="J59" t="s">
        <v>157</v>
      </c>
      <c r="K59" t="s">
        <v>157</v>
      </c>
      <c r="L59" t="s">
        <v>597</v>
      </c>
      <c r="M59" t="s">
        <v>1893</v>
      </c>
      <c r="O59">
        <v>47</v>
      </c>
      <c r="P59">
        <v>2.2000000000000002</v>
      </c>
      <c r="Q59" t="s">
        <v>2340</v>
      </c>
      <c r="R59" t="s">
        <v>2345</v>
      </c>
      <c r="S59" s="10" t="s">
        <v>2229</v>
      </c>
      <c r="T59" t="s">
        <v>3089</v>
      </c>
      <c r="U59" s="35" t="s">
        <v>3093</v>
      </c>
      <c r="V59" t="s">
        <v>2694</v>
      </c>
      <c r="W59" t="s">
        <v>2088</v>
      </c>
    </row>
    <row r="60" spans="10:23">
      <c r="J60" t="s">
        <v>157</v>
      </c>
      <c r="K60" t="s">
        <v>157</v>
      </c>
      <c r="L60" t="s">
        <v>597</v>
      </c>
      <c r="M60" t="s">
        <v>1483</v>
      </c>
      <c r="O60">
        <v>47</v>
      </c>
      <c r="P60">
        <v>2.2000000000000002</v>
      </c>
      <c r="Q60" t="s">
        <v>2340</v>
      </c>
      <c r="R60" t="s">
        <v>2345</v>
      </c>
      <c r="S60" s="10" t="s">
        <v>2229</v>
      </c>
      <c r="T60" t="s">
        <v>3094</v>
      </c>
      <c r="U60" s="35" t="s">
        <v>3095</v>
      </c>
      <c r="V60" t="s">
        <v>2694</v>
      </c>
      <c r="W60" t="s">
        <v>2088</v>
      </c>
    </row>
    <row r="61" spans="10:23">
      <c r="J61" t="s">
        <v>157</v>
      </c>
      <c r="K61" t="s">
        <v>157</v>
      </c>
      <c r="L61" t="s">
        <v>597</v>
      </c>
      <c r="M61" t="s">
        <v>1895</v>
      </c>
      <c r="O61">
        <v>47</v>
      </c>
      <c r="P61">
        <v>2.2000000000000002</v>
      </c>
      <c r="Q61" t="s">
        <v>2340</v>
      </c>
      <c r="R61" t="s">
        <v>2345</v>
      </c>
      <c r="S61" s="10" t="s">
        <v>2229</v>
      </c>
      <c r="T61" t="s">
        <v>3094</v>
      </c>
      <c r="U61" s="35" t="s">
        <v>3096</v>
      </c>
      <c r="V61" t="s">
        <v>2694</v>
      </c>
      <c r="W61" t="s">
        <v>2088</v>
      </c>
    </row>
    <row r="62" spans="10:23">
      <c r="J62" t="s">
        <v>157</v>
      </c>
      <c r="K62" t="s">
        <v>157</v>
      </c>
      <c r="L62" t="s">
        <v>597</v>
      </c>
      <c r="M62" t="s">
        <v>1484</v>
      </c>
      <c r="O62">
        <v>48</v>
      </c>
      <c r="P62">
        <v>2.2000000000000002</v>
      </c>
      <c r="Q62" t="s">
        <v>2340</v>
      </c>
      <c r="R62" t="s">
        <v>2345</v>
      </c>
      <c r="S62" s="10" t="s">
        <v>2233</v>
      </c>
      <c r="T62" t="s">
        <v>157</v>
      </c>
      <c r="U62" s="35" t="s">
        <v>3103</v>
      </c>
      <c r="V62" t="s">
        <v>2694</v>
      </c>
      <c r="W62" t="s">
        <v>2088</v>
      </c>
    </row>
    <row r="63" spans="10:23">
      <c r="J63" t="s">
        <v>157</v>
      </c>
      <c r="K63" t="s">
        <v>157</v>
      </c>
      <c r="L63" t="s">
        <v>701</v>
      </c>
      <c r="M63" t="s">
        <v>675</v>
      </c>
      <c r="O63">
        <v>48</v>
      </c>
      <c r="P63">
        <v>2.2000000000000002</v>
      </c>
      <c r="Q63" t="s">
        <v>2340</v>
      </c>
      <c r="R63" t="s">
        <v>2345</v>
      </c>
      <c r="S63" s="10" t="s">
        <v>2233</v>
      </c>
      <c r="T63" t="s">
        <v>157</v>
      </c>
      <c r="U63" s="35" t="s">
        <v>3104</v>
      </c>
      <c r="V63" t="s">
        <v>2694</v>
      </c>
      <c r="W63" t="s">
        <v>2088</v>
      </c>
    </row>
    <row r="64" spans="10:23">
      <c r="J64" t="s">
        <v>157</v>
      </c>
      <c r="K64" t="s">
        <v>157</v>
      </c>
      <c r="L64" t="s">
        <v>701</v>
      </c>
      <c r="M64" t="s">
        <v>701</v>
      </c>
      <c r="O64">
        <v>48</v>
      </c>
      <c r="P64">
        <v>2.2000000000000002</v>
      </c>
      <c r="Q64" t="s">
        <v>2340</v>
      </c>
      <c r="R64" t="s">
        <v>2345</v>
      </c>
      <c r="S64" s="10" t="s">
        <v>2233</v>
      </c>
      <c r="T64" t="s">
        <v>3105</v>
      </c>
      <c r="U64" s="35" t="s">
        <v>3106</v>
      </c>
      <c r="V64" t="s">
        <v>2694</v>
      </c>
      <c r="W64" t="s">
        <v>2088</v>
      </c>
    </row>
    <row r="65" spans="10:23">
      <c r="J65" t="s">
        <v>157</v>
      </c>
      <c r="K65" t="s">
        <v>157</v>
      </c>
      <c r="L65" t="s">
        <v>782</v>
      </c>
      <c r="M65" t="s">
        <v>912</v>
      </c>
      <c r="O65">
        <v>48</v>
      </c>
      <c r="P65">
        <v>2.2000000000000002</v>
      </c>
      <c r="Q65" t="s">
        <v>2340</v>
      </c>
      <c r="R65" t="s">
        <v>2345</v>
      </c>
      <c r="S65" s="10" t="s">
        <v>2233</v>
      </c>
      <c r="T65" t="s">
        <v>2974</v>
      </c>
      <c r="U65" s="35" t="s">
        <v>3107</v>
      </c>
      <c r="V65" t="s">
        <v>2694</v>
      </c>
      <c r="W65" t="s">
        <v>2088</v>
      </c>
    </row>
    <row r="66" spans="10:23">
      <c r="J66" t="s">
        <v>157</v>
      </c>
      <c r="K66" t="s">
        <v>157</v>
      </c>
      <c r="L66" t="s">
        <v>782</v>
      </c>
      <c r="M66" t="s">
        <v>1102</v>
      </c>
      <c r="O66">
        <v>48</v>
      </c>
      <c r="P66">
        <v>2.2000000000000002</v>
      </c>
      <c r="Q66" t="s">
        <v>2340</v>
      </c>
      <c r="R66" t="s">
        <v>2345</v>
      </c>
      <c r="S66" s="10" t="s">
        <v>2233</v>
      </c>
      <c r="T66" t="s">
        <v>2974</v>
      </c>
      <c r="U66" s="35" t="s">
        <v>3108</v>
      </c>
      <c r="V66" t="s">
        <v>2694</v>
      </c>
      <c r="W66" t="s">
        <v>2088</v>
      </c>
    </row>
    <row r="67" spans="10:23">
      <c r="J67" t="s">
        <v>157</v>
      </c>
      <c r="K67" t="s">
        <v>161</v>
      </c>
      <c r="L67" t="s">
        <v>785</v>
      </c>
      <c r="M67" t="s">
        <v>1847</v>
      </c>
      <c r="O67">
        <v>48</v>
      </c>
      <c r="P67">
        <v>2.2000000000000002</v>
      </c>
      <c r="Q67" t="s">
        <v>2340</v>
      </c>
      <c r="R67" t="s">
        <v>2345</v>
      </c>
      <c r="S67" s="10" t="s">
        <v>2233</v>
      </c>
      <c r="T67" t="s">
        <v>2974</v>
      </c>
      <c r="U67" s="35" t="s">
        <v>3109</v>
      </c>
      <c r="V67" t="s">
        <v>2694</v>
      </c>
      <c r="W67" t="s">
        <v>2088</v>
      </c>
    </row>
    <row r="68" spans="10:23">
      <c r="J68" t="s">
        <v>157</v>
      </c>
      <c r="K68" t="s">
        <v>161</v>
      </c>
      <c r="L68" t="s">
        <v>785</v>
      </c>
      <c r="M68" t="s">
        <v>1594</v>
      </c>
      <c r="O68">
        <v>48</v>
      </c>
      <c r="P68">
        <v>2.2000000000000002</v>
      </c>
      <c r="Q68" t="s">
        <v>2340</v>
      </c>
      <c r="R68" t="s">
        <v>2345</v>
      </c>
      <c r="S68" s="10" t="s">
        <v>2233</v>
      </c>
      <c r="T68" t="s">
        <v>2974</v>
      </c>
      <c r="U68" s="35" t="s">
        <v>2545</v>
      </c>
      <c r="V68" t="s">
        <v>2694</v>
      </c>
      <c r="W68" t="s">
        <v>2088</v>
      </c>
    </row>
    <row r="69" spans="10:23">
      <c r="J69" t="s">
        <v>157</v>
      </c>
      <c r="K69" t="s">
        <v>161</v>
      </c>
      <c r="L69" t="s">
        <v>788</v>
      </c>
      <c r="M69" t="s">
        <v>1900</v>
      </c>
      <c r="O69">
        <v>48</v>
      </c>
      <c r="P69">
        <v>2.2000000000000002</v>
      </c>
      <c r="Q69" t="s">
        <v>2340</v>
      </c>
      <c r="R69" t="s">
        <v>2345</v>
      </c>
      <c r="S69" s="10" t="s">
        <v>2233</v>
      </c>
      <c r="T69" t="s">
        <v>2974</v>
      </c>
      <c r="U69" s="35" t="s">
        <v>3110</v>
      </c>
      <c r="V69" t="s">
        <v>2694</v>
      </c>
      <c r="W69" t="s">
        <v>2088</v>
      </c>
    </row>
    <row r="70" spans="10:23">
      <c r="J70" t="s">
        <v>157</v>
      </c>
      <c r="K70" t="s">
        <v>161</v>
      </c>
      <c r="L70" t="s">
        <v>788</v>
      </c>
      <c r="M70" t="s">
        <v>1901</v>
      </c>
      <c r="O70">
        <v>48</v>
      </c>
      <c r="P70">
        <v>2.2000000000000002</v>
      </c>
      <c r="Q70" t="s">
        <v>2340</v>
      </c>
      <c r="R70" t="s">
        <v>2345</v>
      </c>
      <c r="S70" s="10" t="s">
        <v>2233</v>
      </c>
      <c r="T70" t="s">
        <v>2974</v>
      </c>
      <c r="U70" s="35" t="s">
        <v>3111</v>
      </c>
      <c r="V70" t="s">
        <v>2694</v>
      </c>
      <c r="W70" t="s">
        <v>2088</v>
      </c>
    </row>
    <row r="71" spans="10:23">
      <c r="J71" t="s">
        <v>157</v>
      </c>
      <c r="K71" t="s">
        <v>161</v>
      </c>
      <c r="L71" t="s">
        <v>788</v>
      </c>
      <c r="M71" t="s">
        <v>1902</v>
      </c>
      <c r="O71">
        <v>49</v>
      </c>
      <c r="P71">
        <v>2.2000000000000002</v>
      </c>
      <c r="Q71" t="s">
        <v>2340</v>
      </c>
      <c r="R71" t="s">
        <v>2345</v>
      </c>
      <c r="S71" s="10" t="s">
        <v>2238</v>
      </c>
      <c r="T71" t="s">
        <v>157</v>
      </c>
      <c r="U71" s="35" t="s">
        <v>3112</v>
      </c>
      <c r="V71" t="s">
        <v>2694</v>
      </c>
      <c r="W71" t="s">
        <v>2088</v>
      </c>
    </row>
    <row r="72" spans="10:23">
      <c r="J72" t="s">
        <v>157</v>
      </c>
      <c r="K72" t="s">
        <v>161</v>
      </c>
      <c r="L72" t="s">
        <v>788</v>
      </c>
      <c r="M72" t="s">
        <v>1903</v>
      </c>
      <c r="O72">
        <v>49</v>
      </c>
      <c r="P72">
        <v>2.2000000000000002</v>
      </c>
      <c r="Q72" t="s">
        <v>2340</v>
      </c>
      <c r="R72" t="s">
        <v>2345</v>
      </c>
      <c r="S72" s="10" t="s">
        <v>2238</v>
      </c>
      <c r="T72" t="s">
        <v>157</v>
      </c>
      <c r="U72" s="35" t="s">
        <v>3113</v>
      </c>
      <c r="V72" t="s">
        <v>2694</v>
      </c>
      <c r="W72" t="s">
        <v>2088</v>
      </c>
    </row>
    <row r="73" spans="10:23">
      <c r="J73" t="s">
        <v>157</v>
      </c>
      <c r="K73" t="s">
        <v>161</v>
      </c>
      <c r="L73" t="s">
        <v>788</v>
      </c>
      <c r="M73" t="s">
        <v>1904</v>
      </c>
      <c r="O73">
        <v>49</v>
      </c>
      <c r="P73">
        <v>2.2000000000000002</v>
      </c>
      <c r="Q73" t="s">
        <v>2340</v>
      </c>
      <c r="R73" t="s">
        <v>2345</v>
      </c>
      <c r="S73" s="10" t="s">
        <v>2238</v>
      </c>
      <c r="T73" t="s">
        <v>157</v>
      </c>
      <c r="U73" s="35" t="s">
        <v>3114</v>
      </c>
      <c r="V73" t="s">
        <v>2694</v>
      </c>
      <c r="W73" t="s">
        <v>2088</v>
      </c>
    </row>
    <row r="74" spans="10:23">
      <c r="J74" t="s">
        <v>157</v>
      </c>
      <c r="K74" t="s">
        <v>161</v>
      </c>
      <c r="L74" t="s">
        <v>788</v>
      </c>
      <c r="M74" t="s">
        <v>1906</v>
      </c>
      <c r="O74">
        <v>49</v>
      </c>
      <c r="P74">
        <v>2.2000000000000002</v>
      </c>
      <c r="Q74" t="s">
        <v>2340</v>
      </c>
      <c r="R74" t="s">
        <v>2345</v>
      </c>
      <c r="S74" s="10" t="s">
        <v>2238</v>
      </c>
      <c r="T74" t="s">
        <v>157</v>
      </c>
      <c r="U74" s="35" t="s">
        <v>3115</v>
      </c>
      <c r="V74" t="s">
        <v>2694</v>
      </c>
      <c r="W74" t="s">
        <v>2088</v>
      </c>
    </row>
    <row r="75" spans="10:23">
      <c r="J75" t="s">
        <v>157</v>
      </c>
      <c r="K75" t="s">
        <v>161</v>
      </c>
      <c r="L75" t="s">
        <v>788</v>
      </c>
      <c r="M75" t="s">
        <v>1908</v>
      </c>
      <c r="O75">
        <v>49</v>
      </c>
      <c r="P75">
        <v>2.2000000000000002</v>
      </c>
      <c r="Q75" t="s">
        <v>2340</v>
      </c>
      <c r="R75" t="s">
        <v>2345</v>
      </c>
      <c r="S75" s="10" t="s">
        <v>2238</v>
      </c>
      <c r="T75" t="s">
        <v>157</v>
      </c>
      <c r="U75" s="35" t="s">
        <v>3116</v>
      </c>
      <c r="V75" t="s">
        <v>2694</v>
      </c>
      <c r="W75" t="s">
        <v>2088</v>
      </c>
    </row>
    <row r="76" spans="10:23">
      <c r="J76" t="s">
        <v>157</v>
      </c>
      <c r="K76" t="s">
        <v>161</v>
      </c>
      <c r="L76" t="s">
        <v>788</v>
      </c>
      <c r="M76" t="s">
        <v>1910</v>
      </c>
      <c r="O76">
        <v>49</v>
      </c>
      <c r="P76">
        <v>2.2000000000000002</v>
      </c>
      <c r="Q76" t="s">
        <v>2340</v>
      </c>
      <c r="R76" t="s">
        <v>2345</v>
      </c>
      <c r="S76" s="10" t="s">
        <v>2238</v>
      </c>
      <c r="T76" t="s">
        <v>157</v>
      </c>
      <c r="U76" s="35" t="s">
        <v>3117</v>
      </c>
      <c r="V76" t="s">
        <v>2694</v>
      </c>
      <c r="W76" t="s">
        <v>2088</v>
      </c>
    </row>
    <row r="77" spans="10:23">
      <c r="J77" t="s">
        <v>157</v>
      </c>
      <c r="K77" t="s">
        <v>161</v>
      </c>
      <c r="L77" t="s">
        <v>788</v>
      </c>
      <c r="M77" t="s">
        <v>1912</v>
      </c>
      <c r="O77">
        <v>49</v>
      </c>
      <c r="P77">
        <v>2.2000000000000002</v>
      </c>
      <c r="Q77" t="s">
        <v>2340</v>
      </c>
      <c r="R77" t="s">
        <v>2345</v>
      </c>
      <c r="S77" s="10" t="s">
        <v>2238</v>
      </c>
      <c r="T77" t="s">
        <v>157</v>
      </c>
      <c r="U77" s="35" t="s">
        <v>3118</v>
      </c>
      <c r="V77" t="s">
        <v>2694</v>
      </c>
      <c r="W77" t="s">
        <v>2088</v>
      </c>
    </row>
    <row r="78" spans="10:23">
      <c r="J78" t="s">
        <v>157</v>
      </c>
      <c r="K78" t="s">
        <v>161</v>
      </c>
      <c r="L78" t="s">
        <v>792</v>
      </c>
      <c r="M78" t="s">
        <v>1914</v>
      </c>
      <c r="O78">
        <v>49</v>
      </c>
      <c r="P78">
        <v>2.2000000000000002</v>
      </c>
      <c r="Q78" t="s">
        <v>2340</v>
      </c>
      <c r="R78" t="s">
        <v>2345</v>
      </c>
      <c r="S78" s="10" t="s">
        <v>2238</v>
      </c>
      <c r="T78" t="s">
        <v>157</v>
      </c>
      <c r="U78" s="35" t="s">
        <v>3119</v>
      </c>
      <c r="V78" t="s">
        <v>2694</v>
      </c>
      <c r="W78" t="s">
        <v>2088</v>
      </c>
    </row>
    <row r="79" spans="10:23">
      <c r="J79" t="s">
        <v>157</v>
      </c>
      <c r="K79" t="s">
        <v>161</v>
      </c>
      <c r="L79" t="s">
        <v>792</v>
      </c>
      <c r="M79" t="s">
        <v>1916</v>
      </c>
      <c r="O79">
        <v>49</v>
      </c>
      <c r="P79">
        <v>2.2000000000000002</v>
      </c>
      <c r="Q79" t="s">
        <v>2340</v>
      </c>
      <c r="R79" t="s">
        <v>2345</v>
      </c>
      <c r="S79" s="10" t="s">
        <v>2238</v>
      </c>
      <c r="T79" t="s">
        <v>3105</v>
      </c>
      <c r="U79" s="35" t="s">
        <v>3120</v>
      </c>
      <c r="V79" t="s">
        <v>2694</v>
      </c>
      <c r="W79" t="s">
        <v>2088</v>
      </c>
    </row>
    <row r="80" spans="10:23">
      <c r="J80" t="s">
        <v>157</v>
      </c>
      <c r="K80" t="s">
        <v>161</v>
      </c>
      <c r="L80" t="s">
        <v>794</v>
      </c>
      <c r="M80" t="s">
        <v>1918</v>
      </c>
      <c r="O80">
        <v>49</v>
      </c>
      <c r="P80">
        <v>2.2000000000000002</v>
      </c>
      <c r="Q80" t="s">
        <v>2340</v>
      </c>
      <c r="R80" t="s">
        <v>2345</v>
      </c>
      <c r="S80" s="10" t="s">
        <v>2238</v>
      </c>
      <c r="T80" t="s">
        <v>3105</v>
      </c>
      <c r="U80" s="35" t="s">
        <v>3121</v>
      </c>
      <c r="V80" t="s">
        <v>2694</v>
      </c>
      <c r="W80" t="s">
        <v>2088</v>
      </c>
    </row>
    <row r="81" spans="10:23">
      <c r="J81" t="s">
        <v>157</v>
      </c>
      <c r="K81" t="s">
        <v>161</v>
      </c>
      <c r="L81" t="s">
        <v>794</v>
      </c>
      <c r="M81" t="s">
        <v>1919</v>
      </c>
      <c r="O81">
        <v>49</v>
      </c>
      <c r="P81">
        <v>2.2000000000000002</v>
      </c>
      <c r="Q81" t="s">
        <v>2340</v>
      </c>
      <c r="R81" t="s">
        <v>2345</v>
      </c>
      <c r="S81" s="10" t="s">
        <v>2238</v>
      </c>
      <c r="T81" t="s">
        <v>3105</v>
      </c>
      <c r="U81" s="35" t="s">
        <v>3122</v>
      </c>
      <c r="V81" t="s">
        <v>2694</v>
      </c>
      <c r="W81" t="s">
        <v>2088</v>
      </c>
    </row>
    <row r="82" spans="10:23">
      <c r="J82" t="s">
        <v>157</v>
      </c>
      <c r="K82" t="s">
        <v>161</v>
      </c>
      <c r="L82" t="s">
        <v>794</v>
      </c>
      <c r="M82" t="s">
        <v>1478</v>
      </c>
      <c r="O82">
        <v>49</v>
      </c>
      <c r="P82">
        <v>2.2000000000000002</v>
      </c>
      <c r="Q82" t="s">
        <v>2340</v>
      </c>
      <c r="R82" t="s">
        <v>2345</v>
      </c>
      <c r="S82" s="10" t="s">
        <v>2238</v>
      </c>
      <c r="T82" t="s">
        <v>3105</v>
      </c>
      <c r="U82" s="35" t="s">
        <v>3123</v>
      </c>
      <c r="V82" t="s">
        <v>2694</v>
      </c>
      <c r="W82" t="s">
        <v>2088</v>
      </c>
    </row>
    <row r="83" spans="10:23">
      <c r="J83" t="s">
        <v>157</v>
      </c>
      <c r="K83" t="s">
        <v>161</v>
      </c>
      <c r="L83" t="s">
        <v>798</v>
      </c>
      <c r="M83" t="s">
        <v>1921</v>
      </c>
      <c r="O83">
        <v>49</v>
      </c>
      <c r="P83">
        <v>2.2000000000000002</v>
      </c>
      <c r="Q83" t="s">
        <v>2340</v>
      </c>
      <c r="R83" t="s">
        <v>2345</v>
      </c>
      <c r="S83" s="10" t="s">
        <v>2238</v>
      </c>
      <c r="T83" t="s">
        <v>3105</v>
      </c>
      <c r="U83" s="35" t="s">
        <v>2545</v>
      </c>
      <c r="V83" t="s">
        <v>2694</v>
      </c>
      <c r="W83" t="s">
        <v>2088</v>
      </c>
    </row>
    <row r="84" spans="10:23">
      <c r="J84" t="s">
        <v>157</v>
      </c>
      <c r="K84" t="s">
        <v>161</v>
      </c>
      <c r="L84" t="s">
        <v>798</v>
      </c>
      <c r="M84" t="s">
        <v>1922</v>
      </c>
      <c r="O84">
        <v>49</v>
      </c>
      <c r="P84">
        <v>2.2000000000000002</v>
      </c>
      <c r="Q84" t="s">
        <v>2340</v>
      </c>
      <c r="R84" t="s">
        <v>2345</v>
      </c>
      <c r="S84" s="10" t="s">
        <v>2238</v>
      </c>
      <c r="T84" t="s">
        <v>3105</v>
      </c>
      <c r="U84" s="35" t="s">
        <v>3087</v>
      </c>
      <c r="V84" t="s">
        <v>2694</v>
      </c>
      <c r="W84" t="s">
        <v>2088</v>
      </c>
    </row>
    <row r="85" spans="10:23">
      <c r="J85" t="s">
        <v>157</v>
      </c>
      <c r="K85" t="s">
        <v>161</v>
      </c>
      <c r="L85" t="s">
        <v>798</v>
      </c>
      <c r="M85" t="s">
        <v>1484</v>
      </c>
      <c r="O85">
        <v>49</v>
      </c>
      <c r="P85">
        <v>2.2000000000000002</v>
      </c>
      <c r="Q85" t="s">
        <v>2340</v>
      </c>
      <c r="R85" t="s">
        <v>2345</v>
      </c>
      <c r="S85" s="10" t="s">
        <v>2238</v>
      </c>
      <c r="T85" t="s">
        <v>3105</v>
      </c>
      <c r="U85" s="35" t="s">
        <v>3124</v>
      </c>
      <c r="V85" t="s">
        <v>2694</v>
      </c>
      <c r="W85" t="s">
        <v>2088</v>
      </c>
    </row>
    <row r="86" spans="10:23">
      <c r="J86" t="s">
        <v>157</v>
      </c>
      <c r="K86" t="s">
        <v>161</v>
      </c>
      <c r="L86" t="s">
        <v>801</v>
      </c>
      <c r="M86" t="s">
        <v>1923</v>
      </c>
      <c r="O86">
        <v>49</v>
      </c>
      <c r="P86">
        <v>2.2000000000000002</v>
      </c>
      <c r="Q86" t="s">
        <v>2340</v>
      </c>
      <c r="R86" t="s">
        <v>2345</v>
      </c>
      <c r="S86" s="10" t="s">
        <v>2238</v>
      </c>
      <c r="T86" t="s">
        <v>3105</v>
      </c>
      <c r="U86" s="35" t="s">
        <v>3125</v>
      </c>
      <c r="V86" t="s">
        <v>2694</v>
      </c>
      <c r="W86" t="s">
        <v>2088</v>
      </c>
    </row>
    <row r="87" spans="10:23">
      <c r="J87" t="s">
        <v>157</v>
      </c>
      <c r="K87" t="s">
        <v>161</v>
      </c>
      <c r="L87" t="s">
        <v>801</v>
      </c>
      <c r="M87" t="s">
        <v>1924</v>
      </c>
      <c r="O87">
        <v>59</v>
      </c>
      <c r="P87">
        <v>4</v>
      </c>
      <c r="Q87" t="s">
        <v>2365</v>
      </c>
      <c r="R87" t="s">
        <v>2366</v>
      </c>
      <c r="S87" s="10" t="s">
        <v>2278</v>
      </c>
      <c r="T87" t="s">
        <v>2347</v>
      </c>
      <c r="U87" s="35" t="s">
        <v>2351</v>
      </c>
      <c r="V87" t="s">
        <v>2351</v>
      </c>
      <c r="W87" t="s">
        <v>2088</v>
      </c>
    </row>
    <row r="88" spans="10:23">
      <c r="J88" t="s">
        <v>157</v>
      </c>
      <c r="K88" t="s">
        <v>161</v>
      </c>
      <c r="L88" t="s">
        <v>801</v>
      </c>
      <c r="M88" t="s">
        <v>1926</v>
      </c>
      <c r="O88">
        <v>59</v>
      </c>
      <c r="P88">
        <v>4</v>
      </c>
      <c r="Q88" t="s">
        <v>2365</v>
      </c>
      <c r="R88" t="s">
        <v>2366</v>
      </c>
      <c r="S88" s="10" t="s">
        <v>2278</v>
      </c>
      <c r="T88" t="s">
        <v>2347</v>
      </c>
      <c r="U88" s="35" t="s">
        <v>2352</v>
      </c>
      <c r="V88" t="s">
        <v>2352</v>
      </c>
      <c r="W88" t="s">
        <v>2088</v>
      </c>
    </row>
    <row r="89" spans="10:23">
      <c r="J89" t="s">
        <v>157</v>
      </c>
      <c r="K89" t="s">
        <v>161</v>
      </c>
      <c r="L89" t="s">
        <v>801</v>
      </c>
      <c r="M89" t="s">
        <v>1928</v>
      </c>
    </row>
    <row r="90" spans="10:23">
      <c r="J90" t="s">
        <v>157</v>
      </c>
      <c r="K90" t="s">
        <v>161</v>
      </c>
      <c r="L90" t="s">
        <v>801</v>
      </c>
      <c r="M90" t="s">
        <v>1930</v>
      </c>
    </row>
    <row r="91" spans="10:23">
      <c r="J91" t="s">
        <v>157</v>
      </c>
      <c r="K91" t="s">
        <v>161</v>
      </c>
      <c r="L91" t="s">
        <v>801</v>
      </c>
      <c r="M91" t="s">
        <v>1932</v>
      </c>
    </row>
    <row r="92" spans="10:23">
      <c r="J92" t="s">
        <v>157</v>
      </c>
      <c r="K92" t="s">
        <v>161</v>
      </c>
      <c r="L92" t="s">
        <v>801</v>
      </c>
      <c r="M92" t="s">
        <v>1934</v>
      </c>
    </row>
    <row r="93" spans="10:23">
      <c r="J93" t="s">
        <v>157</v>
      </c>
      <c r="K93" t="s">
        <v>161</v>
      </c>
      <c r="L93" t="s">
        <v>801</v>
      </c>
      <c r="M93" t="s">
        <v>1936</v>
      </c>
    </row>
    <row r="94" spans="10:23">
      <c r="J94" t="s">
        <v>157</v>
      </c>
      <c r="K94" t="s">
        <v>161</v>
      </c>
      <c r="L94" t="s">
        <v>803</v>
      </c>
      <c r="M94" t="s">
        <v>1938</v>
      </c>
    </row>
    <row r="95" spans="10:23">
      <c r="J95" t="s">
        <v>157</v>
      </c>
      <c r="K95" t="s">
        <v>161</v>
      </c>
      <c r="L95" t="s">
        <v>803</v>
      </c>
      <c r="M95" t="s">
        <v>1940</v>
      </c>
    </row>
    <row r="96" spans="10:23">
      <c r="J96" t="s">
        <v>157</v>
      </c>
      <c r="K96" t="s">
        <v>161</v>
      </c>
      <c r="L96" t="s">
        <v>805</v>
      </c>
      <c r="M96" t="s">
        <v>1942</v>
      </c>
    </row>
    <row r="97" spans="10:13">
      <c r="J97" t="s">
        <v>157</v>
      </c>
      <c r="K97" t="s">
        <v>161</v>
      </c>
      <c r="L97" t="s">
        <v>805</v>
      </c>
      <c r="M97" t="s">
        <v>1943</v>
      </c>
    </row>
    <row r="98" spans="10:13">
      <c r="J98" t="s">
        <v>157</v>
      </c>
      <c r="K98" t="s">
        <v>161</v>
      </c>
      <c r="L98" t="s">
        <v>805</v>
      </c>
      <c r="M98" t="s">
        <v>1944</v>
      </c>
    </row>
    <row r="99" spans="10:13">
      <c r="J99" t="s">
        <v>157</v>
      </c>
      <c r="K99" t="s">
        <v>161</v>
      </c>
      <c r="L99" t="s">
        <v>805</v>
      </c>
      <c r="M99" t="s">
        <v>1946</v>
      </c>
    </row>
    <row r="100" spans="10:13">
      <c r="J100" t="s">
        <v>157</v>
      </c>
      <c r="K100" t="s">
        <v>161</v>
      </c>
      <c r="L100" t="s">
        <v>805</v>
      </c>
      <c r="M100" t="s">
        <v>1948</v>
      </c>
    </row>
    <row r="101" spans="10:13">
      <c r="J101" t="s">
        <v>157</v>
      </c>
      <c r="K101" t="s">
        <v>161</v>
      </c>
      <c r="L101" t="s">
        <v>805</v>
      </c>
      <c r="M101" t="s">
        <v>1950</v>
      </c>
    </row>
    <row r="102" spans="10:13">
      <c r="J102" t="s">
        <v>157</v>
      </c>
      <c r="K102" t="s">
        <v>161</v>
      </c>
      <c r="L102" t="s">
        <v>805</v>
      </c>
      <c r="M102" t="s">
        <v>1952</v>
      </c>
    </row>
    <row r="103" spans="10:13">
      <c r="J103" t="s">
        <v>157</v>
      </c>
      <c r="K103" t="s">
        <v>161</v>
      </c>
      <c r="L103" t="s">
        <v>805</v>
      </c>
      <c r="M103" t="s">
        <v>1954</v>
      </c>
    </row>
    <row r="104" spans="10:13">
      <c r="J104" t="s">
        <v>157</v>
      </c>
      <c r="K104" t="s">
        <v>161</v>
      </c>
      <c r="L104" t="s">
        <v>808</v>
      </c>
      <c r="M104" t="s">
        <v>1681</v>
      </c>
    </row>
    <row r="105" spans="10:13">
      <c r="J105" t="s">
        <v>157</v>
      </c>
      <c r="K105" t="s">
        <v>161</v>
      </c>
      <c r="L105" t="s">
        <v>808</v>
      </c>
      <c r="M105" t="s">
        <v>1685</v>
      </c>
    </row>
    <row r="106" spans="10:13">
      <c r="J106" t="s">
        <v>157</v>
      </c>
      <c r="K106" t="s">
        <v>161</v>
      </c>
      <c r="L106" t="s">
        <v>809</v>
      </c>
      <c r="M106" t="s">
        <v>1677</v>
      </c>
    </row>
    <row r="107" spans="10:13">
      <c r="J107" t="s">
        <v>157</v>
      </c>
      <c r="K107" t="s">
        <v>161</v>
      </c>
      <c r="L107" t="s">
        <v>809</v>
      </c>
      <c r="M107" t="s">
        <v>1958</v>
      </c>
    </row>
    <row r="108" spans="10:13">
      <c r="J108" t="s">
        <v>157</v>
      </c>
      <c r="K108" t="s">
        <v>161</v>
      </c>
      <c r="L108" t="s">
        <v>809</v>
      </c>
      <c r="M108" t="s">
        <v>1679</v>
      </c>
    </row>
    <row r="109" spans="10:13">
      <c r="J109" t="s">
        <v>157</v>
      </c>
      <c r="K109" t="s">
        <v>161</v>
      </c>
      <c r="L109" t="s">
        <v>811</v>
      </c>
      <c r="M109" t="s">
        <v>1683</v>
      </c>
    </row>
    <row r="110" spans="10:13">
      <c r="J110" t="s">
        <v>157</v>
      </c>
      <c r="K110" t="s">
        <v>161</v>
      </c>
      <c r="L110" t="s">
        <v>811</v>
      </c>
      <c r="M110" t="s">
        <v>1687</v>
      </c>
    </row>
    <row r="111" spans="10:13">
      <c r="J111" t="s">
        <v>157</v>
      </c>
      <c r="K111" t="s">
        <v>161</v>
      </c>
      <c r="L111" t="s">
        <v>811</v>
      </c>
      <c r="M111" t="s">
        <v>1689</v>
      </c>
    </row>
    <row r="112" spans="10:13">
      <c r="J112" t="s">
        <v>157</v>
      </c>
      <c r="K112" t="s">
        <v>161</v>
      </c>
      <c r="L112" t="s">
        <v>815</v>
      </c>
      <c r="M112" t="s">
        <v>1691</v>
      </c>
    </row>
    <row r="113" spans="10:13">
      <c r="J113" t="s">
        <v>157</v>
      </c>
      <c r="K113" t="s">
        <v>161</v>
      </c>
      <c r="L113" t="s">
        <v>815</v>
      </c>
      <c r="M113" t="s">
        <v>1693</v>
      </c>
    </row>
    <row r="114" spans="10:13">
      <c r="J114" t="s">
        <v>157</v>
      </c>
      <c r="K114" t="s">
        <v>161</v>
      </c>
      <c r="L114" t="s">
        <v>815</v>
      </c>
      <c r="M114" t="s">
        <v>1699</v>
      </c>
    </row>
    <row r="115" spans="10:13">
      <c r="J115" t="s">
        <v>157</v>
      </c>
      <c r="K115" t="s">
        <v>161</v>
      </c>
      <c r="L115" t="s">
        <v>815</v>
      </c>
      <c r="M115" t="s">
        <v>1702</v>
      </c>
    </row>
    <row r="116" spans="10:13">
      <c r="J116" t="s">
        <v>157</v>
      </c>
      <c r="K116" t="s">
        <v>161</v>
      </c>
      <c r="L116" t="s">
        <v>815</v>
      </c>
      <c r="M116" t="s">
        <v>1704</v>
      </c>
    </row>
    <row r="117" spans="10:13">
      <c r="J117" t="s">
        <v>157</v>
      </c>
      <c r="K117" t="s">
        <v>161</v>
      </c>
      <c r="L117" t="s">
        <v>815</v>
      </c>
      <c r="M117" t="s">
        <v>1706</v>
      </c>
    </row>
    <row r="118" spans="10:13">
      <c r="J118" t="s">
        <v>157</v>
      </c>
      <c r="K118" t="s">
        <v>161</v>
      </c>
      <c r="L118" t="s">
        <v>815</v>
      </c>
      <c r="M118" t="s">
        <v>1708</v>
      </c>
    </row>
    <row r="119" spans="10:13">
      <c r="J119" t="s">
        <v>157</v>
      </c>
      <c r="K119" t="s">
        <v>161</v>
      </c>
      <c r="L119" t="s">
        <v>818</v>
      </c>
      <c r="M119" t="s">
        <v>1961</v>
      </c>
    </row>
    <row r="120" spans="10:13">
      <c r="J120" t="s">
        <v>157</v>
      </c>
      <c r="K120" t="s">
        <v>161</v>
      </c>
      <c r="L120" t="s">
        <v>818</v>
      </c>
      <c r="M120" t="s">
        <v>1962</v>
      </c>
    </row>
    <row r="121" spans="10:13">
      <c r="J121" t="s">
        <v>157</v>
      </c>
      <c r="K121" t="s">
        <v>161</v>
      </c>
      <c r="L121" t="s">
        <v>602</v>
      </c>
      <c r="M121" t="s">
        <v>1964</v>
      </c>
    </row>
    <row r="122" spans="10:13">
      <c r="J122" t="s">
        <v>157</v>
      </c>
      <c r="K122" t="s">
        <v>161</v>
      </c>
      <c r="L122" t="s">
        <v>602</v>
      </c>
      <c r="M122" t="s">
        <v>1966</v>
      </c>
    </row>
    <row r="123" spans="10:13">
      <c r="J123" t="s">
        <v>157</v>
      </c>
      <c r="K123" t="s">
        <v>161</v>
      </c>
      <c r="L123" t="s">
        <v>602</v>
      </c>
      <c r="M123" t="s">
        <v>1967</v>
      </c>
    </row>
    <row r="124" spans="10:13">
      <c r="J124" t="s">
        <v>157</v>
      </c>
      <c r="K124" t="s">
        <v>161</v>
      </c>
      <c r="L124" t="s">
        <v>602</v>
      </c>
      <c r="M124" t="s">
        <v>1969</v>
      </c>
    </row>
    <row r="125" spans="10:13">
      <c r="J125" t="s">
        <v>157</v>
      </c>
      <c r="K125" t="s">
        <v>161</v>
      </c>
      <c r="L125" t="s">
        <v>602</v>
      </c>
      <c r="M125" t="s">
        <v>1971</v>
      </c>
    </row>
    <row r="126" spans="10:13">
      <c r="J126" t="s">
        <v>157</v>
      </c>
      <c r="K126" t="s">
        <v>161</v>
      </c>
      <c r="L126" t="s">
        <v>602</v>
      </c>
      <c r="M126" t="s">
        <v>1901</v>
      </c>
    </row>
    <row r="127" spans="10:13">
      <c r="J127" t="s">
        <v>157</v>
      </c>
      <c r="K127" t="s">
        <v>161</v>
      </c>
      <c r="L127" t="s">
        <v>602</v>
      </c>
      <c r="M127" t="s">
        <v>1973</v>
      </c>
    </row>
    <row r="128" spans="10:13">
      <c r="J128" t="s">
        <v>157</v>
      </c>
      <c r="K128" t="s">
        <v>161</v>
      </c>
      <c r="L128" t="s">
        <v>602</v>
      </c>
      <c r="M128" t="s">
        <v>1974</v>
      </c>
    </row>
    <row r="129" spans="10:13">
      <c r="J129" t="s">
        <v>157</v>
      </c>
      <c r="K129" t="s">
        <v>161</v>
      </c>
      <c r="L129" t="s">
        <v>602</v>
      </c>
      <c r="M129" t="s">
        <v>582</v>
      </c>
    </row>
    <row r="130" spans="10:13">
      <c r="J130" t="s">
        <v>157</v>
      </c>
      <c r="K130" t="s">
        <v>161</v>
      </c>
      <c r="L130" t="s">
        <v>602</v>
      </c>
      <c r="M130" t="s">
        <v>818</v>
      </c>
    </row>
    <row r="131" spans="10:13">
      <c r="J131" t="s">
        <v>157</v>
      </c>
      <c r="K131" t="s">
        <v>161</v>
      </c>
      <c r="L131" t="s">
        <v>602</v>
      </c>
      <c r="M131" t="s">
        <v>1700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5945-C417-4947-97C7-311868065B92}">
  <sheetPr>
    <tabColor theme="1"/>
  </sheetPr>
  <dimension ref="A1:X115"/>
  <sheetViews>
    <sheetView topLeftCell="I1" zoomScaleNormal="100" workbookViewId="0">
      <pane ySplit="6" topLeftCell="A7" activePane="bottomLeft" state="frozen"/>
      <selection activeCell="T6" sqref="T6"/>
      <selection pane="bottomLeft" activeCell="L19" sqref="L19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45.5703125" bestFit="1" customWidth="1"/>
    <col min="7" max="7" width="18" bestFit="1" customWidth="1"/>
    <col min="8" max="8" width="18" hidden="1" customWidth="1" outlineLevel="1"/>
    <col min="9" max="9" width="7.140625" customWidth="1" collapsed="1"/>
    <col min="10" max="10" width="31.285156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2.7109375" bestFit="1" customWidth="1"/>
    <col min="20" max="20" width="28.28515625" bestFit="1" customWidth="1"/>
    <col min="21" max="21" width="32.85546875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C1" s="75"/>
      <c r="J1" s="75"/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3229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150</v>
      </c>
      <c r="K7" t="s">
        <v>151</v>
      </c>
      <c r="L7" t="s">
        <v>643</v>
      </c>
      <c r="M7" t="s">
        <v>643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150</v>
      </c>
      <c r="K8" t="s">
        <v>151</v>
      </c>
      <c r="L8" t="s">
        <v>728</v>
      </c>
      <c r="M8" t="s">
        <v>1815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36</v>
      </c>
      <c r="B9">
        <v>2.2000000000000002</v>
      </c>
      <c r="C9" t="s">
        <v>2340</v>
      </c>
      <c r="D9" t="s">
        <v>2345</v>
      </c>
      <c r="E9" s="10" t="s">
        <v>2193</v>
      </c>
      <c r="F9" t="s">
        <v>2893</v>
      </c>
      <c r="G9" t="s">
        <v>2335</v>
      </c>
      <c r="H9" s="7" t="s">
        <v>2088</v>
      </c>
      <c r="J9" t="s">
        <v>150</v>
      </c>
      <c r="K9" t="s">
        <v>151</v>
      </c>
      <c r="L9" t="s">
        <v>728</v>
      </c>
      <c r="M9" t="s">
        <v>1816</v>
      </c>
      <c r="O9">
        <v>36</v>
      </c>
      <c r="P9">
        <v>2.2000000000000002</v>
      </c>
      <c r="Q9" t="s">
        <v>2340</v>
      </c>
      <c r="R9" t="s">
        <v>2345</v>
      </c>
      <c r="S9" s="10" t="s">
        <v>2193</v>
      </c>
      <c r="T9" t="s">
        <v>2893</v>
      </c>
      <c r="U9" s="35" t="s">
        <v>2399</v>
      </c>
      <c r="V9" t="s">
        <v>2694</v>
      </c>
      <c r="W9" t="s">
        <v>2088</v>
      </c>
    </row>
    <row r="10" spans="1:23">
      <c r="A10">
        <v>37</v>
      </c>
      <c r="B10">
        <v>2.2000000000000002</v>
      </c>
      <c r="C10" t="s">
        <v>2340</v>
      </c>
      <c r="D10" t="s">
        <v>2345</v>
      </c>
      <c r="E10" s="10" t="s">
        <v>2196</v>
      </c>
      <c r="F10" t="s">
        <v>183</v>
      </c>
      <c r="G10" t="s">
        <v>2335</v>
      </c>
      <c r="H10" s="7" t="s">
        <v>2088</v>
      </c>
      <c r="J10" t="s">
        <v>150</v>
      </c>
      <c r="K10" t="s">
        <v>151</v>
      </c>
      <c r="L10" t="s">
        <v>728</v>
      </c>
      <c r="M10" t="s">
        <v>1818</v>
      </c>
      <c r="O10">
        <v>36</v>
      </c>
      <c r="P10">
        <v>2.2000000000000002</v>
      </c>
      <c r="Q10" t="s">
        <v>2340</v>
      </c>
      <c r="R10" t="s">
        <v>2345</v>
      </c>
      <c r="S10" s="10" t="s">
        <v>2193</v>
      </c>
      <c r="T10" t="s">
        <v>2893</v>
      </c>
      <c r="U10" s="35" t="s">
        <v>2433</v>
      </c>
      <c r="V10" t="s">
        <v>2694</v>
      </c>
      <c r="W10" t="s">
        <v>2088</v>
      </c>
    </row>
    <row r="11" spans="1:23">
      <c r="A11">
        <v>38</v>
      </c>
      <c r="B11">
        <v>2.2000000000000002</v>
      </c>
      <c r="C11" t="s">
        <v>2340</v>
      </c>
      <c r="D11" t="s">
        <v>2345</v>
      </c>
      <c r="E11" s="10" t="s">
        <v>2904</v>
      </c>
      <c r="F11" t="s">
        <v>183</v>
      </c>
      <c r="G11" t="s">
        <v>2335</v>
      </c>
      <c r="H11" s="7" t="s">
        <v>2088</v>
      </c>
      <c r="J11" t="s">
        <v>150</v>
      </c>
      <c r="K11" t="s">
        <v>151</v>
      </c>
      <c r="L11" t="s">
        <v>728</v>
      </c>
      <c r="M11" t="s">
        <v>1820</v>
      </c>
      <c r="O11">
        <v>36</v>
      </c>
      <c r="P11">
        <v>2.2000000000000002</v>
      </c>
      <c r="Q11" t="s">
        <v>2340</v>
      </c>
      <c r="R11" t="s">
        <v>2345</v>
      </c>
      <c r="S11" s="10" t="s">
        <v>2193</v>
      </c>
      <c r="T11" t="s">
        <v>2893</v>
      </c>
      <c r="U11" s="35" t="s">
        <v>2545</v>
      </c>
      <c r="V11" t="s">
        <v>2694</v>
      </c>
      <c r="W11" t="s">
        <v>2088</v>
      </c>
    </row>
    <row r="12" spans="1:23">
      <c r="A12">
        <v>39</v>
      </c>
      <c r="B12">
        <v>2.2000000000000002</v>
      </c>
      <c r="C12" t="s">
        <v>2340</v>
      </c>
      <c r="D12" t="s">
        <v>2345</v>
      </c>
      <c r="E12" s="10" t="s">
        <v>2202</v>
      </c>
      <c r="F12" t="s">
        <v>2911</v>
      </c>
      <c r="G12" t="s">
        <v>2335</v>
      </c>
      <c r="H12" s="7" t="s">
        <v>2088</v>
      </c>
      <c r="J12" t="s">
        <v>150</v>
      </c>
      <c r="K12" t="s">
        <v>151</v>
      </c>
      <c r="L12" t="s">
        <v>728</v>
      </c>
      <c r="M12" t="s">
        <v>1822</v>
      </c>
      <c r="O12">
        <v>36</v>
      </c>
      <c r="P12">
        <v>2.2000000000000002</v>
      </c>
      <c r="Q12" t="s">
        <v>2340</v>
      </c>
      <c r="R12" t="s">
        <v>2345</v>
      </c>
      <c r="S12" s="10" t="s">
        <v>2193</v>
      </c>
      <c r="T12" t="s">
        <v>2893</v>
      </c>
      <c r="U12" s="35" t="s">
        <v>2894</v>
      </c>
      <c r="V12" t="s">
        <v>2694</v>
      </c>
      <c r="W12" t="s">
        <v>2088</v>
      </c>
    </row>
    <row r="13" spans="1:23">
      <c r="A13">
        <v>47</v>
      </c>
      <c r="B13">
        <v>2.2000000000000002</v>
      </c>
      <c r="C13" t="s">
        <v>2340</v>
      </c>
      <c r="D13" t="s">
        <v>2345</v>
      </c>
      <c r="E13" s="10" t="s">
        <v>2229</v>
      </c>
      <c r="F13" t="s">
        <v>3227</v>
      </c>
      <c r="G13" t="s">
        <v>2335</v>
      </c>
      <c r="H13" s="7" t="s">
        <v>2088</v>
      </c>
      <c r="J13" t="s">
        <v>150</v>
      </c>
      <c r="K13" t="s">
        <v>151</v>
      </c>
      <c r="L13" t="s">
        <v>728</v>
      </c>
      <c r="M13" t="s">
        <v>1824</v>
      </c>
      <c r="O13">
        <v>36</v>
      </c>
      <c r="P13">
        <v>2.2000000000000002</v>
      </c>
      <c r="Q13" t="s">
        <v>2340</v>
      </c>
      <c r="R13" t="s">
        <v>2345</v>
      </c>
      <c r="S13" s="10" t="s">
        <v>2193</v>
      </c>
      <c r="T13" t="s">
        <v>2893</v>
      </c>
      <c r="U13" s="35" t="s">
        <v>2895</v>
      </c>
      <c r="V13" t="s">
        <v>2694</v>
      </c>
      <c r="W13" t="s">
        <v>2088</v>
      </c>
    </row>
    <row r="14" spans="1:23">
      <c r="A14">
        <v>59</v>
      </c>
      <c r="B14">
        <v>4</v>
      </c>
      <c r="C14" t="s">
        <v>2365</v>
      </c>
      <c r="D14" t="s">
        <v>2366</v>
      </c>
      <c r="E14" s="10" t="s">
        <v>2278</v>
      </c>
      <c r="F14" t="s">
        <v>2092</v>
      </c>
      <c r="G14" t="s">
        <v>2341</v>
      </c>
      <c r="H14" s="7" t="s">
        <v>2088</v>
      </c>
      <c r="J14" t="s">
        <v>150</v>
      </c>
      <c r="K14" t="s">
        <v>151</v>
      </c>
      <c r="L14" t="s">
        <v>728</v>
      </c>
      <c r="M14" t="s">
        <v>1825</v>
      </c>
      <c r="O14">
        <v>36</v>
      </c>
      <c r="P14">
        <v>2.2000000000000002</v>
      </c>
      <c r="Q14" t="s">
        <v>2340</v>
      </c>
      <c r="R14" t="s">
        <v>2345</v>
      </c>
      <c r="S14" s="10" t="s">
        <v>2193</v>
      </c>
      <c r="T14" t="s">
        <v>2893</v>
      </c>
      <c r="U14" s="35" t="s">
        <v>2621</v>
      </c>
      <c r="V14" t="s">
        <v>2694</v>
      </c>
      <c r="W14" t="s">
        <v>2088</v>
      </c>
    </row>
    <row r="15" spans="1:23">
      <c r="J15" t="s">
        <v>150</v>
      </c>
      <c r="K15" t="s">
        <v>151</v>
      </c>
      <c r="L15" t="s">
        <v>649</v>
      </c>
      <c r="M15" t="s">
        <v>1826</v>
      </c>
      <c r="O15">
        <v>36</v>
      </c>
      <c r="P15">
        <v>2.2000000000000002</v>
      </c>
      <c r="Q15" t="s">
        <v>2340</v>
      </c>
      <c r="R15" t="s">
        <v>2345</v>
      </c>
      <c r="S15" s="10" t="s">
        <v>2193</v>
      </c>
      <c r="T15" t="s">
        <v>2893</v>
      </c>
      <c r="U15" s="35" t="s">
        <v>2641</v>
      </c>
      <c r="V15" t="s">
        <v>2694</v>
      </c>
      <c r="W15" t="s">
        <v>2088</v>
      </c>
    </row>
    <row r="16" spans="1:23">
      <c r="J16" t="s">
        <v>150</v>
      </c>
      <c r="K16" t="s">
        <v>151</v>
      </c>
      <c r="L16" t="s">
        <v>649</v>
      </c>
      <c r="M16" t="s">
        <v>1827</v>
      </c>
      <c r="O16">
        <v>36</v>
      </c>
      <c r="P16">
        <v>2.2000000000000002</v>
      </c>
      <c r="Q16" t="s">
        <v>2340</v>
      </c>
      <c r="R16" t="s">
        <v>2345</v>
      </c>
      <c r="S16" s="10" t="s">
        <v>2193</v>
      </c>
      <c r="T16" t="s">
        <v>2893</v>
      </c>
      <c r="U16" s="35" t="s">
        <v>2896</v>
      </c>
      <c r="V16" t="s">
        <v>2694</v>
      </c>
      <c r="W16" t="s">
        <v>2088</v>
      </c>
    </row>
    <row r="17" spans="10:23">
      <c r="J17" t="s">
        <v>150</v>
      </c>
      <c r="K17" t="s">
        <v>151</v>
      </c>
      <c r="L17" t="s">
        <v>649</v>
      </c>
      <c r="M17" t="s">
        <v>912</v>
      </c>
      <c r="O17">
        <v>36</v>
      </c>
      <c r="P17">
        <v>2.2000000000000002</v>
      </c>
      <c r="Q17" t="s">
        <v>2340</v>
      </c>
      <c r="R17" t="s">
        <v>2345</v>
      </c>
      <c r="S17" s="10" t="s">
        <v>2193</v>
      </c>
      <c r="T17" t="s">
        <v>2893</v>
      </c>
      <c r="U17" s="35" t="s">
        <v>2897</v>
      </c>
      <c r="V17" t="s">
        <v>2694</v>
      </c>
      <c r="W17" t="s">
        <v>2088</v>
      </c>
    </row>
    <row r="18" spans="10:23">
      <c r="J18" t="s">
        <v>150</v>
      </c>
      <c r="K18" t="s">
        <v>151</v>
      </c>
      <c r="L18" t="s">
        <v>649</v>
      </c>
      <c r="M18" t="s">
        <v>1592</v>
      </c>
      <c r="O18">
        <v>36</v>
      </c>
      <c r="P18">
        <v>2.2000000000000002</v>
      </c>
      <c r="Q18" t="s">
        <v>2340</v>
      </c>
      <c r="R18" t="s">
        <v>2345</v>
      </c>
      <c r="S18" s="10" t="s">
        <v>2193</v>
      </c>
      <c r="T18" t="s">
        <v>2893</v>
      </c>
      <c r="U18" s="35" t="s">
        <v>2898</v>
      </c>
      <c r="V18" t="s">
        <v>2694</v>
      </c>
      <c r="W18" t="s">
        <v>2088</v>
      </c>
    </row>
    <row r="19" spans="10:23">
      <c r="J19" t="s">
        <v>150</v>
      </c>
      <c r="K19" t="s">
        <v>151</v>
      </c>
      <c r="L19" t="s">
        <v>649</v>
      </c>
      <c r="M19" t="s">
        <v>1830</v>
      </c>
      <c r="O19">
        <v>36</v>
      </c>
      <c r="P19">
        <v>2.2000000000000002</v>
      </c>
      <c r="Q19" t="s">
        <v>2340</v>
      </c>
      <c r="R19" t="s">
        <v>2345</v>
      </c>
      <c r="S19" s="10" t="s">
        <v>2193</v>
      </c>
      <c r="T19" t="s">
        <v>2893</v>
      </c>
      <c r="U19" s="35" t="s">
        <v>2899</v>
      </c>
      <c r="V19" t="s">
        <v>2694</v>
      </c>
      <c r="W19" t="s">
        <v>2088</v>
      </c>
    </row>
    <row r="20" spans="10:23">
      <c r="J20" t="s">
        <v>150</v>
      </c>
      <c r="K20" t="s">
        <v>151</v>
      </c>
      <c r="L20" t="s">
        <v>649</v>
      </c>
      <c r="M20" t="s">
        <v>1122</v>
      </c>
      <c r="O20">
        <v>37</v>
      </c>
      <c r="P20">
        <v>2.2000000000000002</v>
      </c>
      <c r="Q20" t="s">
        <v>2340</v>
      </c>
      <c r="R20" t="s">
        <v>2345</v>
      </c>
      <c r="S20" s="10" t="s">
        <v>2196</v>
      </c>
      <c r="T20" t="s">
        <v>183</v>
      </c>
      <c r="U20" s="35" t="s">
        <v>2900</v>
      </c>
      <c r="V20" t="s">
        <v>2662</v>
      </c>
      <c r="W20" t="s">
        <v>2088</v>
      </c>
    </row>
    <row r="21" spans="10:23">
      <c r="J21" t="s">
        <v>150</v>
      </c>
      <c r="K21" t="s">
        <v>151</v>
      </c>
      <c r="L21" t="s">
        <v>652</v>
      </c>
      <c r="M21" t="s">
        <v>652</v>
      </c>
      <c r="O21">
        <v>37</v>
      </c>
      <c r="P21">
        <v>2.2000000000000002</v>
      </c>
      <c r="Q21" t="s">
        <v>2340</v>
      </c>
      <c r="R21" t="s">
        <v>2345</v>
      </c>
      <c r="S21" s="10" t="s">
        <v>2196</v>
      </c>
      <c r="T21" t="s">
        <v>183</v>
      </c>
      <c r="U21" s="35" t="s">
        <v>2901</v>
      </c>
      <c r="V21" t="s">
        <v>2668</v>
      </c>
      <c r="W21" t="s">
        <v>2088</v>
      </c>
    </row>
    <row r="22" spans="10:23">
      <c r="J22" t="s">
        <v>150</v>
      </c>
      <c r="K22" t="s">
        <v>151</v>
      </c>
      <c r="L22" t="s">
        <v>655</v>
      </c>
      <c r="M22" t="s">
        <v>1439</v>
      </c>
      <c r="O22">
        <v>37</v>
      </c>
      <c r="P22">
        <v>2.2000000000000002</v>
      </c>
      <c r="Q22" t="s">
        <v>2340</v>
      </c>
      <c r="R22" t="s">
        <v>2345</v>
      </c>
      <c r="S22" s="10" t="s">
        <v>2196</v>
      </c>
      <c r="T22" t="s">
        <v>183</v>
      </c>
      <c r="U22" s="35" t="s">
        <v>2902</v>
      </c>
      <c r="V22" t="s">
        <v>2664</v>
      </c>
      <c r="W22" t="s">
        <v>2088</v>
      </c>
    </row>
    <row r="23" spans="10:23">
      <c r="J23" t="s">
        <v>150</v>
      </c>
      <c r="K23" t="s">
        <v>151</v>
      </c>
      <c r="L23" t="s">
        <v>655</v>
      </c>
      <c r="M23" t="s">
        <v>1832</v>
      </c>
      <c r="O23">
        <v>37</v>
      </c>
      <c r="P23">
        <v>2.2000000000000002</v>
      </c>
      <c r="Q23" t="s">
        <v>2340</v>
      </c>
      <c r="R23" t="s">
        <v>2345</v>
      </c>
      <c r="S23" s="10" t="s">
        <v>2196</v>
      </c>
      <c r="T23" t="s">
        <v>183</v>
      </c>
      <c r="U23" s="35" t="s">
        <v>2903</v>
      </c>
      <c r="V23" t="s">
        <v>2666</v>
      </c>
      <c r="W23" t="s">
        <v>2088</v>
      </c>
    </row>
    <row r="24" spans="10:23">
      <c r="J24" t="s">
        <v>150</v>
      </c>
      <c r="K24" t="s">
        <v>151</v>
      </c>
      <c r="L24" t="s">
        <v>655</v>
      </c>
      <c r="M24" t="s">
        <v>1595</v>
      </c>
      <c r="O24">
        <v>37</v>
      </c>
      <c r="P24">
        <v>2.2000000000000002</v>
      </c>
      <c r="Q24" t="s">
        <v>2340</v>
      </c>
      <c r="R24" t="s">
        <v>2345</v>
      </c>
      <c r="S24" s="10" t="s">
        <v>2196</v>
      </c>
      <c r="T24" t="s">
        <v>183</v>
      </c>
      <c r="U24" s="35" t="s">
        <v>2545</v>
      </c>
      <c r="V24" t="s">
        <v>2670</v>
      </c>
      <c r="W24" t="s">
        <v>2088</v>
      </c>
    </row>
    <row r="25" spans="10:23">
      <c r="J25" t="s">
        <v>150</v>
      </c>
      <c r="K25" t="s">
        <v>151</v>
      </c>
      <c r="L25" t="s">
        <v>655</v>
      </c>
      <c r="M25" t="s">
        <v>1597</v>
      </c>
      <c r="O25">
        <v>38</v>
      </c>
      <c r="P25">
        <v>2.2000000000000002</v>
      </c>
      <c r="Q25" t="s">
        <v>2340</v>
      </c>
      <c r="R25" t="s">
        <v>2345</v>
      </c>
      <c r="S25" s="10" t="s">
        <v>2904</v>
      </c>
      <c r="T25" t="s">
        <v>183</v>
      </c>
      <c r="U25" s="35" t="s">
        <v>2905</v>
      </c>
      <c r="V25" t="s">
        <v>2662</v>
      </c>
      <c r="W25" t="s">
        <v>2088</v>
      </c>
    </row>
    <row r="26" spans="10:23">
      <c r="J26" t="s">
        <v>150</v>
      </c>
      <c r="K26" t="s">
        <v>151</v>
      </c>
      <c r="L26" t="s">
        <v>655</v>
      </c>
      <c r="M26" t="s">
        <v>1600</v>
      </c>
      <c r="O26">
        <v>38</v>
      </c>
      <c r="P26">
        <v>2.2000000000000002</v>
      </c>
      <c r="Q26" t="s">
        <v>2340</v>
      </c>
      <c r="R26" t="s">
        <v>2345</v>
      </c>
      <c r="S26" s="10" t="s">
        <v>2904</v>
      </c>
      <c r="T26" t="s">
        <v>183</v>
      </c>
      <c r="U26" s="35" t="s">
        <v>2906</v>
      </c>
      <c r="V26" t="s">
        <v>2664</v>
      </c>
      <c r="W26" t="s">
        <v>2088</v>
      </c>
    </row>
    <row r="27" spans="10:23">
      <c r="J27" t="s">
        <v>150</v>
      </c>
      <c r="K27" t="s">
        <v>151</v>
      </c>
      <c r="L27" t="s">
        <v>655</v>
      </c>
      <c r="M27" t="s">
        <v>1833</v>
      </c>
      <c r="O27">
        <v>38</v>
      </c>
      <c r="P27">
        <v>2.2000000000000002</v>
      </c>
      <c r="Q27" t="s">
        <v>2340</v>
      </c>
      <c r="R27" t="s">
        <v>2345</v>
      </c>
      <c r="S27" s="10" t="s">
        <v>2904</v>
      </c>
      <c r="T27" t="s">
        <v>183</v>
      </c>
      <c r="U27" s="35" t="s">
        <v>2907</v>
      </c>
      <c r="V27" t="s">
        <v>2666</v>
      </c>
      <c r="W27" t="s">
        <v>2088</v>
      </c>
    </row>
    <row r="28" spans="10:23">
      <c r="J28" t="s">
        <v>150</v>
      </c>
      <c r="K28" t="s">
        <v>151</v>
      </c>
      <c r="L28" t="s">
        <v>660</v>
      </c>
      <c r="M28" t="s">
        <v>1834</v>
      </c>
      <c r="O28">
        <v>38</v>
      </c>
      <c r="P28">
        <v>2.2000000000000002</v>
      </c>
      <c r="Q28" t="s">
        <v>2340</v>
      </c>
      <c r="R28" t="s">
        <v>2345</v>
      </c>
      <c r="S28" s="10" t="s">
        <v>2904</v>
      </c>
      <c r="T28" t="s">
        <v>183</v>
      </c>
      <c r="U28" s="35" t="s">
        <v>2908</v>
      </c>
      <c r="V28" t="s">
        <v>2668</v>
      </c>
      <c r="W28" t="s">
        <v>2088</v>
      </c>
    </row>
    <row r="29" spans="10:23">
      <c r="J29" t="s">
        <v>150</v>
      </c>
      <c r="K29" t="s">
        <v>151</v>
      </c>
      <c r="L29" t="s">
        <v>660</v>
      </c>
      <c r="M29" t="s">
        <v>660</v>
      </c>
      <c r="O29">
        <v>38</v>
      </c>
      <c r="P29">
        <v>2.2000000000000002</v>
      </c>
      <c r="Q29" t="s">
        <v>2340</v>
      </c>
      <c r="R29" t="s">
        <v>2345</v>
      </c>
      <c r="S29" s="10" t="s">
        <v>2904</v>
      </c>
      <c r="T29" t="s">
        <v>183</v>
      </c>
      <c r="U29" s="35" t="s">
        <v>2909</v>
      </c>
      <c r="V29" t="s">
        <v>2670</v>
      </c>
      <c r="W29" t="s">
        <v>2088</v>
      </c>
    </row>
    <row r="30" spans="10:23">
      <c r="J30" t="s">
        <v>150</v>
      </c>
      <c r="K30" t="s">
        <v>151</v>
      </c>
      <c r="L30" t="s">
        <v>660</v>
      </c>
      <c r="M30" t="s">
        <v>1835</v>
      </c>
      <c r="O30">
        <v>38</v>
      </c>
      <c r="P30">
        <v>2.2000000000000002</v>
      </c>
      <c r="Q30" t="s">
        <v>2340</v>
      </c>
      <c r="R30" t="s">
        <v>2345</v>
      </c>
      <c r="S30" s="10" t="s">
        <v>2904</v>
      </c>
      <c r="T30" t="s">
        <v>183</v>
      </c>
      <c r="U30" s="35" t="s">
        <v>2910</v>
      </c>
      <c r="V30" t="s">
        <v>2681</v>
      </c>
      <c r="W30" t="s">
        <v>2088</v>
      </c>
    </row>
    <row r="31" spans="10:23">
      <c r="J31" t="s">
        <v>150</v>
      </c>
      <c r="K31" t="s">
        <v>151</v>
      </c>
      <c r="L31" t="s">
        <v>359</v>
      </c>
      <c r="M31" t="s">
        <v>359</v>
      </c>
      <c r="O31">
        <v>39</v>
      </c>
      <c r="P31">
        <v>2.2000000000000002</v>
      </c>
      <c r="Q31" t="s">
        <v>2340</v>
      </c>
      <c r="R31" t="s">
        <v>2345</v>
      </c>
      <c r="S31" s="10" t="s">
        <v>2202</v>
      </c>
      <c r="T31" t="s">
        <v>2911</v>
      </c>
      <c r="U31" s="35" t="s">
        <v>2912</v>
      </c>
      <c r="V31" t="s">
        <v>2694</v>
      </c>
      <c r="W31" t="s">
        <v>2088</v>
      </c>
    </row>
    <row r="32" spans="10:23">
      <c r="J32" t="s">
        <v>150</v>
      </c>
      <c r="K32" t="s">
        <v>151</v>
      </c>
      <c r="L32" t="s">
        <v>662</v>
      </c>
      <c r="M32" t="s">
        <v>1631</v>
      </c>
      <c r="O32">
        <v>39</v>
      </c>
      <c r="P32">
        <v>2.2000000000000002</v>
      </c>
      <c r="Q32" t="s">
        <v>2340</v>
      </c>
      <c r="R32" t="s">
        <v>2345</v>
      </c>
      <c r="S32" s="10" t="s">
        <v>2202</v>
      </c>
      <c r="T32" t="s">
        <v>2911</v>
      </c>
      <c r="U32" s="35" t="s">
        <v>2913</v>
      </c>
      <c r="V32" t="s">
        <v>2694</v>
      </c>
      <c r="W32" t="s">
        <v>2088</v>
      </c>
    </row>
    <row r="33" spans="10:23">
      <c r="J33" t="s">
        <v>150</v>
      </c>
      <c r="K33" t="s">
        <v>151</v>
      </c>
      <c r="L33" t="s">
        <v>662</v>
      </c>
      <c r="M33" t="s">
        <v>1632</v>
      </c>
      <c r="O33">
        <v>39</v>
      </c>
      <c r="P33">
        <v>2.2000000000000002</v>
      </c>
      <c r="Q33" t="s">
        <v>2340</v>
      </c>
      <c r="R33" t="s">
        <v>2345</v>
      </c>
      <c r="S33" s="10" t="s">
        <v>2202</v>
      </c>
      <c r="T33" t="s">
        <v>2911</v>
      </c>
      <c r="U33" s="35" t="s">
        <v>2914</v>
      </c>
      <c r="V33" t="s">
        <v>2694</v>
      </c>
      <c r="W33" t="s">
        <v>2088</v>
      </c>
    </row>
    <row r="34" spans="10:23">
      <c r="J34" t="s">
        <v>150</v>
      </c>
      <c r="K34" t="s">
        <v>151</v>
      </c>
      <c r="L34" t="s">
        <v>743</v>
      </c>
      <c r="M34" t="s">
        <v>1415</v>
      </c>
      <c r="O34">
        <v>39</v>
      </c>
      <c r="P34">
        <v>2.2000000000000002</v>
      </c>
      <c r="Q34" t="s">
        <v>2340</v>
      </c>
      <c r="R34" t="s">
        <v>2345</v>
      </c>
      <c r="S34" s="10" t="s">
        <v>2202</v>
      </c>
      <c r="T34" t="s">
        <v>2911</v>
      </c>
      <c r="U34" s="35" t="s">
        <v>2915</v>
      </c>
      <c r="V34" t="s">
        <v>2694</v>
      </c>
      <c r="W34" t="s">
        <v>2088</v>
      </c>
    </row>
    <row r="35" spans="10:23">
      <c r="J35" t="s">
        <v>150</v>
      </c>
      <c r="K35" t="s">
        <v>151</v>
      </c>
      <c r="L35" t="s">
        <v>743</v>
      </c>
      <c r="M35" t="s">
        <v>1836</v>
      </c>
      <c r="O35">
        <v>39</v>
      </c>
      <c r="P35">
        <v>2.2000000000000002</v>
      </c>
      <c r="Q35" t="s">
        <v>2340</v>
      </c>
      <c r="R35" t="s">
        <v>2345</v>
      </c>
      <c r="S35" s="10" t="s">
        <v>2202</v>
      </c>
      <c r="T35" t="s">
        <v>2911</v>
      </c>
      <c r="U35" s="35" t="s">
        <v>2545</v>
      </c>
      <c r="V35" t="s">
        <v>2694</v>
      </c>
      <c r="W35" t="s">
        <v>2088</v>
      </c>
    </row>
    <row r="36" spans="10:23">
      <c r="J36" t="s">
        <v>150</v>
      </c>
      <c r="K36" t="s">
        <v>151</v>
      </c>
      <c r="L36" t="s">
        <v>743</v>
      </c>
      <c r="M36" t="s">
        <v>1602</v>
      </c>
      <c r="O36">
        <v>39</v>
      </c>
      <c r="P36">
        <v>2.2000000000000002</v>
      </c>
      <c r="Q36" t="s">
        <v>2340</v>
      </c>
      <c r="R36" t="s">
        <v>2345</v>
      </c>
      <c r="S36" s="10" t="s">
        <v>2202</v>
      </c>
      <c r="T36" t="s">
        <v>2911</v>
      </c>
      <c r="U36" s="35" t="s">
        <v>2916</v>
      </c>
      <c r="V36" t="s">
        <v>2694</v>
      </c>
      <c r="W36" t="s">
        <v>2088</v>
      </c>
    </row>
    <row r="37" spans="10:23">
      <c r="J37" t="s">
        <v>150</v>
      </c>
      <c r="K37" t="s">
        <v>151</v>
      </c>
      <c r="L37" t="s">
        <v>743</v>
      </c>
      <c r="M37" t="s">
        <v>1604</v>
      </c>
      <c r="O37">
        <v>39</v>
      </c>
      <c r="P37">
        <v>2.2000000000000002</v>
      </c>
      <c r="Q37" t="s">
        <v>2340</v>
      </c>
      <c r="R37" t="s">
        <v>2345</v>
      </c>
      <c r="S37" s="10" t="s">
        <v>2202</v>
      </c>
      <c r="T37" t="s">
        <v>2911</v>
      </c>
      <c r="U37" s="35" t="s">
        <v>2917</v>
      </c>
      <c r="V37" t="s">
        <v>2694</v>
      </c>
      <c r="W37" t="s">
        <v>2088</v>
      </c>
    </row>
    <row r="38" spans="10:23">
      <c r="J38" t="s">
        <v>150</v>
      </c>
      <c r="K38" t="s">
        <v>151</v>
      </c>
      <c r="L38" t="s">
        <v>743</v>
      </c>
      <c r="M38" t="s">
        <v>1606</v>
      </c>
      <c r="O38">
        <v>47</v>
      </c>
      <c r="P38">
        <v>2.2000000000000002</v>
      </c>
      <c r="Q38" t="s">
        <v>2340</v>
      </c>
      <c r="R38" t="s">
        <v>2345</v>
      </c>
      <c r="S38" s="10" t="s">
        <v>2229</v>
      </c>
      <c r="T38" t="s">
        <v>2893</v>
      </c>
      <c r="U38" s="35" t="s">
        <v>3042</v>
      </c>
      <c r="V38" t="s">
        <v>2694</v>
      </c>
      <c r="W38" t="s">
        <v>2088</v>
      </c>
    </row>
    <row r="39" spans="10:23">
      <c r="J39" t="s">
        <v>150</v>
      </c>
      <c r="K39" t="s">
        <v>151</v>
      </c>
      <c r="L39" t="s">
        <v>743</v>
      </c>
      <c r="M39" t="s">
        <v>1839</v>
      </c>
      <c r="O39">
        <v>47</v>
      </c>
      <c r="P39">
        <v>2.2000000000000002</v>
      </c>
      <c r="Q39" t="s">
        <v>2340</v>
      </c>
      <c r="R39" t="s">
        <v>2345</v>
      </c>
      <c r="S39" s="10" t="s">
        <v>2229</v>
      </c>
      <c r="T39" t="s">
        <v>2893</v>
      </c>
      <c r="U39" s="35" t="s">
        <v>3043</v>
      </c>
      <c r="V39" t="s">
        <v>2694</v>
      </c>
      <c r="W39" t="s">
        <v>2088</v>
      </c>
    </row>
    <row r="40" spans="10:23">
      <c r="J40" t="s">
        <v>150</v>
      </c>
      <c r="K40" t="s">
        <v>151</v>
      </c>
      <c r="L40" t="s">
        <v>743</v>
      </c>
      <c r="M40" t="s">
        <v>1607</v>
      </c>
      <c r="O40">
        <v>47</v>
      </c>
      <c r="P40">
        <v>2.2000000000000002</v>
      </c>
      <c r="Q40" t="s">
        <v>2340</v>
      </c>
      <c r="R40" t="s">
        <v>2345</v>
      </c>
      <c r="S40" s="10" t="s">
        <v>2229</v>
      </c>
      <c r="T40" t="s">
        <v>2893</v>
      </c>
      <c r="U40" s="35" t="s">
        <v>3044</v>
      </c>
      <c r="V40" t="s">
        <v>2694</v>
      </c>
      <c r="W40" t="s">
        <v>2088</v>
      </c>
    </row>
    <row r="41" spans="10:23">
      <c r="J41" t="s">
        <v>150</v>
      </c>
      <c r="K41" t="s">
        <v>151</v>
      </c>
      <c r="L41" t="s">
        <v>743</v>
      </c>
      <c r="M41" t="s">
        <v>1840</v>
      </c>
      <c r="O41">
        <v>47</v>
      </c>
      <c r="P41">
        <v>2.2000000000000002</v>
      </c>
      <c r="Q41" t="s">
        <v>2340</v>
      </c>
      <c r="R41" t="s">
        <v>2345</v>
      </c>
      <c r="S41" s="10" t="s">
        <v>2229</v>
      </c>
      <c r="T41" t="s">
        <v>2893</v>
      </c>
      <c r="U41" s="35" t="s">
        <v>3045</v>
      </c>
      <c r="V41" t="s">
        <v>2694</v>
      </c>
      <c r="W41" t="s">
        <v>2088</v>
      </c>
    </row>
    <row r="42" spans="10:23">
      <c r="J42" t="s">
        <v>150</v>
      </c>
      <c r="K42" t="s">
        <v>151</v>
      </c>
      <c r="L42" t="s">
        <v>743</v>
      </c>
      <c r="M42" t="s">
        <v>1608</v>
      </c>
      <c r="O42">
        <v>47</v>
      </c>
      <c r="P42">
        <v>2.2000000000000002</v>
      </c>
      <c r="Q42" t="s">
        <v>2340</v>
      </c>
      <c r="R42" t="s">
        <v>2345</v>
      </c>
      <c r="S42" s="10" t="s">
        <v>2229</v>
      </c>
      <c r="T42" t="s">
        <v>2893</v>
      </c>
      <c r="U42" s="35" t="s">
        <v>3046</v>
      </c>
      <c r="V42" t="s">
        <v>2694</v>
      </c>
      <c r="W42" t="s">
        <v>2088</v>
      </c>
    </row>
    <row r="43" spans="10:23">
      <c r="J43" t="s">
        <v>150</v>
      </c>
      <c r="K43" t="s">
        <v>151</v>
      </c>
      <c r="L43" t="s">
        <v>743</v>
      </c>
      <c r="M43" t="s">
        <v>1610</v>
      </c>
      <c r="O43">
        <v>47</v>
      </c>
      <c r="P43">
        <v>2.2000000000000002</v>
      </c>
      <c r="Q43" t="s">
        <v>2340</v>
      </c>
      <c r="R43" t="s">
        <v>2345</v>
      </c>
      <c r="S43" s="10" t="s">
        <v>2229</v>
      </c>
      <c r="T43" t="s">
        <v>2893</v>
      </c>
      <c r="U43" s="35" t="s">
        <v>3047</v>
      </c>
      <c r="V43" t="s">
        <v>2694</v>
      </c>
      <c r="W43" t="s">
        <v>2088</v>
      </c>
    </row>
    <row r="44" spans="10:23">
      <c r="J44" t="s">
        <v>150</v>
      </c>
      <c r="K44" t="s">
        <v>151</v>
      </c>
      <c r="L44" t="s">
        <v>743</v>
      </c>
      <c r="M44" t="s">
        <v>1612</v>
      </c>
      <c r="O44">
        <v>47</v>
      </c>
      <c r="P44">
        <v>2.2000000000000002</v>
      </c>
      <c r="Q44" t="s">
        <v>2340</v>
      </c>
      <c r="R44" t="s">
        <v>2345</v>
      </c>
      <c r="S44" s="10" t="s">
        <v>2229</v>
      </c>
      <c r="T44" t="s">
        <v>2893</v>
      </c>
      <c r="U44" s="35" t="s">
        <v>3048</v>
      </c>
      <c r="V44" t="s">
        <v>2694</v>
      </c>
      <c r="W44" t="s">
        <v>2088</v>
      </c>
    </row>
    <row r="45" spans="10:23">
      <c r="J45" t="s">
        <v>150</v>
      </c>
      <c r="K45" t="s">
        <v>151</v>
      </c>
      <c r="L45" t="s">
        <v>743</v>
      </c>
      <c r="M45" t="s">
        <v>1842</v>
      </c>
      <c r="O45">
        <v>47</v>
      </c>
      <c r="P45">
        <v>2.2000000000000002</v>
      </c>
      <c r="Q45" t="s">
        <v>2340</v>
      </c>
      <c r="R45" t="s">
        <v>2345</v>
      </c>
      <c r="S45" s="10" t="s">
        <v>2229</v>
      </c>
      <c r="T45" t="s">
        <v>2893</v>
      </c>
      <c r="U45" s="35" t="s">
        <v>3049</v>
      </c>
      <c r="V45" t="s">
        <v>2694</v>
      </c>
      <c r="W45" t="s">
        <v>2088</v>
      </c>
    </row>
    <row r="46" spans="10:23">
      <c r="J46" t="s">
        <v>150</v>
      </c>
      <c r="K46" t="s">
        <v>151</v>
      </c>
      <c r="L46" t="s">
        <v>743</v>
      </c>
      <c r="M46" t="s">
        <v>1614</v>
      </c>
      <c r="O46">
        <v>47</v>
      </c>
      <c r="P46">
        <v>2.2000000000000002</v>
      </c>
      <c r="Q46" t="s">
        <v>2340</v>
      </c>
      <c r="R46" t="s">
        <v>2345</v>
      </c>
      <c r="S46" s="10" t="s">
        <v>2229</v>
      </c>
      <c r="T46" t="s">
        <v>2893</v>
      </c>
      <c r="U46" s="35" t="s">
        <v>3050</v>
      </c>
      <c r="V46" t="s">
        <v>2694</v>
      </c>
      <c r="W46" t="s">
        <v>2088</v>
      </c>
    </row>
    <row r="47" spans="10:23">
      <c r="J47" t="s">
        <v>150</v>
      </c>
      <c r="K47" t="s">
        <v>151</v>
      </c>
      <c r="L47" t="s">
        <v>743</v>
      </c>
      <c r="M47" t="s">
        <v>1616</v>
      </c>
      <c r="O47">
        <v>47</v>
      </c>
      <c r="P47">
        <v>2.2000000000000002</v>
      </c>
      <c r="Q47" t="s">
        <v>2340</v>
      </c>
      <c r="R47" t="s">
        <v>2345</v>
      </c>
      <c r="S47" s="10" t="s">
        <v>2229</v>
      </c>
      <c r="T47" t="s">
        <v>2893</v>
      </c>
      <c r="U47" s="35" t="s">
        <v>3051</v>
      </c>
      <c r="V47" t="s">
        <v>2694</v>
      </c>
      <c r="W47" t="s">
        <v>2088</v>
      </c>
    </row>
    <row r="48" spans="10:23">
      <c r="J48" t="s">
        <v>150</v>
      </c>
      <c r="K48" t="s">
        <v>151</v>
      </c>
      <c r="L48" t="s">
        <v>743</v>
      </c>
      <c r="M48" t="s">
        <v>1617</v>
      </c>
      <c r="O48">
        <v>47</v>
      </c>
      <c r="P48">
        <v>2.2000000000000002</v>
      </c>
      <c r="Q48" t="s">
        <v>2340</v>
      </c>
      <c r="R48" t="s">
        <v>2345</v>
      </c>
      <c r="S48" s="10" t="s">
        <v>2229</v>
      </c>
      <c r="T48" t="s">
        <v>2893</v>
      </c>
      <c r="U48" s="35" t="s">
        <v>3052</v>
      </c>
      <c r="V48" t="s">
        <v>2694</v>
      </c>
      <c r="W48" t="s">
        <v>2088</v>
      </c>
    </row>
    <row r="49" spans="10:23">
      <c r="J49" t="s">
        <v>150</v>
      </c>
      <c r="K49" t="s">
        <v>151</v>
      </c>
      <c r="L49" t="s">
        <v>743</v>
      </c>
      <c r="M49" t="s">
        <v>1619</v>
      </c>
      <c r="O49">
        <v>47</v>
      </c>
      <c r="P49">
        <v>2.2000000000000002</v>
      </c>
      <c r="Q49" t="s">
        <v>2340</v>
      </c>
      <c r="R49" t="s">
        <v>2345</v>
      </c>
      <c r="S49" s="10" t="s">
        <v>2229</v>
      </c>
      <c r="T49" t="s">
        <v>2893</v>
      </c>
      <c r="U49" s="35" t="s">
        <v>3053</v>
      </c>
      <c r="V49" t="s">
        <v>2694</v>
      </c>
      <c r="W49" t="s">
        <v>2088</v>
      </c>
    </row>
    <row r="50" spans="10:23">
      <c r="J50" t="s">
        <v>150</v>
      </c>
      <c r="K50" t="s">
        <v>151</v>
      </c>
      <c r="L50" t="s">
        <v>743</v>
      </c>
      <c r="M50" t="s">
        <v>1621</v>
      </c>
      <c r="O50">
        <v>47</v>
      </c>
      <c r="P50">
        <v>2.2000000000000002</v>
      </c>
      <c r="Q50" t="s">
        <v>2340</v>
      </c>
      <c r="R50" t="s">
        <v>2345</v>
      </c>
      <c r="S50" s="10" t="s">
        <v>2229</v>
      </c>
      <c r="T50" t="s">
        <v>2893</v>
      </c>
      <c r="U50" s="35" t="s">
        <v>3054</v>
      </c>
      <c r="V50" t="s">
        <v>2694</v>
      </c>
      <c r="W50" t="s">
        <v>2088</v>
      </c>
    </row>
    <row r="51" spans="10:23">
      <c r="J51" t="s">
        <v>150</v>
      </c>
      <c r="K51" t="s">
        <v>151</v>
      </c>
      <c r="L51" t="s">
        <v>743</v>
      </c>
      <c r="M51" t="s">
        <v>1622</v>
      </c>
      <c r="O51">
        <v>47</v>
      </c>
      <c r="P51">
        <v>2.2000000000000002</v>
      </c>
      <c r="Q51" t="s">
        <v>2340</v>
      </c>
      <c r="R51" t="s">
        <v>2345</v>
      </c>
      <c r="S51" s="10" t="s">
        <v>2229</v>
      </c>
      <c r="T51" t="s">
        <v>2893</v>
      </c>
      <c r="U51" s="35" t="s">
        <v>3055</v>
      </c>
      <c r="V51" t="s">
        <v>2694</v>
      </c>
      <c r="W51" t="s">
        <v>2088</v>
      </c>
    </row>
    <row r="52" spans="10:23">
      <c r="J52" t="s">
        <v>167</v>
      </c>
      <c r="K52" t="s">
        <v>168</v>
      </c>
      <c r="L52" t="s">
        <v>823</v>
      </c>
      <c r="M52" t="s">
        <v>1976</v>
      </c>
      <c r="O52">
        <v>47</v>
      </c>
      <c r="P52">
        <v>2.2000000000000002</v>
      </c>
      <c r="Q52" t="s">
        <v>2340</v>
      </c>
      <c r="R52" t="s">
        <v>2345</v>
      </c>
      <c r="S52" s="10" t="s">
        <v>2229</v>
      </c>
      <c r="T52" t="s">
        <v>2893</v>
      </c>
      <c r="U52" s="35" t="s">
        <v>3056</v>
      </c>
      <c r="V52" t="s">
        <v>2694</v>
      </c>
      <c r="W52" t="s">
        <v>2088</v>
      </c>
    </row>
    <row r="53" spans="10:23">
      <c r="J53" t="s">
        <v>167</v>
      </c>
      <c r="K53" t="s">
        <v>168</v>
      </c>
      <c r="L53" t="s">
        <v>823</v>
      </c>
      <c r="M53" t="s">
        <v>1977</v>
      </c>
      <c r="O53">
        <v>47</v>
      </c>
      <c r="P53">
        <v>2.2000000000000002</v>
      </c>
      <c r="Q53" t="s">
        <v>2340</v>
      </c>
      <c r="R53" t="s">
        <v>2345</v>
      </c>
      <c r="S53" s="10" t="s">
        <v>2229</v>
      </c>
      <c r="T53" t="s">
        <v>2893</v>
      </c>
      <c r="U53" s="35" t="s">
        <v>3057</v>
      </c>
      <c r="V53" t="s">
        <v>2694</v>
      </c>
      <c r="W53" t="s">
        <v>2088</v>
      </c>
    </row>
    <row r="54" spans="10:23">
      <c r="J54" t="s">
        <v>167</v>
      </c>
      <c r="K54" t="s">
        <v>168</v>
      </c>
      <c r="L54" t="s">
        <v>823</v>
      </c>
      <c r="M54" t="s">
        <v>1980</v>
      </c>
      <c r="O54">
        <v>47</v>
      </c>
      <c r="P54">
        <v>2.2000000000000002</v>
      </c>
      <c r="Q54" t="s">
        <v>2340</v>
      </c>
      <c r="R54" t="s">
        <v>2345</v>
      </c>
      <c r="S54" s="10" t="s">
        <v>2229</v>
      </c>
      <c r="T54" t="s">
        <v>2893</v>
      </c>
      <c r="U54" s="35" t="s">
        <v>3058</v>
      </c>
      <c r="V54" t="s">
        <v>2694</v>
      </c>
      <c r="W54" t="s">
        <v>2088</v>
      </c>
    </row>
    <row r="55" spans="10:23">
      <c r="J55" t="s">
        <v>167</v>
      </c>
      <c r="K55" t="s">
        <v>168</v>
      </c>
      <c r="L55" t="s">
        <v>826</v>
      </c>
      <c r="M55" t="s">
        <v>1982</v>
      </c>
      <c r="O55">
        <v>47</v>
      </c>
      <c r="P55">
        <v>2.2000000000000002</v>
      </c>
      <c r="Q55" t="s">
        <v>2340</v>
      </c>
      <c r="R55" t="s">
        <v>2345</v>
      </c>
      <c r="S55" s="10" t="s">
        <v>2229</v>
      </c>
      <c r="T55" t="s">
        <v>2893</v>
      </c>
      <c r="U55" s="35" t="s">
        <v>3059</v>
      </c>
      <c r="V55" t="s">
        <v>2694</v>
      </c>
      <c r="W55" t="s">
        <v>2088</v>
      </c>
    </row>
    <row r="56" spans="10:23">
      <c r="J56" t="s">
        <v>167</v>
      </c>
      <c r="K56" t="s">
        <v>168</v>
      </c>
      <c r="L56" t="s">
        <v>826</v>
      </c>
      <c r="M56" t="s">
        <v>1984</v>
      </c>
      <c r="O56">
        <v>47</v>
      </c>
      <c r="P56">
        <v>2.2000000000000002</v>
      </c>
      <c r="Q56" t="s">
        <v>2340</v>
      </c>
      <c r="R56" t="s">
        <v>2345</v>
      </c>
      <c r="S56" s="10" t="s">
        <v>2229</v>
      </c>
      <c r="T56" t="s">
        <v>2893</v>
      </c>
      <c r="U56" s="35" t="s">
        <v>3060</v>
      </c>
      <c r="V56" t="s">
        <v>2694</v>
      </c>
      <c r="W56" t="s">
        <v>2088</v>
      </c>
    </row>
    <row r="57" spans="10:23">
      <c r="J57" t="s">
        <v>167</v>
      </c>
      <c r="K57" t="s">
        <v>168</v>
      </c>
      <c r="L57" t="s">
        <v>828</v>
      </c>
      <c r="M57" t="s">
        <v>1987</v>
      </c>
      <c r="O57">
        <v>47</v>
      </c>
      <c r="P57">
        <v>2.2000000000000002</v>
      </c>
      <c r="Q57" t="s">
        <v>2340</v>
      </c>
      <c r="R57" t="s">
        <v>2345</v>
      </c>
      <c r="S57" s="10" t="s">
        <v>2229</v>
      </c>
      <c r="T57" t="s">
        <v>2893</v>
      </c>
      <c r="U57" s="35" t="s">
        <v>3061</v>
      </c>
      <c r="V57" t="s">
        <v>2694</v>
      </c>
      <c r="W57" t="s">
        <v>2088</v>
      </c>
    </row>
    <row r="58" spans="10:23">
      <c r="J58" t="s">
        <v>167</v>
      </c>
      <c r="K58" t="s">
        <v>168</v>
      </c>
      <c r="L58" t="s">
        <v>828</v>
      </c>
      <c r="M58" t="s">
        <v>1989</v>
      </c>
      <c r="O58">
        <v>47</v>
      </c>
      <c r="P58">
        <v>2.2000000000000002</v>
      </c>
      <c r="Q58" t="s">
        <v>2340</v>
      </c>
      <c r="R58" t="s">
        <v>2345</v>
      </c>
      <c r="S58" s="10" t="s">
        <v>2229</v>
      </c>
      <c r="T58" t="s">
        <v>2893</v>
      </c>
      <c r="U58" s="35" t="s">
        <v>3062</v>
      </c>
      <c r="V58" t="s">
        <v>2694</v>
      </c>
      <c r="W58" t="s">
        <v>2088</v>
      </c>
    </row>
    <row r="59" spans="10:23">
      <c r="J59" t="s">
        <v>167</v>
      </c>
      <c r="K59" t="s">
        <v>168</v>
      </c>
      <c r="L59" t="s">
        <v>828</v>
      </c>
      <c r="M59" t="s">
        <v>1990</v>
      </c>
      <c r="O59">
        <v>47</v>
      </c>
      <c r="P59">
        <v>2.2000000000000002</v>
      </c>
      <c r="Q59" t="s">
        <v>2340</v>
      </c>
      <c r="R59" t="s">
        <v>2345</v>
      </c>
      <c r="S59" s="10" t="s">
        <v>2229</v>
      </c>
      <c r="T59" t="s">
        <v>2893</v>
      </c>
      <c r="U59" s="35" t="s">
        <v>3063</v>
      </c>
      <c r="V59" t="s">
        <v>2694</v>
      </c>
      <c r="W59" t="s">
        <v>2088</v>
      </c>
    </row>
    <row r="60" spans="10:23">
      <c r="J60" t="s">
        <v>167</v>
      </c>
      <c r="K60" t="s">
        <v>168</v>
      </c>
      <c r="L60" t="s">
        <v>828</v>
      </c>
      <c r="M60" t="s">
        <v>1991</v>
      </c>
      <c r="O60">
        <v>47</v>
      </c>
      <c r="P60">
        <v>2.2000000000000002</v>
      </c>
      <c r="Q60" t="s">
        <v>2340</v>
      </c>
      <c r="R60" t="s">
        <v>2345</v>
      </c>
      <c r="S60" s="10" t="s">
        <v>2229</v>
      </c>
      <c r="T60" t="s">
        <v>2893</v>
      </c>
      <c r="U60" s="35" t="s">
        <v>3064</v>
      </c>
      <c r="V60" t="s">
        <v>2694</v>
      </c>
      <c r="W60" t="s">
        <v>2088</v>
      </c>
    </row>
    <row r="61" spans="10:23">
      <c r="J61" t="s">
        <v>167</v>
      </c>
      <c r="K61" t="s">
        <v>168</v>
      </c>
      <c r="L61" t="s">
        <v>828</v>
      </c>
      <c r="M61" t="s">
        <v>1993</v>
      </c>
      <c r="O61">
        <v>47</v>
      </c>
      <c r="P61">
        <v>2.2000000000000002</v>
      </c>
      <c r="Q61" t="s">
        <v>2340</v>
      </c>
      <c r="R61" t="s">
        <v>2345</v>
      </c>
      <c r="S61" s="10" t="s">
        <v>2229</v>
      </c>
      <c r="T61" t="s">
        <v>2893</v>
      </c>
      <c r="U61" s="35" t="s">
        <v>3065</v>
      </c>
      <c r="V61" t="s">
        <v>2694</v>
      </c>
      <c r="W61" t="s">
        <v>2088</v>
      </c>
    </row>
    <row r="62" spans="10:23">
      <c r="J62" t="s">
        <v>167</v>
      </c>
      <c r="K62" t="s">
        <v>173</v>
      </c>
      <c r="L62" t="s">
        <v>830</v>
      </c>
      <c r="M62" t="s">
        <v>1994</v>
      </c>
      <c r="O62">
        <v>47</v>
      </c>
      <c r="P62">
        <v>2.2000000000000002</v>
      </c>
      <c r="Q62" t="s">
        <v>2340</v>
      </c>
      <c r="R62" t="s">
        <v>2345</v>
      </c>
      <c r="S62" s="10" t="s">
        <v>2229</v>
      </c>
      <c r="T62" t="s">
        <v>2893</v>
      </c>
      <c r="U62" s="35" t="s">
        <v>3066</v>
      </c>
      <c r="V62" t="s">
        <v>2694</v>
      </c>
      <c r="W62" t="s">
        <v>2088</v>
      </c>
    </row>
    <row r="63" spans="10:23">
      <c r="J63" t="s">
        <v>167</v>
      </c>
      <c r="K63" t="s">
        <v>173</v>
      </c>
      <c r="L63" t="s">
        <v>830</v>
      </c>
      <c r="M63" t="s">
        <v>830</v>
      </c>
      <c r="O63">
        <v>47</v>
      </c>
      <c r="P63">
        <v>2.2000000000000002</v>
      </c>
      <c r="Q63" t="s">
        <v>2340</v>
      </c>
      <c r="R63" t="s">
        <v>2345</v>
      </c>
      <c r="S63" s="10" t="s">
        <v>2229</v>
      </c>
      <c r="T63" t="s">
        <v>2893</v>
      </c>
      <c r="U63" s="35" t="s">
        <v>3067</v>
      </c>
      <c r="V63" t="s">
        <v>2694</v>
      </c>
      <c r="W63" t="s">
        <v>2088</v>
      </c>
    </row>
    <row r="64" spans="10:23">
      <c r="J64" t="s">
        <v>167</v>
      </c>
      <c r="K64" t="s">
        <v>173</v>
      </c>
      <c r="L64" t="s">
        <v>830</v>
      </c>
      <c r="M64" t="s">
        <v>1997</v>
      </c>
      <c r="O64">
        <v>47</v>
      </c>
      <c r="P64">
        <v>2.2000000000000002</v>
      </c>
      <c r="Q64" t="s">
        <v>2340</v>
      </c>
      <c r="R64" t="s">
        <v>2345</v>
      </c>
      <c r="S64" s="10" t="s">
        <v>2229</v>
      </c>
      <c r="T64" t="s">
        <v>2893</v>
      </c>
      <c r="U64" s="35" t="s">
        <v>3068</v>
      </c>
      <c r="V64" t="s">
        <v>2694</v>
      </c>
      <c r="W64" t="s">
        <v>2088</v>
      </c>
    </row>
    <row r="65" spans="10:23">
      <c r="J65" t="s">
        <v>167</v>
      </c>
      <c r="K65" t="s">
        <v>173</v>
      </c>
      <c r="L65" t="s">
        <v>832</v>
      </c>
      <c r="M65" t="s">
        <v>1998</v>
      </c>
      <c r="O65">
        <v>47</v>
      </c>
      <c r="P65">
        <v>2.2000000000000002</v>
      </c>
      <c r="Q65" t="s">
        <v>2340</v>
      </c>
      <c r="R65" t="s">
        <v>2345</v>
      </c>
      <c r="S65" s="10" t="s">
        <v>2229</v>
      </c>
      <c r="T65" t="s">
        <v>2893</v>
      </c>
      <c r="U65" s="35" t="s">
        <v>2545</v>
      </c>
      <c r="V65" t="s">
        <v>2694</v>
      </c>
      <c r="W65" t="s">
        <v>2088</v>
      </c>
    </row>
    <row r="66" spans="10:23">
      <c r="J66" t="s">
        <v>167</v>
      </c>
      <c r="K66" t="s">
        <v>173</v>
      </c>
      <c r="L66" t="s">
        <v>832</v>
      </c>
      <c r="M66" t="s">
        <v>832</v>
      </c>
      <c r="O66">
        <v>47</v>
      </c>
      <c r="P66">
        <v>2.2000000000000002</v>
      </c>
      <c r="Q66" t="s">
        <v>2340</v>
      </c>
      <c r="R66" t="s">
        <v>2345</v>
      </c>
      <c r="S66" s="10" t="s">
        <v>2229</v>
      </c>
      <c r="T66" t="s">
        <v>2893</v>
      </c>
      <c r="U66" s="35" t="s">
        <v>3069</v>
      </c>
      <c r="V66" t="s">
        <v>2694</v>
      </c>
      <c r="W66" t="s">
        <v>2088</v>
      </c>
    </row>
    <row r="67" spans="10:23">
      <c r="J67" t="s">
        <v>167</v>
      </c>
      <c r="K67" t="s">
        <v>173</v>
      </c>
      <c r="L67" t="s">
        <v>832</v>
      </c>
      <c r="M67" t="s">
        <v>2002</v>
      </c>
      <c r="O67">
        <v>47</v>
      </c>
      <c r="P67">
        <v>2.2000000000000002</v>
      </c>
      <c r="Q67" t="s">
        <v>2340</v>
      </c>
      <c r="R67" t="s">
        <v>2345</v>
      </c>
      <c r="S67" s="10" t="s">
        <v>2229</v>
      </c>
      <c r="T67" t="s">
        <v>2893</v>
      </c>
      <c r="U67" s="35" t="s">
        <v>3070</v>
      </c>
      <c r="V67" t="s">
        <v>2694</v>
      </c>
      <c r="W67" t="s">
        <v>2088</v>
      </c>
    </row>
    <row r="68" spans="10:23">
      <c r="J68" t="s">
        <v>167</v>
      </c>
      <c r="K68" t="s">
        <v>173</v>
      </c>
      <c r="L68" t="s">
        <v>834</v>
      </c>
      <c r="M68" t="s">
        <v>2003</v>
      </c>
      <c r="O68">
        <v>47</v>
      </c>
      <c r="P68">
        <v>2.2000000000000002</v>
      </c>
      <c r="Q68" t="s">
        <v>2340</v>
      </c>
      <c r="R68" t="s">
        <v>2345</v>
      </c>
      <c r="S68" s="10" t="s">
        <v>2229</v>
      </c>
      <c r="T68" t="s">
        <v>2893</v>
      </c>
      <c r="U68" s="35" t="s">
        <v>3071</v>
      </c>
      <c r="V68" t="s">
        <v>2694</v>
      </c>
      <c r="W68" t="s">
        <v>2088</v>
      </c>
    </row>
    <row r="69" spans="10:23">
      <c r="J69" t="s">
        <v>167</v>
      </c>
      <c r="K69" t="s">
        <v>173</v>
      </c>
      <c r="L69" t="s">
        <v>834</v>
      </c>
      <c r="M69" t="s">
        <v>834</v>
      </c>
      <c r="O69">
        <v>47</v>
      </c>
      <c r="P69">
        <v>2.2000000000000002</v>
      </c>
      <c r="Q69" t="s">
        <v>2340</v>
      </c>
      <c r="R69" t="s">
        <v>2345</v>
      </c>
      <c r="S69" s="10" t="s">
        <v>2229</v>
      </c>
      <c r="T69" t="s">
        <v>2893</v>
      </c>
      <c r="U69" s="35" t="s">
        <v>3072</v>
      </c>
      <c r="V69" t="s">
        <v>2694</v>
      </c>
      <c r="W69" t="s">
        <v>2088</v>
      </c>
    </row>
    <row r="70" spans="10:23">
      <c r="J70" t="s">
        <v>167</v>
      </c>
      <c r="K70" t="s">
        <v>173</v>
      </c>
      <c r="L70" t="s">
        <v>834</v>
      </c>
      <c r="M70" t="s">
        <v>2007</v>
      </c>
      <c r="O70">
        <v>47</v>
      </c>
      <c r="P70">
        <v>2.2000000000000002</v>
      </c>
      <c r="Q70" t="s">
        <v>2340</v>
      </c>
      <c r="R70" t="s">
        <v>2345</v>
      </c>
      <c r="S70" s="10" t="s">
        <v>2229</v>
      </c>
      <c r="T70" t="s">
        <v>2893</v>
      </c>
      <c r="U70" s="35" t="s">
        <v>3073</v>
      </c>
      <c r="V70" t="s">
        <v>2694</v>
      </c>
      <c r="W70" t="s">
        <v>2088</v>
      </c>
    </row>
    <row r="71" spans="10:23">
      <c r="J71" t="s">
        <v>167</v>
      </c>
      <c r="K71" t="s">
        <v>178</v>
      </c>
      <c r="L71" t="s">
        <v>836</v>
      </c>
      <c r="M71" t="s">
        <v>2008</v>
      </c>
      <c r="O71">
        <v>47</v>
      </c>
      <c r="P71">
        <v>2.2000000000000002</v>
      </c>
      <c r="Q71" t="s">
        <v>2340</v>
      </c>
      <c r="R71" t="s">
        <v>2345</v>
      </c>
      <c r="S71" s="10" t="s">
        <v>2229</v>
      </c>
      <c r="T71" t="s">
        <v>2893</v>
      </c>
      <c r="U71" s="35" t="s">
        <v>3074</v>
      </c>
      <c r="V71" t="s">
        <v>2694</v>
      </c>
      <c r="W71" t="s">
        <v>2088</v>
      </c>
    </row>
    <row r="72" spans="10:23">
      <c r="J72" t="s">
        <v>167</v>
      </c>
      <c r="K72" t="s">
        <v>178</v>
      </c>
      <c r="L72" t="s">
        <v>836</v>
      </c>
      <c r="M72" t="s">
        <v>2010</v>
      </c>
      <c r="O72">
        <v>47</v>
      </c>
      <c r="P72">
        <v>2.2000000000000002</v>
      </c>
      <c r="Q72" t="s">
        <v>2340</v>
      </c>
      <c r="R72" t="s">
        <v>2345</v>
      </c>
      <c r="S72" s="10" t="s">
        <v>2229</v>
      </c>
      <c r="T72" t="s">
        <v>2893</v>
      </c>
      <c r="U72" s="35" t="s">
        <v>3075</v>
      </c>
      <c r="V72" t="s">
        <v>2694</v>
      </c>
      <c r="W72" t="s">
        <v>2088</v>
      </c>
    </row>
    <row r="73" spans="10:23">
      <c r="J73" t="s">
        <v>167</v>
      </c>
      <c r="K73" t="s">
        <v>178</v>
      </c>
      <c r="L73" t="s">
        <v>836</v>
      </c>
      <c r="M73" t="s">
        <v>2013</v>
      </c>
      <c r="O73">
        <v>47</v>
      </c>
      <c r="P73">
        <v>2.2000000000000002</v>
      </c>
      <c r="Q73" t="s">
        <v>2340</v>
      </c>
      <c r="R73" t="s">
        <v>2345</v>
      </c>
      <c r="S73" s="10" t="s">
        <v>2229</v>
      </c>
      <c r="T73" t="s">
        <v>2893</v>
      </c>
      <c r="U73" s="35" t="s">
        <v>3076</v>
      </c>
      <c r="V73" t="s">
        <v>2694</v>
      </c>
      <c r="W73" t="s">
        <v>2088</v>
      </c>
    </row>
    <row r="74" spans="10:23">
      <c r="J74" t="s">
        <v>167</v>
      </c>
      <c r="K74" t="s">
        <v>178</v>
      </c>
      <c r="L74" t="s">
        <v>839</v>
      </c>
      <c r="M74" t="s">
        <v>839</v>
      </c>
      <c r="O74">
        <v>47</v>
      </c>
      <c r="P74">
        <v>2.2000000000000002</v>
      </c>
      <c r="Q74" t="s">
        <v>2340</v>
      </c>
      <c r="R74" t="s">
        <v>2345</v>
      </c>
      <c r="S74" s="10" t="s">
        <v>2229</v>
      </c>
      <c r="T74" t="s">
        <v>2893</v>
      </c>
      <c r="U74" s="35" t="s">
        <v>3077</v>
      </c>
      <c r="V74" t="s">
        <v>2694</v>
      </c>
      <c r="W74" t="s">
        <v>2088</v>
      </c>
    </row>
    <row r="75" spans="10:23">
      <c r="J75" t="s">
        <v>167</v>
      </c>
      <c r="K75" t="s">
        <v>178</v>
      </c>
      <c r="L75" t="s">
        <v>842</v>
      </c>
      <c r="M75" t="s">
        <v>2008</v>
      </c>
      <c r="O75">
        <v>47</v>
      </c>
      <c r="P75">
        <v>2.2000000000000002</v>
      </c>
      <c r="Q75" t="s">
        <v>2340</v>
      </c>
      <c r="R75" t="s">
        <v>2345</v>
      </c>
      <c r="S75" s="10" t="s">
        <v>2229</v>
      </c>
      <c r="T75" t="s">
        <v>2893</v>
      </c>
      <c r="U75" s="35" t="s">
        <v>3078</v>
      </c>
      <c r="V75" t="s">
        <v>2694</v>
      </c>
      <c r="W75" t="s">
        <v>2088</v>
      </c>
    </row>
    <row r="76" spans="10:23">
      <c r="J76" t="s">
        <v>167</v>
      </c>
      <c r="K76" t="s">
        <v>178</v>
      </c>
      <c r="L76" t="s">
        <v>842</v>
      </c>
      <c r="M76" t="s">
        <v>2010</v>
      </c>
      <c r="O76">
        <v>47</v>
      </c>
      <c r="P76">
        <v>2.2000000000000002</v>
      </c>
      <c r="Q76" t="s">
        <v>2340</v>
      </c>
      <c r="R76" t="s">
        <v>2345</v>
      </c>
      <c r="S76" s="10" t="s">
        <v>2229</v>
      </c>
      <c r="T76" t="s">
        <v>2893</v>
      </c>
      <c r="U76" s="35" t="s">
        <v>3079</v>
      </c>
      <c r="V76" t="s">
        <v>2694</v>
      </c>
      <c r="W76" t="s">
        <v>2088</v>
      </c>
    </row>
    <row r="77" spans="10:23">
      <c r="J77" t="s">
        <v>167</v>
      </c>
      <c r="K77" t="s">
        <v>178</v>
      </c>
      <c r="L77" t="s">
        <v>842</v>
      </c>
      <c r="M77" t="s">
        <v>2013</v>
      </c>
      <c r="O77">
        <v>47</v>
      </c>
      <c r="P77">
        <v>2.2000000000000002</v>
      </c>
      <c r="Q77" t="s">
        <v>2340</v>
      </c>
      <c r="R77" t="s">
        <v>2345</v>
      </c>
      <c r="S77" s="10" t="s">
        <v>2229</v>
      </c>
      <c r="T77" t="s">
        <v>2893</v>
      </c>
      <c r="U77" s="35" t="s">
        <v>3080</v>
      </c>
      <c r="V77" t="s">
        <v>2694</v>
      </c>
      <c r="W77" t="s">
        <v>2088</v>
      </c>
    </row>
    <row r="78" spans="10:23">
      <c r="J78" t="s">
        <v>167</v>
      </c>
      <c r="K78" t="s">
        <v>178</v>
      </c>
      <c r="L78" t="s">
        <v>845</v>
      </c>
      <c r="M78" t="s">
        <v>2018</v>
      </c>
      <c r="O78">
        <v>47</v>
      </c>
      <c r="P78">
        <v>2.2000000000000002</v>
      </c>
      <c r="Q78" t="s">
        <v>2340</v>
      </c>
      <c r="R78" t="s">
        <v>2345</v>
      </c>
      <c r="S78" s="10" t="s">
        <v>2229</v>
      </c>
      <c r="T78" t="s">
        <v>2893</v>
      </c>
      <c r="U78" s="35" t="s">
        <v>3081</v>
      </c>
      <c r="V78" t="s">
        <v>2694</v>
      </c>
      <c r="W78" t="s">
        <v>2088</v>
      </c>
    </row>
    <row r="79" spans="10:23">
      <c r="J79" t="s">
        <v>167</v>
      </c>
      <c r="K79" t="s">
        <v>178</v>
      </c>
      <c r="L79" t="s">
        <v>845</v>
      </c>
      <c r="M79" t="s">
        <v>2019</v>
      </c>
      <c r="O79">
        <v>47</v>
      </c>
      <c r="P79">
        <v>2.2000000000000002</v>
      </c>
      <c r="Q79" t="s">
        <v>2340</v>
      </c>
      <c r="R79" t="s">
        <v>2345</v>
      </c>
      <c r="S79" s="10" t="s">
        <v>2229</v>
      </c>
      <c r="T79" t="s">
        <v>3082</v>
      </c>
      <c r="U79" s="35" t="s">
        <v>3083</v>
      </c>
      <c r="V79" t="s">
        <v>2694</v>
      </c>
      <c r="W79" t="s">
        <v>2088</v>
      </c>
    </row>
    <row r="80" spans="10:23">
      <c r="J80" t="s">
        <v>167</v>
      </c>
      <c r="K80" t="s">
        <v>178</v>
      </c>
      <c r="L80" t="s">
        <v>845</v>
      </c>
      <c r="M80" t="s">
        <v>2022</v>
      </c>
      <c r="O80">
        <v>47</v>
      </c>
      <c r="P80">
        <v>2.2000000000000002</v>
      </c>
      <c r="Q80" t="s">
        <v>2340</v>
      </c>
      <c r="R80" t="s">
        <v>2345</v>
      </c>
      <c r="S80" s="10" t="s">
        <v>2229</v>
      </c>
      <c r="T80" t="s">
        <v>3082</v>
      </c>
      <c r="U80" s="35" t="s">
        <v>3084</v>
      </c>
      <c r="V80" t="s">
        <v>2694</v>
      </c>
      <c r="W80" t="s">
        <v>2088</v>
      </c>
    </row>
    <row r="81" spans="10:23">
      <c r="J81" t="s">
        <v>167</v>
      </c>
      <c r="K81" t="s">
        <v>178</v>
      </c>
      <c r="L81" t="s">
        <v>845</v>
      </c>
      <c r="M81" t="s">
        <v>2024</v>
      </c>
      <c r="O81">
        <v>47</v>
      </c>
      <c r="P81">
        <v>2.2000000000000002</v>
      </c>
      <c r="Q81" t="s">
        <v>2340</v>
      </c>
      <c r="R81" t="s">
        <v>2345</v>
      </c>
      <c r="S81" s="10" t="s">
        <v>2229</v>
      </c>
      <c r="T81" t="s">
        <v>3082</v>
      </c>
      <c r="U81" s="35" t="s">
        <v>3085</v>
      </c>
      <c r="V81" t="s">
        <v>2694</v>
      </c>
      <c r="W81" t="s">
        <v>2088</v>
      </c>
    </row>
    <row r="82" spans="10:23">
      <c r="J82" t="s">
        <v>167</v>
      </c>
      <c r="K82" t="s">
        <v>178</v>
      </c>
      <c r="L82" t="s">
        <v>847</v>
      </c>
      <c r="M82" t="s">
        <v>2008</v>
      </c>
      <c r="O82">
        <v>47</v>
      </c>
      <c r="P82">
        <v>2.2000000000000002</v>
      </c>
      <c r="Q82" t="s">
        <v>2340</v>
      </c>
      <c r="R82" t="s">
        <v>2345</v>
      </c>
      <c r="S82" s="10" t="s">
        <v>2229</v>
      </c>
      <c r="T82" t="s">
        <v>3082</v>
      </c>
      <c r="U82" s="35" t="s">
        <v>3086</v>
      </c>
      <c r="V82" t="s">
        <v>2694</v>
      </c>
      <c r="W82" t="s">
        <v>2088</v>
      </c>
    </row>
    <row r="83" spans="10:23">
      <c r="J83" t="s">
        <v>167</v>
      </c>
      <c r="K83" t="s">
        <v>178</v>
      </c>
      <c r="L83" t="s">
        <v>847</v>
      </c>
      <c r="M83" t="s">
        <v>2010</v>
      </c>
      <c r="O83">
        <v>47</v>
      </c>
      <c r="P83">
        <v>2.2000000000000002</v>
      </c>
      <c r="Q83" t="s">
        <v>2340</v>
      </c>
      <c r="R83" t="s">
        <v>2345</v>
      </c>
      <c r="S83" s="10" t="s">
        <v>2229</v>
      </c>
      <c r="T83" t="s">
        <v>3082</v>
      </c>
      <c r="U83" s="35" t="s">
        <v>3087</v>
      </c>
      <c r="V83" t="s">
        <v>2694</v>
      </c>
      <c r="W83" t="s">
        <v>2088</v>
      </c>
    </row>
    <row r="84" spans="10:23">
      <c r="J84" t="s">
        <v>167</v>
      </c>
      <c r="K84" t="s">
        <v>178</v>
      </c>
      <c r="L84" t="s">
        <v>847</v>
      </c>
      <c r="M84" t="s">
        <v>2013</v>
      </c>
      <c r="O84">
        <v>47</v>
      </c>
      <c r="P84">
        <v>2.2000000000000002</v>
      </c>
      <c r="Q84" t="s">
        <v>2340</v>
      </c>
      <c r="R84" t="s">
        <v>2345</v>
      </c>
      <c r="S84" s="10" t="s">
        <v>2229</v>
      </c>
      <c r="T84" t="s">
        <v>3082</v>
      </c>
      <c r="U84" s="35" t="s">
        <v>893</v>
      </c>
      <c r="V84" t="s">
        <v>2694</v>
      </c>
      <c r="W84" t="s">
        <v>2088</v>
      </c>
    </row>
    <row r="85" spans="10:23">
      <c r="J85" t="s">
        <v>183</v>
      </c>
      <c r="K85" t="s">
        <v>183</v>
      </c>
      <c r="L85" t="s">
        <v>707</v>
      </c>
      <c r="M85" t="s">
        <v>2028</v>
      </c>
      <c r="O85">
        <v>47</v>
      </c>
      <c r="P85">
        <v>2.2000000000000002</v>
      </c>
      <c r="Q85" t="s">
        <v>2340</v>
      </c>
      <c r="R85" t="s">
        <v>2345</v>
      </c>
      <c r="S85" s="10" t="s">
        <v>2229</v>
      </c>
      <c r="T85" t="s">
        <v>3082</v>
      </c>
      <c r="U85" s="35" t="s">
        <v>3088</v>
      </c>
      <c r="V85" t="s">
        <v>2694</v>
      </c>
      <c r="W85" t="s">
        <v>2088</v>
      </c>
    </row>
    <row r="86" spans="10:23">
      <c r="J86" t="s">
        <v>183</v>
      </c>
      <c r="K86" t="s">
        <v>183</v>
      </c>
      <c r="L86" t="s">
        <v>707</v>
      </c>
      <c r="M86" t="s">
        <v>2029</v>
      </c>
      <c r="O86">
        <v>47</v>
      </c>
      <c r="P86">
        <v>2.2000000000000002</v>
      </c>
      <c r="Q86" t="s">
        <v>2340</v>
      </c>
      <c r="R86" t="s">
        <v>2345</v>
      </c>
      <c r="S86" s="10" t="s">
        <v>2229</v>
      </c>
      <c r="T86" t="s">
        <v>3097</v>
      </c>
      <c r="U86" s="35" t="s">
        <v>1758</v>
      </c>
      <c r="V86" t="s">
        <v>2694</v>
      </c>
      <c r="W86" t="s">
        <v>2088</v>
      </c>
    </row>
    <row r="87" spans="10:23">
      <c r="J87" t="s">
        <v>183</v>
      </c>
      <c r="K87" t="s">
        <v>183</v>
      </c>
      <c r="L87" t="s">
        <v>707</v>
      </c>
      <c r="M87" t="s">
        <v>2031</v>
      </c>
      <c r="O87">
        <v>47</v>
      </c>
      <c r="P87">
        <v>2.2000000000000002</v>
      </c>
      <c r="Q87" t="s">
        <v>2340</v>
      </c>
      <c r="R87" t="s">
        <v>2345</v>
      </c>
      <c r="S87" s="10" t="s">
        <v>2229</v>
      </c>
      <c r="T87" t="s">
        <v>3097</v>
      </c>
      <c r="U87" s="35" t="s">
        <v>3098</v>
      </c>
      <c r="V87" t="s">
        <v>2694</v>
      </c>
      <c r="W87" t="s">
        <v>2088</v>
      </c>
    </row>
    <row r="88" spans="10:23">
      <c r="J88" t="s">
        <v>183</v>
      </c>
      <c r="K88" t="s">
        <v>183</v>
      </c>
      <c r="L88" t="s">
        <v>707</v>
      </c>
      <c r="M88" t="s">
        <v>2033</v>
      </c>
      <c r="O88">
        <v>47</v>
      </c>
      <c r="P88">
        <v>2.2000000000000002</v>
      </c>
      <c r="Q88" t="s">
        <v>2340</v>
      </c>
      <c r="R88" t="s">
        <v>2345</v>
      </c>
      <c r="S88" s="10" t="s">
        <v>2229</v>
      </c>
      <c r="T88" t="s">
        <v>3097</v>
      </c>
      <c r="U88" s="35" t="s">
        <v>1761</v>
      </c>
      <c r="V88" t="s">
        <v>2694</v>
      </c>
      <c r="W88" t="s">
        <v>2088</v>
      </c>
    </row>
    <row r="89" spans="10:23">
      <c r="J89" t="s">
        <v>183</v>
      </c>
      <c r="K89" t="s">
        <v>183</v>
      </c>
      <c r="L89" t="s">
        <v>852</v>
      </c>
      <c r="M89" t="s">
        <v>2035</v>
      </c>
      <c r="O89">
        <v>47</v>
      </c>
      <c r="P89">
        <v>2.2000000000000002</v>
      </c>
      <c r="Q89" t="s">
        <v>2340</v>
      </c>
      <c r="R89" t="s">
        <v>2345</v>
      </c>
      <c r="S89" s="10" t="s">
        <v>2229</v>
      </c>
      <c r="T89" t="s">
        <v>3097</v>
      </c>
      <c r="U89" s="35" t="s">
        <v>3099</v>
      </c>
      <c r="V89" t="s">
        <v>2694</v>
      </c>
      <c r="W89" t="s">
        <v>2088</v>
      </c>
    </row>
    <row r="90" spans="10:23">
      <c r="J90" t="s">
        <v>183</v>
      </c>
      <c r="K90" t="s">
        <v>183</v>
      </c>
      <c r="L90" t="s">
        <v>852</v>
      </c>
      <c r="M90" t="s">
        <v>2037</v>
      </c>
      <c r="O90">
        <v>47</v>
      </c>
      <c r="P90">
        <v>2.2000000000000002</v>
      </c>
      <c r="Q90" t="s">
        <v>2340</v>
      </c>
      <c r="R90" t="s">
        <v>2345</v>
      </c>
      <c r="S90" s="10" t="s">
        <v>2229</v>
      </c>
      <c r="T90" t="s">
        <v>3097</v>
      </c>
      <c r="U90" s="35" t="s">
        <v>3100</v>
      </c>
      <c r="V90" t="s">
        <v>2694</v>
      </c>
      <c r="W90" t="s">
        <v>2088</v>
      </c>
    </row>
    <row r="91" spans="10:23">
      <c r="J91" t="s">
        <v>183</v>
      </c>
      <c r="K91" t="s">
        <v>183</v>
      </c>
      <c r="L91" t="s">
        <v>852</v>
      </c>
      <c r="M91" t="s">
        <v>2039</v>
      </c>
      <c r="O91">
        <v>47</v>
      </c>
      <c r="P91">
        <v>2.2000000000000002</v>
      </c>
      <c r="Q91" t="s">
        <v>2340</v>
      </c>
      <c r="R91" t="s">
        <v>2345</v>
      </c>
      <c r="S91" s="10" t="s">
        <v>2229</v>
      </c>
      <c r="T91" t="s">
        <v>3097</v>
      </c>
      <c r="U91" s="35" t="s">
        <v>3101</v>
      </c>
      <c r="V91" t="s">
        <v>2694</v>
      </c>
      <c r="W91" t="s">
        <v>2088</v>
      </c>
    </row>
    <row r="92" spans="10:23">
      <c r="J92" t="s">
        <v>183</v>
      </c>
      <c r="K92" t="s">
        <v>183</v>
      </c>
      <c r="L92" t="s">
        <v>852</v>
      </c>
      <c r="M92" t="s">
        <v>2040</v>
      </c>
      <c r="O92">
        <v>47</v>
      </c>
      <c r="P92">
        <v>2.2000000000000002</v>
      </c>
      <c r="Q92" t="s">
        <v>2340</v>
      </c>
      <c r="R92" t="s">
        <v>2345</v>
      </c>
      <c r="S92" s="10" t="s">
        <v>2229</v>
      </c>
      <c r="T92" t="s">
        <v>3097</v>
      </c>
      <c r="U92" s="35" t="s">
        <v>3102</v>
      </c>
      <c r="V92" t="s">
        <v>2694</v>
      </c>
      <c r="W92" t="s">
        <v>2088</v>
      </c>
    </row>
    <row r="93" spans="10:23">
      <c r="J93" t="s">
        <v>183</v>
      </c>
      <c r="K93" t="s">
        <v>183</v>
      </c>
      <c r="L93" t="s">
        <v>852</v>
      </c>
      <c r="M93" t="s">
        <v>2041</v>
      </c>
      <c r="O93">
        <v>59</v>
      </c>
      <c r="P93">
        <v>4</v>
      </c>
      <c r="Q93" t="s">
        <v>2365</v>
      </c>
      <c r="R93" t="s">
        <v>2366</v>
      </c>
      <c r="S93" s="10" t="s">
        <v>2278</v>
      </c>
      <c r="T93" t="s">
        <v>2347</v>
      </c>
      <c r="U93" s="35" t="s">
        <v>2351</v>
      </c>
      <c r="V93" t="s">
        <v>2351</v>
      </c>
      <c r="W93" t="s">
        <v>2088</v>
      </c>
    </row>
    <row r="94" spans="10:23">
      <c r="J94" t="s">
        <v>183</v>
      </c>
      <c r="K94" t="s">
        <v>183</v>
      </c>
      <c r="L94" t="s">
        <v>852</v>
      </c>
      <c r="M94" t="s">
        <v>1794</v>
      </c>
      <c r="O94">
        <v>59</v>
      </c>
      <c r="P94">
        <v>4</v>
      </c>
      <c r="Q94" t="s">
        <v>2365</v>
      </c>
      <c r="R94" t="s">
        <v>2366</v>
      </c>
      <c r="S94" s="10" t="s">
        <v>2278</v>
      </c>
      <c r="T94" t="s">
        <v>2347</v>
      </c>
      <c r="U94" s="35" t="s">
        <v>2352</v>
      </c>
      <c r="V94" t="s">
        <v>2352</v>
      </c>
      <c r="W94" t="s">
        <v>2088</v>
      </c>
    </row>
    <row r="95" spans="10:23">
      <c r="J95" t="s">
        <v>183</v>
      </c>
      <c r="K95" t="s">
        <v>183</v>
      </c>
      <c r="L95" t="s">
        <v>854</v>
      </c>
      <c r="M95" t="s">
        <v>2043</v>
      </c>
    </row>
    <row r="96" spans="10:23">
      <c r="J96" t="s">
        <v>183</v>
      </c>
      <c r="K96" t="s">
        <v>183</v>
      </c>
      <c r="L96" t="s">
        <v>854</v>
      </c>
      <c r="M96" t="s">
        <v>2044</v>
      </c>
    </row>
    <row r="97" spans="10:13">
      <c r="J97" t="s">
        <v>183</v>
      </c>
      <c r="K97" t="s">
        <v>183</v>
      </c>
      <c r="L97" t="s">
        <v>854</v>
      </c>
      <c r="M97" t="s">
        <v>2045</v>
      </c>
    </row>
    <row r="98" spans="10:13">
      <c r="J98" t="s">
        <v>183</v>
      </c>
      <c r="K98" t="s">
        <v>183</v>
      </c>
      <c r="L98" t="s">
        <v>854</v>
      </c>
      <c r="M98" t="s">
        <v>2047</v>
      </c>
    </row>
    <row r="99" spans="10:13">
      <c r="J99" t="s">
        <v>183</v>
      </c>
      <c r="K99" t="s">
        <v>183</v>
      </c>
      <c r="L99" t="s">
        <v>716</v>
      </c>
      <c r="M99" t="s">
        <v>2048</v>
      </c>
    </row>
    <row r="100" spans="10:13">
      <c r="J100" t="s">
        <v>183</v>
      </c>
      <c r="K100" t="s">
        <v>183</v>
      </c>
      <c r="L100" t="s">
        <v>716</v>
      </c>
      <c r="M100" t="s">
        <v>2049</v>
      </c>
    </row>
    <row r="101" spans="10:13">
      <c r="J101" t="s">
        <v>183</v>
      </c>
      <c r="K101" t="s">
        <v>183</v>
      </c>
      <c r="L101" t="s">
        <v>716</v>
      </c>
      <c r="M101" t="s">
        <v>1796</v>
      </c>
    </row>
    <row r="102" spans="10:13">
      <c r="J102" t="s">
        <v>183</v>
      </c>
      <c r="K102" t="s">
        <v>183</v>
      </c>
      <c r="L102" t="s">
        <v>719</v>
      </c>
      <c r="M102" t="s">
        <v>1797</v>
      </c>
    </row>
    <row r="103" spans="10:13">
      <c r="J103" t="s">
        <v>183</v>
      </c>
      <c r="K103" t="s">
        <v>183</v>
      </c>
      <c r="L103" t="s">
        <v>719</v>
      </c>
      <c r="M103" t="s">
        <v>1798</v>
      </c>
    </row>
    <row r="104" spans="10:13">
      <c r="J104" t="s">
        <v>183</v>
      </c>
      <c r="K104" t="s">
        <v>183</v>
      </c>
      <c r="L104" t="s">
        <v>719</v>
      </c>
      <c r="M104" t="s">
        <v>1801</v>
      </c>
    </row>
    <row r="105" spans="10:13">
      <c r="J105" t="s">
        <v>183</v>
      </c>
      <c r="K105" t="s">
        <v>183</v>
      </c>
      <c r="L105" t="s">
        <v>719</v>
      </c>
      <c r="M105" t="s">
        <v>1803</v>
      </c>
    </row>
    <row r="106" spans="10:13">
      <c r="J106" t="s">
        <v>183</v>
      </c>
      <c r="K106" t="s">
        <v>183</v>
      </c>
      <c r="L106" t="s">
        <v>719</v>
      </c>
      <c r="M106" t="s">
        <v>1805</v>
      </c>
    </row>
    <row r="107" spans="10:13">
      <c r="J107" t="s">
        <v>183</v>
      </c>
      <c r="K107" t="s">
        <v>183</v>
      </c>
      <c r="L107" t="s">
        <v>719</v>
      </c>
      <c r="M107" t="s">
        <v>2052</v>
      </c>
    </row>
    <row r="108" spans="10:13">
      <c r="J108" t="s">
        <v>183</v>
      </c>
      <c r="K108" t="s">
        <v>183</v>
      </c>
      <c r="L108" t="s">
        <v>719</v>
      </c>
      <c r="M108" t="s">
        <v>1808</v>
      </c>
    </row>
    <row r="109" spans="10:13">
      <c r="J109" t="s">
        <v>183</v>
      </c>
      <c r="K109" t="s">
        <v>183</v>
      </c>
      <c r="L109" t="s">
        <v>719</v>
      </c>
      <c r="M109" t="s">
        <v>2054</v>
      </c>
    </row>
    <row r="110" spans="10:13">
      <c r="J110" t="s">
        <v>183</v>
      </c>
      <c r="K110" t="s">
        <v>183</v>
      </c>
      <c r="L110" t="s">
        <v>719</v>
      </c>
      <c r="M110" t="s">
        <v>2055</v>
      </c>
    </row>
    <row r="111" spans="10:13">
      <c r="J111" t="s">
        <v>183</v>
      </c>
      <c r="K111" t="s">
        <v>183</v>
      </c>
      <c r="L111" t="s">
        <v>719</v>
      </c>
      <c r="M111" t="s">
        <v>719</v>
      </c>
    </row>
    <row r="112" spans="10:13">
      <c r="J112" t="s">
        <v>183</v>
      </c>
      <c r="K112" t="s">
        <v>183</v>
      </c>
      <c r="L112" t="s">
        <v>722</v>
      </c>
      <c r="M112" t="s">
        <v>707</v>
      </c>
    </row>
    <row r="113" spans="10:13">
      <c r="J113" t="s">
        <v>183</v>
      </c>
      <c r="K113" t="s">
        <v>183</v>
      </c>
      <c r="L113" t="s">
        <v>722</v>
      </c>
      <c r="M113" t="s">
        <v>722</v>
      </c>
    </row>
    <row r="114" spans="10:13">
      <c r="J114" t="s">
        <v>183</v>
      </c>
      <c r="K114" t="s">
        <v>183</v>
      </c>
      <c r="L114" t="s">
        <v>725</v>
      </c>
      <c r="M114" t="s">
        <v>1811</v>
      </c>
    </row>
    <row r="115" spans="10:13">
      <c r="J115" t="s">
        <v>183</v>
      </c>
      <c r="K115" t="s">
        <v>183</v>
      </c>
      <c r="L115" t="s">
        <v>725</v>
      </c>
      <c r="M115" t="s">
        <v>1812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3E97-EBAC-4D98-801F-2617833EDFE9}">
  <sheetPr codeName="Sheet1">
    <tabColor theme="0" tint="-0.499984740745262"/>
  </sheetPr>
  <dimension ref="A1:AX831"/>
  <sheetViews>
    <sheetView zoomScale="70" zoomScaleNormal="70" workbookViewId="0">
      <pane ySplit="5" topLeftCell="A6" activePane="bottomLeft" state="frozen"/>
      <selection activeCell="J79" sqref="J79"/>
      <selection pane="bottomLeft" activeCell="H835" sqref="H835"/>
    </sheetView>
  </sheetViews>
  <sheetFormatPr defaultColWidth="20.5703125" defaultRowHeight="15" outlineLevelCol="2"/>
  <cols>
    <col min="1" max="1" width="4.7109375" customWidth="1"/>
    <col min="2" max="2" width="4.7109375" hidden="1" customWidth="1" outlineLevel="1"/>
    <col min="3" max="3" width="19.7109375" customWidth="1" collapsed="1"/>
    <col min="4" max="4" width="15.42578125" customWidth="1"/>
    <col min="5" max="5" width="29.7109375" style="5" customWidth="1"/>
    <col min="6" max="6" width="14.140625" style="35" customWidth="1"/>
    <col min="7" max="7" width="13.140625" customWidth="1"/>
    <col min="8" max="8" width="76.85546875" style="5" customWidth="1"/>
    <col min="9" max="9" width="18.5703125" customWidth="1"/>
    <col min="10" max="10" width="12.140625" style="13" bestFit="1" customWidth="1"/>
    <col min="11" max="11" width="16.28515625" style="35" customWidth="1"/>
    <col min="12" max="12" width="31.5703125" style="35" customWidth="1" collapsed="1"/>
    <col min="13" max="13" width="38.140625" style="35" bestFit="1" customWidth="1"/>
    <col min="14" max="14" width="26" style="35" customWidth="1"/>
    <col min="15" max="15" width="11.5703125" style="35" customWidth="1"/>
    <col min="16" max="16" width="20.5703125" style="83" customWidth="1"/>
    <col min="17" max="17" width="17.28515625" style="49" hidden="1" customWidth="1" outlineLevel="2"/>
    <col min="18" max="18" width="10.7109375" style="49" hidden="1" customWidth="1" outlineLevel="2"/>
    <col min="19" max="19" width="24" style="49" hidden="1" customWidth="1" outlineLevel="2"/>
    <col min="20" max="20" width="16.28515625" style="49" hidden="1" customWidth="1" outlineLevel="2"/>
    <col min="21" max="25" width="10.7109375" style="49" hidden="1" customWidth="1" outlineLevel="2"/>
    <col min="26" max="26" width="15.85546875" style="49" hidden="1" customWidth="1" outlineLevel="2"/>
    <col min="27" max="44" width="10.7109375" style="49" hidden="1" customWidth="1" outlineLevel="2"/>
    <col min="45" max="45" width="16.5703125" style="49" hidden="1" customWidth="1" outlineLevel="2"/>
    <col min="46" max="46" width="10.7109375" style="49" hidden="1" customWidth="1" outlineLevel="2"/>
    <col min="47" max="47" width="20.5703125" hidden="1" customWidth="1" outlineLevel="1" collapsed="1"/>
    <col min="48" max="49" width="20.5703125" hidden="1" customWidth="1" outlineLevel="1"/>
    <col min="50" max="50" width="3.140625" customWidth="1" collapsed="1"/>
  </cols>
  <sheetData>
    <row r="1" spans="1:49">
      <c r="E1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43"/>
      <c r="AV1" s="43"/>
    </row>
    <row r="2" spans="1:49" ht="15.75">
      <c r="E2"/>
      <c r="F2" s="118"/>
      <c r="G2" s="117"/>
      <c r="H2" s="117"/>
      <c r="I2" s="117"/>
      <c r="J2" s="119"/>
      <c r="K2" s="118"/>
      <c r="L2" s="118"/>
      <c r="M2" s="118"/>
      <c r="N2" s="118"/>
      <c r="O2" s="118"/>
      <c r="P2" s="84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9" s="75" customFormat="1" ht="18.75">
      <c r="E3" s="145" t="s">
        <v>3230</v>
      </c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</row>
    <row r="4" spans="1:49" s="75" customFormat="1" ht="18.75"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</row>
    <row r="5" spans="1:49" s="7" customFormat="1" ht="56.25" customHeight="1">
      <c r="A5" s="178" t="s">
        <v>12</v>
      </c>
      <c r="B5" s="178" t="s">
        <v>2333</v>
      </c>
      <c r="C5" s="179" t="s">
        <v>2334</v>
      </c>
      <c r="D5" s="179" t="s">
        <v>2063</v>
      </c>
      <c r="E5" s="180" t="s">
        <v>2064</v>
      </c>
      <c r="F5" s="179" t="s">
        <v>2070</v>
      </c>
      <c r="G5" s="181" t="s">
        <v>2071</v>
      </c>
      <c r="H5" s="180" t="s">
        <v>2337</v>
      </c>
      <c r="I5" s="182" t="s">
        <v>2338</v>
      </c>
      <c r="J5" s="181" t="s">
        <v>3231</v>
      </c>
      <c r="K5" s="179" t="s">
        <v>2335</v>
      </c>
      <c r="L5" s="179" t="s">
        <v>2329</v>
      </c>
      <c r="M5" s="179" t="s">
        <v>2336</v>
      </c>
      <c r="N5" s="180" t="s">
        <v>2331</v>
      </c>
      <c r="O5" s="179" t="s">
        <v>2339</v>
      </c>
      <c r="P5" s="179" t="s">
        <v>21</v>
      </c>
      <c r="Q5" s="50" t="s">
        <v>157</v>
      </c>
      <c r="R5" s="50" t="s">
        <v>161</v>
      </c>
      <c r="S5" s="50" t="s">
        <v>139</v>
      </c>
      <c r="T5" s="50" t="s">
        <v>112</v>
      </c>
      <c r="U5" s="51" t="s">
        <v>168</v>
      </c>
      <c r="V5" s="51" t="s">
        <v>173</v>
      </c>
      <c r="W5" s="51" t="s">
        <v>178</v>
      </c>
      <c r="X5" s="50" t="s">
        <v>151</v>
      </c>
      <c r="Y5" s="50" t="s">
        <v>135</v>
      </c>
      <c r="Z5" s="50" t="s">
        <v>107</v>
      </c>
      <c r="AA5" s="51" t="s">
        <v>183</v>
      </c>
      <c r="AB5" s="51" t="s">
        <v>144</v>
      </c>
      <c r="AC5" s="51" t="s">
        <v>124</v>
      </c>
      <c r="AD5" s="50" t="s">
        <v>23</v>
      </c>
      <c r="AE5" s="51" t="s">
        <v>118</v>
      </c>
      <c r="AF5" s="51" t="s">
        <v>129</v>
      </c>
      <c r="AG5" s="50" t="s">
        <v>32</v>
      </c>
      <c r="AH5" s="50" t="s">
        <v>36</v>
      </c>
      <c r="AI5" s="51" t="s">
        <v>87</v>
      </c>
      <c r="AJ5" s="51" t="s">
        <v>98</v>
      </c>
      <c r="AK5" s="51" t="s">
        <v>103</v>
      </c>
      <c r="AL5" s="50" t="s">
        <v>76</v>
      </c>
      <c r="AM5" s="50" t="s">
        <v>66</v>
      </c>
      <c r="AN5" s="50" t="s">
        <v>71</v>
      </c>
      <c r="AO5" s="50" t="s">
        <v>81</v>
      </c>
      <c r="AP5" s="51" t="s">
        <v>92</v>
      </c>
      <c r="AQ5" s="51" t="s">
        <v>43</v>
      </c>
      <c r="AR5" s="51" t="s">
        <v>53</v>
      </c>
      <c r="AS5" s="51" t="s">
        <v>48</v>
      </c>
      <c r="AT5" s="51" t="s">
        <v>59</v>
      </c>
      <c r="AU5" s="78" t="s">
        <v>3232</v>
      </c>
      <c r="AV5" s="78" t="s">
        <v>3233</v>
      </c>
      <c r="AW5" s="7" t="s">
        <v>3234</v>
      </c>
    </row>
    <row r="6" spans="1:49">
      <c r="A6" s="43">
        <f>INDEX(Lookups!A:A,MATCH($E6,Lookups!$E:$E,0))</f>
        <v>1</v>
      </c>
      <c r="B6" s="43">
        <f>INDEX(Lookups!B:B,MATCH($E6,Lookups!$E:$E,0))</f>
        <v>1.1000000000000001</v>
      </c>
      <c r="C6" s="86" t="s">
        <v>2340</v>
      </c>
      <c r="D6" s="86" t="s">
        <v>2073</v>
      </c>
      <c r="E6" s="87" t="s">
        <v>14</v>
      </c>
      <c r="F6" s="90" t="s">
        <v>2079</v>
      </c>
      <c r="G6" s="86" t="s">
        <v>2080</v>
      </c>
      <c r="H6" s="87" t="s">
        <v>2343</v>
      </c>
      <c r="I6" s="87" t="s">
        <v>2343</v>
      </c>
      <c r="J6" s="88" t="s">
        <v>2337</v>
      </c>
      <c r="K6" s="86" t="str">
        <f>INDEX(Lookups!$I:$I,MATCH(E6,Lookups!$E:$E,0))</f>
        <v>Searchability</v>
      </c>
      <c r="L6" s="86" t="str">
        <f>INDEX(Lookups!$J:$J,MATCH(E6,Lookups!$E:$E,0))</f>
        <v>Global</v>
      </c>
      <c r="M6" s="86" t="s">
        <v>2342</v>
      </c>
      <c r="N6" s="86" t="s">
        <v>2099</v>
      </c>
      <c r="O6" s="86" t="str">
        <f>INDEX(Lookups!$L:$L,MATCH(E6,Lookups!$E:$E,0))</f>
        <v>Update</v>
      </c>
      <c r="P6" s="89"/>
      <c r="Q6" s="76" t="s">
        <v>2347</v>
      </c>
      <c r="R6" s="76" t="s">
        <v>2347</v>
      </c>
      <c r="S6" s="76" t="s">
        <v>2347</v>
      </c>
      <c r="T6" s="76" t="s">
        <v>2347</v>
      </c>
      <c r="U6" s="76" t="s">
        <v>2347</v>
      </c>
      <c r="V6" s="76" t="s">
        <v>2347</v>
      </c>
      <c r="W6" s="76" t="s">
        <v>2347</v>
      </c>
      <c r="X6" s="76" t="s">
        <v>2347</v>
      </c>
      <c r="Y6" s="76" t="s">
        <v>2347</v>
      </c>
      <c r="Z6" s="76" t="s">
        <v>2347</v>
      </c>
      <c r="AA6" s="76" t="s">
        <v>2347</v>
      </c>
      <c r="AB6" s="76" t="s">
        <v>2347</v>
      </c>
      <c r="AC6" s="76" t="s">
        <v>2347</v>
      </c>
      <c r="AD6" s="76" t="s">
        <v>2347</v>
      </c>
      <c r="AE6" s="76" t="s">
        <v>2347</v>
      </c>
      <c r="AF6" s="76" t="s">
        <v>2347</v>
      </c>
      <c r="AG6" s="76" t="s">
        <v>2347</v>
      </c>
      <c r="AH6" s="76" t="s">
        <v>2347</v>
      </c>
      <c r="AI6" s="76" t="s">
        <v>2347</v>
      </c>
      <c r="AJ6" s="76" t="s">
        <v>2347</v>
      </c>
      <c r="AK6" s="76" t="s">
        <v>2347</v>
      </c>
      <c r="AL6" s="76" t="s">
        <v>2347</v>
      </c>
      <c r="AM6" s="76" t="s">
        <v>2347</v>
      </c>
      <c r="AN6" s="76" t="s">
        <v>2347</v>
      </c>
      <c r="AO6" s="76" t="s">
        <v>2347</v>
      </c>
      <c r="AP6" s="76" t="s">
        <v>2347</v>
      </c>
      <c r="AQ6" s="76" t="s">
        <v>2347</v>
      </c>
      <c r="AR6" s="76" t="s">
        <v>2347</v>
      </c>
      <c r="AS6" s="76" t="s">
        <v>2347</v>
      </c>
      <c r="AT6" s="76" t="s">
        <v>2347</v>
      </c>
      <c r="AU6" s="43" t="str">
        <f>INDEX(Lookups!AS:AS,MATCH(E6,Lookups!E:E,0))</f>
        <v>Attribute_Family</v>
      </c>
      <c r="AV6" s="43" t="str">
        <f t="shared" ref="AV6:AV69" si="0">AU6&amp;"_"&amp;H6</f>
        <v>Attribute_Family_&lt;Refer to "PIM Product Hierarchy" Tab&gt;</v>
      </c>
    </row>
    <row r="7" spans="1:49">
      <c r="A7" s="43">
        <f>INDEX(Lookups!A:A,MATCH($E7,Lookups!$E:$E,0))</f>
        <v>2</v>
      </c>
      <c r="B7" s="43">
        <f>INDEX(Lookups!B:B,MATCH($E7,Lookups!$E:$E,0))</f>
        <v>1.1000000000000001</v>
      </c>
      <c r="C7" s="90" t="s">
        <v>2340</v>
      </c>
      <c r="D7" s="90" t="s">
        <v>2073</v>
      </c>
      <c r="E7" s="91" t="s">
        <v>15</v>
      </c>
      <c r="F7" s="90" t="s">
        <v>2079</v>
      </c>
      <c r="G7" s="90" t="s">
        <v>2080</v>
      </c>
      <c r="H7" s="87" t="s">
        <v>2343</v>
      </c>
      <c r="I7" s="87" t="s">
        <v>2343</v>
      </c>
      <c r="J7" s="92" t="s">
        <v>2337</v>
      </c>
      <c r="K7" s="90" t="str">
        <f>INDEX(Lookups!$I:$I,MATCH(E7,Lookups!$E:$E,0))</f>
        <v>Searchability</v>
      </c>
      <c r="L7" s="90" t="str">
        <f>INDEX(Lookups!$J:$J,MATCH(E7,Lookups!$E:$E,0))</f>
        <v>Global</v>
      </c>
      <c r="M7" s="90" t="s">
        <v>2342</v>
      </c>
      <c r="N7" s="90" t="s">
        <v>2099</v>
      </c>
      <c r="O7" s="90" t="str">
        <f>INDEX(Lookups!$L:$L,MATCH(E7,Lookups!$E:$E,0))</f>
        <v>Update</v>
      </c>
      <c r="P7" s="93"/>
      <c r="Q7" s="54" t="s">
        <v>2347</v>
      </c>
      <c r="R7" s="54" t="s">
        <v>2347</v>
      </c>
      <c r="S7" s="54" t="s">
        <v>2347</v>
      </c>
      <c r="T7" s="54" t="s">
        <v>2347</v>
      </c>
      <c r="U7" s="54" t="s">
        <v>2347</v>
      </c>
      <c r="V7" s="54" t="s">
        <v>2347</v>
      </c>
      <c r="W7" s="54" t="s">
        <v>2347</v>
      </c>
      <c r="X7" s="54" t="s">
        <v>2347</v>
      </c>
      <c r="Y7" s="54" t="s">
        <v>2347</v>
      </c>
      <c r="Z7" s="54" t="s">
        <v>2347</v>
      </c>
      <c r="AA7" s="54" t="s">
        <v>2347</v>
      </c>
      <c r="AB7" s="54" t="s">
        <v>2347</v>
      </c>
      <c r="AC7" s="54" t="s">
        <v>2347</v>
      </c>
      <c r="AD7" s="54" t="s">
        <v>2347</v>
      </c>
      <c r="AE7" s="54" t="s">
        <v>2347</v>
      </c>
      <c r="AF7" s="54" t="s">
        <v>2347</v>
      </c>
      <c r="AG7" s="54" t="s">
        <v>2347</v>
      </c>
      <c r="AH7" s="54" t="s">
        <v>2347</v>
      </c>
      <c r="AI7" s="54" t="s">
        <v>2347</v>
      </c>
      <c r="AJ7" s="54" t="s">
        <v>2347</v>
      </c>
      <c r="AK7" s="54" t="s">
        <v>2347</v>
      </c>
      <c r="AL7" s="54" t="s">
        <v>2347</v>
      </c>
      <c r="AM7" s="54" t="s">
        <v>2347</v>
      </c>
      <c r="AN7" s="54" t="s">
        <v>2347</v>
      </c>
      <c r="AO7" s="54" t="s">
        <v>2347</v>
      </c>
      <c r="AP7" s="54" t="s">
        <v>2347</v>
      </c>
      <c r="AQ7" s="54" t="s">
        <v>2347</v>
      </c>
      <c r="AR7" s="54" t="s">
        <v>2347</v>
      </c>
      <c r="AS7" s="54" t="s">
        <v>2347</v>
      </c>
      <c r="AT7" s="54" t="s">
        <v>2347</v>
      </c>
      <c r="AU7" s="43" t="str">
        <f>INDEX(Lookups!AS:AS,MATCH(E7,Lookups!E:E,0))</f>
        <v>Category</v>
      </c>
      <c r="AV7" s="43" t="str">
        <f t="shared" si="0"/>
        <v>Category_&lt;Refer to "PIM Product Hierarchy" Tab&gt;</v>
      </c>
    </row>
    <row r="8" spans="1:49">
      <c r="A8" s="43">
        <v>3</v>
      </c>
      <c r="B8" s="43">
        <v>1.1000000000000001</v>
      </c>
      <c r="C8" s="90" t="s">
        <v>2340</v>
      </c>
      <c r="D8" s="90" t="s">
        <v>2073</v>
      </c>
      <c r="E8" s="91" t="s">
        <v>2084</v>
      </c>
      <c r="F8" s="90" t="s">
        <v>2079</v>
      </c>
      <c r="G8" s="90" t="s">
        <v>2080</v>
      </c>
      <c r="H8" s="87" t="s">
        <v>2343</v>
      </c>
      <c r="I8" s="87" t="s">
        <v>2343</v>
      </c>
      <c r="J8" s="92" t="s">
        <v>2337</v>
      </c>
      <c r="K8" s="90" t="str">
        <f>INDEX(Lookups!$I:$I,MATCH(E8,Lookups!$E:$E,0))</f>
        <v>Searchability</v>
      </c>
      <c r="L8" s="90" t="str">
        <f>INDEX(Lookups!$J:$J,MATCH(E8,Lookups!$E:$E,0))</f>
        <v>Global</v>
      </c>
      <c r="M8" s="90" t="s">
        <v>2342</v>
      </c>
      <c r="N8" s="90" t="s">
        <v>2087</v>
      </c>
      <c r="O8" s="90" t="str">
        <f>INDEX(Lookups!$L:$L,MATCH(E8,Lookups!$E:$E,0))</f>
        <v>Y</v>
      </c>
      <c r="P8" s="94"/>
      <c r="Q8" s="54" t="s">
        <v>2347</v>
      </c>
      <c r="R8" s="54" t="s">
        <v>2347</v>
      </c>
      <c r="S8" s="54" t="s">
        <v>2347</v>
      </c>
      <c r="T8" s="54" t="s">
        <v>2347</v>
      </c>
      <c r="U8" s="54" t="s">
        <v>2347</v>
      </c>
      <c r="V8" s="54" t="s">
        <v>2347</v>
      </c>
      <c r="W8" s="54" t="s">
        <v>2347</v>
      </c>
      <c r="X8" s="54" t="s">
        <v>2347</v>
      </c>
      <c r="Y8" s="54" t="s">
        <v>2347</v>
      </c>
      <c r="Z8" s="54" t="s">
        <v>2347</v>
      </c>
      <c r="AA8" s="54" t="s">
        <v>2347</v>
      </c>
      <c r="AB8" s="54" t="s">
        <v>2347</v>
      </c>
      <c r="AC8" s="54" t="s">
        <v>2347</v>
      </c>
      <c r="AD8" s="54" t="s">
        <v>2347</v>
      </c>
      <c r="AE8" s="54" t="s">
        <v>2347</v>
      </c>
      <c r="AF8" s="54" t="s">
        <v>2347</v>
      </c>
      <c r="AG8" s="54" t="s">
        <v>2347</v>
      </c>
      <c r="AH8" s="54" t="s">
        <v>2347</v>
      </c>
      <c r="AI8" s="54" t="s">
        <v>2347</v>
      </c>
      <c r="AJ8" s="54" t="s">
        <v>2347</v>
      </c>
      <c r="AK8" s="54" t="s">
        <v>2347</v>
      </c>
      <c r="AL8" s="54" t="s">
        <v>2347</v>
      </c>
      <c r="AM8" s="54" t="s">
        <v>2347</v>
      </c>
      <c r="AN8" s="54" t="s">
        <v>2347</v>
      </c>
      <c r="AO8" s="54" t="s">
        <v>2347</v>
      </c>
      <c r="AP8" s="54" t="s">
        <v>2347</v>
      </c>
      <c r="AQ8" s="54" t="s">
        <v>2347</v>
      </c>
      <c r="AR8" s="54" t="s">
        <v>2347</v>
      </c>
      <c r="AS8" s="54" t="s">
        <v>2347</v>
      </c>
      <c r="AT8" s="54" t="s">
        <v>2347</v>
      </c>
      <c r="AU8" s="43" t="str">
        <f>INDEX(Lookups!AS:AS,MATCH(E8,Lookups!E:E,0))</f>
        <v>Online_Sub-Category</v>
      </c>
      <c r="AV8" s="43" t="str">
        <f t="shared" si="0"/>
        <v>Online_Sub-Category_&lt;Refer to "PIM Product Hierarchy" Tab&gt;</v>
      </c>
    </row>
    <row r="9" spans="1:49">
      <c r="A9" s="43">
        <f>INDEX(Lookups!A:A,MATCH($E9,Lookups!$E:$E,0))</f>
        <v>4</v>
      </c>
      <c r="B9" s="43">
        <f>INDEX(Lookups!B:B,MATCH($E9,Lookups!$E:$E,0))</f>
        <v>1.2</v>
      </c>
      <c r="C9" s="90" t="s">
        <v>2340</v>
      </c>
      <c r="D9" s="90" t="s">
        <v>2073</v>
      </c>
      <c r="E9" s="91" t="s">
        <v>2346</v>
      </c>
      <c r="F9" s="90" t="s">
        <v>2079</v>
      </c>
      <c r="G9" s="90" t="s">
        <v>2080</v>
      </c>
      <c r="H9" s="91" t="s">
        <v>2348</v>
      </c>
      <c r="I9" s="90" t="s">
        <v>2348</v>
      </c>
      <c r="J9" s="92" t="s">
        <v>2337</v>
      </c>
      <c r="K9" s="90" t="str">
        <f>INDEX(Lookups!$I:$I,MATCH(E9,Lookups!$E:$E,0))</f>
        <v>No</v>
      </c>
      <c r="L9" s="90" t="str">
        <f>INDEX(Lookups!$J:$J,MATCH(E9,Lookups!$E:$E,0))</f>
        <v>Global</v>
      </c>
      <c r="M9" s="90" t="s">
        <v>2347</v>
      </c>
      <c r="N9" s="90" t="s">
        <v>2099</v>
      </c>
      <c r="O9" s="90" t="str">
        <f>INDEX(Lookups!$L:$L,MATCH(E9,Lookups!$E:$E,0))</f>
        <v>N</v>
      </c>
      <c r="P9" s="93"/>
      <c r="Q9" s="54" t="s">
        <v>2347</v>
      </c>
      <c r="R9" s="54" t="s">
        <v>2347</v>
      </c>
      <c r="S9" s="54" t="s">
        <v>2347</v>
      </c>
      <c r="T9" s="54" t="s">
        <v>2347</v>
      </c>
      <c r="U9" s="54" t="s">
        <v>2347</v>
      </c>
      <c r="V9" s="54" t="s">
        <v>2347</v>
      </c>
      <c r="W9" s="54" t="s">
        <v>2347</v>
      </c>
      <c r="X9" s="54" t="s">
        <v>2347</v>
      </c>
      <c r="Y9" s="54" t="s">
        <v>2347</v>
      </c>
      <c r="Z9" s="54" t="s">
        <v>2347</v>
      </c>
      <c r="AA9" s="54" t="s">
        <v>2347</v>
      </c>
      <c r="AB9" s="54" t="s">
        <v>2347</v>
      </c>
      <c r="AC9" s="54" t="s">
        <v>2347</v>
      </c>
      <c r="AD9" s="54" t="s">
        <v>2347</v>
      </c>
      <c r="AE9" s="54" t="s">
        <v>2347</v>
      </c>
      <c r="AF9" s="54" t="s">
        <v>2347</v>
      </c>
      <c r="AG9" s="54" t="s">
        <v>2347</v>
      </c>
      <c r="AH9" s="54" t="s">
        <v>2347</v>
      </c>
      <c r="AI9" s="54" t="s">
        <v>2347</v>
      </c>
      <c r="AJ9" s="54" t="s">
        <v>2347</v>
      </c>
      <c r="AK9" s="54" t="s">
        <v>2347</v>
      </c>
      <c r="AL9" s="54" t="s">
        <v>2347</v>
      </c>
      <c r="AM9" s="54" t="s">
        <v>2347</v>
      </c>
      <c r="AN9" s="54" t="s">
        <v>2347</v>
      </c>
      <c r="AO9" s="54" t="s">
        <v>2347</v>
      </c>
      <c r="AP9" s="54" t="s">
        <v>2347</v>
      </c>
      <c r="AQ9" s="54" t="s">
        <v>2347</v>
      </c>
      <c r="AR9" s="54" t="s">
        <v>2347</v>
      </c>
      <c r="AS9" s="54" t="s">
        <v>2347</v>
      </c>
      <c r="AT9" s="54" t="s">
        <v>2347</v>
      </c>
      <c r="AU9" s="43" t="str">
        <f>INDEX(Lookups!AS:AS,MATCH(E9,Lookups!E:E,0))</f>
        <v>Channels</v>
      </c>
      <c r="AV9" s="43" t="str">
        <f t="shared" si="0"/>
        <v>Channels_DJ_AU</v>
      </c>
    </row>
    <row r="10" spans="1:49">
      <c r="A10" s="43">
        <f>INDEX(Lookups!A:A,MATCH($E10,Lookups!$E:$E,0))</f>
        <v>4</v>
      </c>
      <c r="B10" s="43">
        <f>INDEX(Lookups!B:B,MATCH($E10,Lookups!$E:$E,0))</f>
        <v>1.2</v>
      </c>
      <c r="C10" s="90" t="s">
        <v>2340</v>
      </c>
      <c r="D10" s="90" t="s">
        <v>2073</v>
      </c>
      <c r="E10" s="91" t="s">
        <v>2346</v>
      </c>
      <c r="F10" s="90" t="s">
        <v>2079</v>
      </c>
      <c r="G10" s="90" t="s">
        <v>2080</v>
      </c>
      <c r="H10" s="91" t="s">
        <v>2349</v>
      </c>
      <c r="I10" s="90" t="s">
        <v>2349</v>
      </c>
      <c r="J10" s="92" t="s">
        <v>2337</v>
      </c>
      <c r="K10" s="90" t="str">
        <f>INDEX(Lookups!$I:$I,MATCH(E10,Lookups!$E:$E,0))</f>
        <v>No</v>
      </c>
      <c r="L10" s="90" t="str">
        <f>INDEX(Lookups!$J:$J,MATCH(E10,Lookups!$E:$E,0))</f>
        <v>Global</v>
      </c>
      <c r="M10" s="90" t="s">
        <v>2347</v>
      </c>
      <c r="N10" s="90" t="s">
        <v>2099</v>
      </c>
      <c r="O10" s="90" t="str">
        <f>INDEX(Lookups!$L:$L,MATCH(E10,Lookups!$E:$E,0))</f>
        <v>N</v>
      </c>
      <c r="P10" s="93"/>
      <c r="Q10" s="54" t="s">
        <v>2347</v>
      </c>
      <c r="R10" s="54" t="s">
        <v>2347</v>
      </c>
      <c r="S10" s="54" t="s">
        <v>2347</v>
      </c>
      <c r="T10" s="54" t="s">
        <v>2347</v>
      </c>
      <c r="U10" s="54" t="s">
        <v>2347</v>
      </c>
      <c r="V10" s="54" t="s">
        <v>2347</v>
      </c>
      <c r="W10" s="54" t="s">
        <v>2347</v>
      </c>
      <c r="X10" s="54" t="s">
        <v>2347</v>
      </c>
      <c r="Y10" s="54" t="s">
        <v>2347</v>
      </c>
      <c r="Z10" s="54" t="s">
        <v>2347</v>
      </c>
      <c r="AA10" s="54" t="s">
        <v>2347</v>
      </c>
      <c r="AB10" s="54" t="s">
        <v>2347</v>
      </c>
      <c r="AC10" s="54" t="s">
        <v>2347</v>
      </c>
      <c r="AD10" s="54" t="s">
        <v>2347</v>
      </c>
      <c r="AE10" s="54" t="s">
        <v>2347</v>
      </c>
      <c r="AF10" s="54" t="s">
        <v>2347</v>
      </c>
      <c r="AG10" s="54" t="s">
        <v>2347</v>
      </c>
      <c r="AH10" s="54" t="s">
        <v>2347</v>
      </c>
      <c r="AI10" s="54" t="s">
        <v>2347</v>
      </c>
      <c r="AJ10" s="54" t="s">
        <v>2347</v>
      </c>
      <c r="AK10" s="54" t="s">
        <v>2347</v>
      </c>
      <c r="AL10" s="54" t="s">
        <v>2347</v>
      </c>
      <c r="AM10" s="54" t="s">
        <v>2347</v>
      </c>
      <c r="AN10" s="54" t="s">
        <v>2347</v>
      </c>
      <c r="AO10" s="54" t="s">
        <v>2347</v>
      </c>
      <c r="AP10" s="54" t="s">
        <v>2347</v>
      </c>
      <c r="AQ10" s="54" t="s">
        <v>2347</v>
      </c>
      <c r="AR10" s="54" t="s">
        <v>2347</v>
      </c>
      <c r="AS10" s="54" t="s">
        <v>2347</v>
      </c>
      <c r="AT10" s="54" t="s">
        <v>2347</v>
      </c>
      <c r="AU10" s="43" t="str">
        <f>INDEX(Lookups!AS:AS,MATCH(E10,Lookups!E:E,0))</f>
        <v>Channels</v>
      </c>
      <c r="AV10" s="43" t="str">
        <f t="shared" si="0"/>
        <v>Channels_DJ_NZ</v>
      </c>
    </row>
    <row r="11" spans="1:49">
      <c r="A11" s="43">
        <f>INDEX(Lookups!A:A,MATCH($E11,Lookups!$E:$E,0))</f>
        <v>5</v>
      </c>
      <c r="B11" s="43">
        <f>INDEX(Lookups!B:B,MATCH($E11,Lookups!$E:$E,0))</f>
        <v>1.4</v>
      </c>
      <c r="C11" s="90" t="s">
        <v>2350</v>
      </c>
      <c r="D11" s="90" t="s">
        <v>2089</v>
      </c>
      <c r="E11" s="91" t="s">
        <v>2089</v>
      </c>
      <c r="F11" s="90" t="s">
        <v>2094</v>
      </c>
      <c r="G11" s="90" t="s">
        <v>2080</v>
      </c>
      <c r="H11" s="91" t="b">
        <v>0</v>
      </c>
      <c r="I11" s="90" t="b">
        <v>0</v>
      </c>
      <c r="J11" s="92" t="s">
        <v>2337</v>
      </c>
      <c r="K11" s="90" t="str">
        <f>INDEX(Lookups!$I:$I,MATCH(E11,Lookups!$E:$E,0))</f>
        <v>Coming Soon</v>
      </c>
      <c r="L11" s="90" t="str">
        <f>INDEX(Lookups!$J:$J,MATCH(E11,Lookups!$E:$E,0))</f>
        <v>Mindfully Made</v>
      </c>
      <c r="M11" s="90" t="s">
        <v>2347</v>
      </c>
      <c r="N11" s="90" t="s">
        <v>2099</v>
      </c>
      <c r="O11" s="90" t="str">
        <f>INDEX(Lookups!$L:$L,MATCH(E11,Lookups!$E:$E,0))</f>
        <v>N</v>
      </c>
      <c r="P11" s="93"/>
      <c r="Q11" s="54" t="s">
        <v>3235</v>
      </c>
      <c r="R11" s="54" t="s">
        <v>3235</v>
      </c>
      <c r="S11" s="54" t="s">
        <v>3235</v>
      </c>
      <c r="T11" s="54" t="s">
        <v>3235</v>
      </c>
      <c r="U11" s="54" t="s">
        <v>3235</v>
      </c>
      <c r="V11" s="54" t="s">
        <v>3235</v>
      </c>
      <c r="W11" s="54" t="s">
        <v>3235</v>
      </c>
      <c r="X11" s="54" t="s">
        <v>3235</v>
      </c>
      <c r="Y11" s="54" t="s">
        <v>3235</v>
      </c>
      <c r="Z11" s="54" t="s">
        <v>3235</v>
      </c>
      <c r="AA11" s="54" t="s">
        <v>3235</v>
      </c>
      <c r="AB11" s="54" t="s">
        <v>3235</v>
      </c>
      <c r="AC11" s="54" t="s">
        <v>3235</v>
      </c>
      <c r="AD11" s="54" t="s">
        <v>3235</v>
      </c>
      <c r="AE11" s="54" t="s">
        <v>3235</v>
      </c>
      <c r="AF11" s="54" t="s">
        <v>3235</v>
      </c>
      <c r="AG11" s="54" t="s">
        <v>3235</v>
      </c>
      <c r="AH11" s="54" t="s">
        <v>3235</v>
      </c>
      <c r="AI11" s="54" t="s">
        <v>3235</v>
      </c>
      <c r="AJ11" s="54" t="s">
        <v>3235</v>
      </c>
      <c r="AK11" s="54" t="s">
        <v>3235</v>
      </c>
      <c r="AL11" s="54" t="s">
        <v>3235</v>
      </c>
      <c r="AM11" s="54" t="s">
        <v>3235</v>
      </c>
      <c r="AN11" s="54" t="s">
        <v>3235</v>
      </c>
      <c r="AO11" s="54" t="s">
        <v>3235</v>
      </c>
      <c r="AP11" s="54" t="s">
        <v>3235</v>
      </c>
      <c r="AQ11" s="54" t="s">
        <v>3235</v>
      </c>
      <c r="AR11" s="54" t="s">
        <v>3235</v>
      </c>
      <c r="AS11" s="54" t="s">
        <v>3235</v>
      </c>
      <c r="AT11" s="54" t="s">
        <v>3235</v>
      </c>
      <c r="AU11" s="43" t="str">
        <f>INDEX(Lookups!AS:AS,MATCH(E11,Lookups!E:E,0))</f>
        <v>Mindfully_Made</v>
      </c>
      <c r="AV11" s="43" t="str">
        <f t="shared" si="0"/>
        <v>Mindfully_Made_FALSE</v>
      </c>
    </row>
    <row r="12" spans="1:49">
      <c r="A12" s="43">
        <f>INDEX(Lookups!A:A,MATCH($E12,Lookups!$E:$E,0))</f>
        <v>5</v>
      </c>
      <c r="B12" s="43">
        <f>INDEX(Lookups!B:B,MATCH($E12,Lookups!$E:$E,0))</f>
        <v>1.4</v>
      </c>
      <c r="C12" s="90" t="s">
        <v>2350</v>
      </c>
      <c r="D12" s="90" t="s">
        <v>2089</v>
      </c>
      <c r="E12" s="91" t="s">
        <v>2089</v>
      </c>
      <c r="F12" s="90" t="s">
        <v>2094</v>
      </c>
      <c r="G12" s="90" t="s">
        <v>2080</v>
      </c>
      <c r="H12" s="91" t="b">
        <v>1</v>
      </c>
      <c r="I12" s="90" t="b">
        <v>1</v>
      </c>
      <c r="J12" s="92" t="s">
        <v>2337</v>
      </c>
      <c r="K12" s="90" t="str">
        <f>INDEX(Lookups!$I:$I,MATCH(E12,Lookups!$E:$E,0))</f>
        <v>Coming Soon</v>
      </c>
      <c r="L12" s="90" t="str">
        <f>INDEX(Lookups!$J:$J,MATCH(E12,Lookups!$E:$E,0))</f>
        <v>Mindfully Made</v>
      </c>
      <c r="M12" s="90" t="s">
        <v>2347</v>
      </c>
      <c r="N12" s="90" t="s">
        <v>2099</v>
      </c>
      <c r="O12" s="90" t="str">
        <f>INDEX(Lookups!$L:$L,MATCH(E12,Lookups!$E:$E,0))</f>
        <v>N</v>
      </c>
      <c r="P12" s="93"/>
      <c r="Q12" s="54" t="s">
        <v>3235</v>
      </c>
      <c r="R12" s="54" t="s">
        <v>3235</v>
      </c>
      <c r="S12" s="54" t="s">
        <v>3235</v>
      </c>
      <c r="T12" s="54" t="s">
        <v>3235</v>
      </c>
      <c r="U12" s="54" t="s">
        <v>3235</v>
      </c>
      <c r="V12" s="54" t="s">
        <v>3235</v>
      </c>
      <c r="W12" s="54" t="s">
        <v>3235</v>
      </c>
      <c r="X12" s="54" t="s">
        <v>3235</v>
      </c>
      <c r="Y12" s="54" t="s">
        <v>3235</v>
      </c>
      <c r="Z12" s="54" t="s">
        <v>3235</v>
      </c>
      <c r="AA12" s="54" t="s">
        <v>3235</v>
      </c>
      <c r="AB12" s="54" t="s">
        <v>3235</v>
      </c>
      <c r="AC12" s="54" t="s">
        <v>3235</v>
      </c>
      <c r="AD12" s="54" t="s">
        <v>3235</v>
      </c>
      <c r="AE12" s="54" t="s">
        <v>3235</v>
      </c>
      <c r="AF12" s="54" t="s">
        <v>3235</v>
      </c>
      <c r="AG12" s="54" t="s">
        <v>3235</v>
      </c>
      <c r="AH12" s="54" t="s">
        <v>3235</v>
      </c>
      <c r="AI12" s="54" t="s">
        <v>3235</v>
      </c>
      <c r="AJ12" s="54" t="s">
        <v>3235</v>
      </c>
      <c r="AK12" s="54" t="s">
        <v>3235</v>
      </c>
      <c r="AL12" s="54" t="s">
        <v>3235</v>
      </c>
      <c r="AM12" s="54" t="s">
        <v>3235</v>
      </c>
      <c r="AN12" s="54" t="s">
        <v>3235</v>
      </c>
      <c r="AO12" s="54" t="s">
        <v>3235</v>
      </c>
      <c r="AP12" s="54" t="s">
        <v>3235</v>
      </c>
      <c r="AQ12" s="54" t="s">
        <v>3235</v>
      </c>
      <c r="AR12" s="54" t="s">
        <v>3235</v>
      </c>
      <c r="AS12" s="54" t="s">
        <v>3235</v>
      </c>
      <c r="AT12" s="54" t="s">
        <v>3235</v>
      </c>
      <c r="AU12" s="43" t="str">
        <f>INDEX(Lookups!AS:AS,MATCH(E12,Lookups!E:E,0))</f>
        <v>Mindfully_Made</v>
      </c>
      <c r="AV12" s="43" t="str">
        <f t="shared" si="0"/>
        <v>Mindfully_Made_TRUE</v>
      </c>
    </row>
    <row r="13" spans="1:49">
      <c r="A13" s="43">
        <f>INDEX(Lookups!A:A,MATCH($E13,Lookups!$E:$E,0))</f>
        <v>6</v>
      </c>
      <c r="B13" s="43">
        <f>INDEX(Lookups!B:B,MATCH($E13,Lookups!$E:$E,0))</f>
        <v>2.1</v>
      </c>
      <c r="C13" s="90" t="s">
        <v>2340</v>
      </c>
      <c r="D13" s="90" t="s">
        <v>2344</v>
      </c>
      <c r="E13" s="91" t="s">
        <v>2097</v>
      </c>
      <c r="F13" s="90" t="s">
        <v>2094</v>
      </c>
      <c r="G13" s="90" t="s">
        <v>2080</v>
      </c>
      <c r="H13" s="91" t="b">
        <v>0</v>
      </c>
      <c r="I13" s="90" t="b">
        <v>0</v>
      </c>
      <c r="J13" s="92" t="s">
        <v>2337</v>
      </c>
      <c r="K13" s="90" t="str">
        <f>INDEX(Lookups!$I:$I,MATCH(E13,Lookups!$E:$E,0))</f>
        <v>No</v>
      </c>
      <c r="L13" s="90" t="str">
        <f>INDEX(Lookups!$J:$J,MATCH(E13,Lookups!$E:$E,0))</f>
        <v>Global</v>
      </c>
      <c r="M13" s="90" t="s">
        <v>2347</v>
      </c>
      <c r="N13" s="90" t="s">
        <v>2099</v>
      </c>
      <c r="O13" s="90" t="str">
        <f>INDEX(Lookups!$L:$L,MATCH(E13,Lookups!$E:$E,0))</f>
        <v>N</v>
      </c>
      <c r="P13" s="93"/>
      <c r="Q13" s="54" t="s">
        <v>2347</v>
      </c>
      <c r="R13" s="54" t="s">
        <v>2347</v>
      </c>
      <c r="S13" s="54" t="s">
        <v>2347</v>
      </c>
      <c r="T13" s="54" t="s">
        <v>2347</v>
      </c>
      <c r="U13" s="54" t="s">
        <v>2347</v>
      </c>
      <c r="V13" s="54" t="s">
        <v>2347</v>
      </c>
      <c r="W13" s="54" t="s">
        <v>2347</v>
      </c>
      <c r="X13" s="54" t="s">
        <v>2347</v>
      </c>
      <c r="Y13" s="54" t="s">
        <v>2347</v>
      </c>
      <c r="Z13" s="54" t="s">
        <v>2347</v>
      </c>
      <c r="AA13" s="54" t="s">
        <v>2347</v>
      </c>
      <c r="AB13" s="54" t="s">
        <v>2347</v>
      </c>
      <c r="AC13" s="54" t="s">
        <v>2347</v>
      </c>
      <c r="AD13" s="54" t="s">
        <v>2347</v>
      </c>
      <c r="AE13" s="54" t="s">
        <v>2347</v>
      </c>
      <c r="AF13" s="54" t="s">
        <v>2347</v>
      </c>
      <c r="AG13" s="54" t="s">
        <v>2347</v>
      </c>
      <c r="AH13" s="54" t="s">
        <v>2347</v>
      </c>
      <c r="AI13" s="54" t="s">
        <v>2347</v>
      </c>
      <c r="AJ13" s="54" t="s">
        <v>2347</v>
      </c>
      <c r="AK13" s="54" t="s">
        <v>2347</v>
      </c>
      <c r="AL13" s="54" t="s">
        <v>2347</v>
      </c>
      <c r="AM13" s="54" t="s">
        <v>2347</v>
      </c>
      <c r="AN13" s="54" t="s">
        <v>2347</v>
      </c>
      <c r="AO13" s="54" t="s">
        <v>2347</v>
      </c>
      <c r="AP13" s="54" t="s">
        <v>2347</v>
      </c>
      <c r="AQ13" s="54" t="s">
        <v>2347</v>
      </c>
      <c r="AR13" s="54" t="s">
        <v>2347</v>
      </c>
      <c r="AS13" s="54" t="s">
        <v>2347</v>
      </c>
      <c r="AT13" s="54" t="s">
        <v>2347</v>
      </c>
      <c r="AU13" s="43" t="str">
        <f>INDEX(Lookups!AS:AS,MATCH(E13,Lookups!E:E,0))</f>
        <v>Button_Battery_Ind</v>
      </c>
      <c r="AV13" s="43" t="str">
        <f t="shared" si="0"/>
        <v>Button_Battery_Ind_FALSE</v>
      </c>
    </row>
    <row r="14" spans="1:49">
      <c r="A14" s="43">
        <f>INDEX(Lookups!A:A,MATCH($E14,Lookups!$E:$E,0))</f>
        <v>6</v>
      </c>
      <c r="B14" s="43">
        <f>INDEX(Lookups!B:B,MATCH($E14,Lookups!$E:$E,0))</f>
        <v>2.1</v>
      </c>
      <c r="C14" s="90" t="s">
        <v>2340</v>
      </c>
      <c r="D14" s="90" t="s">
        <v>2344</v>
      </c>
      <c r="E14" s="91" t="s">
        <v>2097</v>
      </c>
      <c r="F14" s="90" t="s">
        <v>2094</v>
      </c>
      <c r="G14" s="90" t="s">
        <v>2080</v>
      </c>
      <c r="H14" s="91" t="b">
        <v>1</v>
      </c>
      <c r="I14" s="90" t="b">
        <v>1</v>
      </c>
      <c r="J14" s="92" t="s">
        <v>2337</v>
      </c>
      <c r="K14" s="90" t="str">
        <f>INDEX(Lookups!$I:$I,MATCH(E14,Lookups!$E:$E,0))</f>
        <v>No</v>
      </c>
      <c r="L14" s="90" t="str">
        <f>INDEX(Lookups!$J:$J,MATCH(E14,Lookups!$E:$E,0))</f>
        <v>Global</v>
      </c>
      <c r="M14" s="90" t="s">
        <v>2347</v>
      </c>
      <c r="N14" s="90" t="s">
        <v>2099</v>
      </c>
      <c r="O14" s="90" t="str">
        <f>INDEX(Lookups!$L:$L,MATCH(E14,Lookups!$E:$E,0))</f>
        <v>N</v>
      </c>
      <c r="P14" s="93"/>
      <c r="Q14" s="54" t="s">
        <v>2347</v>
      </c>
      <c r="R14" s="54" t="s">
        <v>2347</v>
      </c>
      <c r="S14" s="54" t="s">
        <v>2347</v>
      </c>
      <c r="T14" s="54" t="s">
        <v>2347</v>
      </c>
      <c r="U14" s="54" t="s">
        <v>2347</v>
      </c>
      <c r="V14" s="54" t="s">
        <v>2347</v>
      </c>
      <c r="W14" s="54" t="s">
        <v>2347</v>
      </c>
      <c r="X14" s="54" t="s">
        <v>2347</v>
      </c>
      <c r="Y14" s="54" t="s">
        <v>2347</v>
      </c>
      <c r="Z14" s="54" t="s">
        <v>2347</v>
      </c>
      <c r="AA14" s="54" t="s">
        <v>2347</v>
      </c>
      <c r="AB14" s="54" t="s">
        <v>2347</v>
      </c>
      <c r="AC14" s="54" t="s">
        <v>2347</v>
      </c>
      <c r="AD14" s="54" t="s">
        <v>2347</v>
      </c>
      <c r="AE14" s="54" t="s">
        <v>2347</v>
      </c>
      <c r="AF14" s="54" t="s">
        <v>2347</v>
      </c>
      <c r="AG14" s="54" t="s">
        <v>2347</v>
      </c>
      <c r="AH14" s="54" t="s">
        <v>2347</v>
      </c>
      <c r="AI14" s="54" t="s">
        <v>2347</v>
      </c>
      <c r="AJ14" s="54" t="s">
        <v>2347</v>
      </c>
      <c r="AK14" s="54" t="s">
        <v>2347</v>
      </c>
      <c r="AL14" s="54" t="s">
        <v>2347</v>
      </c>
      <c r="AM14" s="54" t="s">
        <v>2347</v>
      </c>
      <c r="AN14" s="54" t="s">
        <v>2347</v>
      </c>
      <c r="AO14" s="54" t="s">
        <v>2347</v>
      </c>
      <c r="AP14" s="54" t="s">
        <v>2347</v>
      </c>
      <c r="AQ14" s="54" t="s">
        <v>2347</v>
      </c>
      <c r="AR14" s="54" t="s">
        <v>2347</v>
      </c>
      <c r="AS14" s="54" t="s">
        <v>2347</v>
      </c>
      <c r="AT14" s="54" t="s">
        <v>2347</v>
      </c>
      <c r="AU14" s="43" t="str">
        <f>INDEX(Lookups!AS:AS,MATCH(E14,Lookups!E:E,0))</f>
        <v>Button_Battery_Ind</v>
      </c>
      <c r="AV14" s="43" t="str">
        <f t="shared" si="0"/>
        <v>Button_Battery_Ind_TRUE</v>
      </c>
    </row>
    <row r="15" spans="1:49">
      <c r="A15" s="43">
        <f>INDEX(Lookups!A:A,MATCH($E15,Lookups!$E:$E,0))</f>
        <v>7</v>
      </c>
      <c r="B15" s="43">
        <f>INDEX(Lookups!B:B,MATCH($E15,Lookups!$E:$E,0))</f>
        <v>2.1</v>
      </c>
      <c r="C15" s="90" t="s">
        <v>2340</v>
      </c>
      <c r="D15" s="90" t="s">
        <v>2344</v>
      </c>
      <c r="E15" s="91" t="s">
        <v>2100</v>
      </c>
      <c r="F15" s="90" t="s">
        <v>2103</v>
      </c>
      <c r="G15" s="95" t="s">
        <v>2354</v>
      </c>
      <c r="H15" s="96" t="s">
        <v>2354</v>
      </c>
      <c r="I15" s="95" t="s">
        <v>2354</v>
      </c>
      <c r="J15" s="97" t="s">
        <v>2354</v>
      </c>
      <c r="K15" s="95" t="str">
        <f>INDEX(Lookups!$I:$I,MATCH(E15,Lookups!$E:$E,0))</f>
        <v>Customer Facing</v>
      </c>
      <c r="L15" s="95" t="str">
        <f>INDEX(Lookups!$J:$J,MATCH(E15,Lookups!$E:$E,0))</f>
        <v>Global</v>
      </c>
      <c r="M15" s="95" t="s">
        <v>2353</v>
      </c>
      <c r="N15" s="95" t="s">
        <v>2099</v>
      </c>
      <c r="O15" s="95" t="str">
        <f>INDEX(Lookups!$L:$L,MATCH(E15,Lookups!$E:$E,0))</f>
        <v>N</v>
      </c>
      <c r="P15" s="93"/>
      <c r="Q15" s="54" t="s">
        <v>2347</v>
      </c>
      <c r="R15" s="54" t="s">
        <v>2347</v>
      </c>
      <c r="S15" s="54" t="s">
        <v>2347</v>
      </c>
      <c r="T15" s="54" t="s">
        <v>2347</v>
      </c>
      <c r="U15" s="54" t="s">
        <v>2347</v>
      </c>
      <c r="V15" s="54" t="s">
        <v>2347</v>
      </c>
      <c r="W15" s="54" t="s">
        <v>2347</v>
      </c>
      <c r="X15" s="54" t="s">
        <v>2347</v>
      </c>
      <c r="Y15" s="54" t="s">
        <v>2347</v>
      </c>
      <c r="Z15" s="54" t="s">
        <v>2347</v>
      </c>
      <c r="AA15" s="54" t="s">
        <v>2347</v>
      </c>
      <c r="AB15" s="54" t="s">
        <v>2347</v>
      </c>
      <c r="AC15" s="54" t="s">
        <v>2347</v>
      </c>
      <c r="AD15" s="54" t="s">
        <v>2347</v>
      </c>
      <c r="AE15" s="54" t="s">
        <v>2347</v>
      </c>
      <c r="AF15" s="54" t="s">
        <v>2347</v>
      </c>
      <c r="AG15" s="54" t="s">
        <v>2347</v>
      </c>
      <c r="AH15" s="54" t="s">
        <v>2347</v>
      </c>
      <c r="AI15" s="54" t="s">
        <v>2347</v>
      </c>
      <c r="AJ15" s="54" t="s">
        <v>2347</v>
      </c>
      <c r="AK15" s="54" t="s">
        <v>2347</v>
      </c>
      <c r="AL15" s="54" t="s">
        <v>2347</v>
      </c>
      <c r="AM15" s="54" t="s">
        <v>2347</v>
      </c>
      <c r="AN15" s="54" t="s">
        <v>2347</v>
      </c>
      <c r="AO15" s="54" t="s">
        <v>2347</v>
      </c>
      <c r="AP15" s="54" t="s">
        <v>2347</v>
      </c>
      <c r="AQ15" s="54" t="s">
        <v>2347</v>
      </c>
      <c r="AR15" s="54" t="s">
        <v>2347</v>
      </c>
      <c r="AS15" s="54" t="s">
        <v>2347</v>
      </c>
      <c r="AT15" s="54" t="s">
        <v>2347</v>
      </c>
      <c r="AU15" s="43" t="str">
        <f>INDEX(Lookups!AS:AS,MATCH(E15,Lookups!E:E,0))</f>
        <v>Customer_Facing_Product_Name</v>
      </c>
      <c r="AV15" s="43" t="str">
        <f t="shared" si="0"/>
        <v xml:space="preserve">Customer_Facing_Product_Name_ </v>
      </c>
    </row>
    <row r="16" spans="1:49">
      <c r="A16" s="43">
        <f>INDEX(Lookups!A:A,MATCH($E16,Lookups!$E:$E,0))</f>
        <v>8</v>
      </c>
      <c r="B16" s="43">
        <f>INDEX(Lookups!B:B,MATCH($E16,Lookups!$E:$E,0))</f>
        <v>2.1</v>
      </c>
      <c r="C16" s="90" t="s">
        <v>2340</v>
      </c>
      <c r="D16" s="90" t="s">
        <v>2344</v>
      </c>
      <c r="E16" s="91" t="s">
        <v>2104</v>
      </c>
      <c r="F16" s="90" t="s">
        <v>2079</v>
      </c>
      <c r="G16" s="90" t="s">
        <v>2107</v>
      </c>
      <c r="H16" s="91" t="s">
        <v>2355</v>
      </c>
      <c r="I16" s="90" t="s">
        <v>2356</v>
      </c>
      <c r="J16" s="92" t="s">
        <v>3236</v>
      </c>
      <c r="K16" s="90" t="str">
        <f>INDEX(Lookups!$I:$I,MATCH(E16,Lookups!$E:$E,0))</f>
        <v>Customer Facing</v>
      </c>
      <c r="L16" s="90" t="str">
        <f>INDEX(Lookups!$J:$J,MATCH(E16,Lookups!$E:$E,0))</f>
        <v>Global</v>
      </c>
      <c r="M16" s="90" t="s">
        <v>2347</v>
      </c>
      <c r="N16" s="90" t="s">
        <v>2099</v>
      </c>
      <c r="O16" s="90" t="str">
        <f>INDEX(Lookups!$L:$L,MATCH(E16,Lookups!$E:$E,0))</f>
        <v>N</v>
      </c>
      <c r="P16" s="93"/>
      <c r="Q16" s="54" t="s">
        <v>2347</v>
      </c>
      <c r="R16" s="54" t="s">
        <v>2347</v>
      </c>
      <c r="S16" s="54" t="s">
        <v>2347</v>
      </c>
      <c r="T16" s="54" t="s">
        <v>2347</v>
      </c>
      <c r="U16" s="54" t="s">
        <v>2347</v>
      </c>
      <c r="V16" s="54" t="s">
        <v>2347</v>
      </c>
      <c r="W16" s="54" t="s">
        <v>2347</v>
      </c>
      <c r="X16" s="54" t="s">
        <v>2347</v>
      </c>
      <c r="Y16" s="54" t="s">
        <v>2347</v>
      </c>
      <c r="Z16" s="54" t="s">
        <v>2347</v>
      </c>
      <c r="AA16" s="54" t="s">
        <v>2347</v>
      </c>
      <c r="AB16" s="54" t="s">
        <v>2347</v>
      </c>
      <c r="AC16" s="54" t="s">
        <v>2347</v>
      </c>
      <c r="AD16" s="54" t="s">
        <v>2347</v>
      </c>
      <c r="AE16" s="54" t="s">
        <v>2347</v>
      </c>
      <c r="AF16" s="54" t="s">
        <v>2347</v>
      </c>
      <c r="AG16" s="54" t="s">
        <v>2347</v>
      </c>
      <c r="AH16" s="54" t="s">
        <v>2347</v>
      </c>
      <c r="AI16" s="54" t="s">
        <v>2347</v>
      </c>
      <c r="AJ16" s="54" t="s">
        <v>2347</v>
      </c>
      <c r="AK16" s="54" t="s">
        <v>2347</v>
      </c>
      <c r="AL16" s="54" t="s">
        <v>2347</v>
      </c>
      <c r="AM16" s="54" t="s">
        <v>2347</v>
      </c>
      <c r="AN16" s="54" t="s">
        <v>2347</v>
      </c>
      <c r="AO16" s="54" t="s">
        <v>2347</v>
      </c>
      <c r="AP16" s="54" t="s">
        <v>2347</v>
      </c>
      <c r="AQ16" s="54" t="s">
        <v>2347</v>
      </c>
      <c r="AR16" s="54" t="s">
        <v>2347</v>
      </c>
      <c r="AS16" s="54" t="s">
        <v>2347</v>
      </c>
      <c r="AT16" s="54" t="s">
        <v>2347</v>
      </c>
      <c r="AU16" s="43" t="str">
        <f>INDEX(Lookups!AS:AS,MATCH(E16,Lookups!E:E,0))</f>
        <v>Material_and_Composition</v>
      </c>
      <c r="AV16" s="43" t="str">
        <f t="shared" si="0"/>
        <v>Material_and_Composition_ABS</v>
      </c>
    </row>
    <row r="17" spans="1:48">
      <c r="A17" s="43">
        <f>INDEX(Lookups!A:A,MATCH($E17,Lookups!$E:$E,0))</f>
        <v>8</v>
      </c>
      <c r="B17" s="43">
        <f>INDEX(Lookups!B:B,MATCH($E17,Lookups!$E:$E,0))</f>
        <v>2.1</v>
      </c>
      <c r="C17" s="90" t="s">
        <v>2340</v>
      </c>
      <c r="D17" s="90" t="s">
        <v>2344</v>
      </c>
      <c r="E17" s="91" t="s">
        <v>2104</v>
      </c>
      <c r="F17" s="90" t="s">
        <v>2079</v>
      </c>
      <c r="G17" s="90" t="s">
        <v>2107</v>
      </c>
      <c r="H17" s="91" t="s">
        <v>2357</v>
      </c>
      <c r="I17" s="90" t="s">
        <v>2358</v>
      </c>
      <c r="J17" s="92" t="s">
        <v>3236</v>
      </c>
      <c r="K17" s="90" t="str">
        <f>INDEX(Lookups!$I:$I,MATCH(E17,Lookups!$E:$E,0))</f>
        <v>Customer Facing</v>
      </c>
      <c r="L17" s="90" t="str">
        <f>INDEX(Lookups!$J:$J,MATCH(E17,Lookups!$E:$E,0))</f>
        <v>Global</v>
      </c>
      <c r="M17" s="90" t="s">
        <v>2347</v>
      </c>
      <c r="N17" s="90" t="s">
        <v>2099</v>
      </c>
      <c r="O17" s="90" t="str">
        <f>INDEX(Lookups!$L:$L,MATCH(E17,Lookups!$E:$E,0))</f>
        <v>N</v>
      </c>
      <c r="P17" s="93"/>
      <c r="Q17" s="54" t="s">
        <v>2347</v>
      </c>
      <c r="R17" s="54" t="s">
        <v>2347</v>
      </c>
      <c r="S17" s="54" t="s">
        <v>2347</v>
      </c>
      <c r="T17" s="54" t="s">
        <v>2347</v>
      </c>
      <c r="U17" s="54" t="s">
        <v>2347</v>
      </c>
      <c r="V17" s="54" t="s">
        <v>2347</v>
      </c>
      <c r="W17" s="54" t="s">
        <v>2347</v>
      </c>
      <c r="X17" s="54" t="s">
        <v>2347</v>
      </c>
      <c r="Y17" s="54" t="s">
        <v>2347</v>
      </c>
      <c r="Z17" s="54" t="s">
        <v>2347</v>
      </c>
      <c r="AA17" s="54" t="s">
        <v>2347</v>
      </c>
      <c r="AB17" s="54" t="s">
        <v>2347</v>
      </c>
      <c r="AC17" s="54" t="s">
        <v>2347</v>
      </c>
      <c r="AD17" s="54" t="s">
        <v>2347</v>
      </c>
      <c r="AE17" s="54" t="s">
        <v>2347</v>
      </c>
      <c r="AF17" s="54" t="s">
        <v>2347</v>
      </c>
      <c r="AG17" s="54" t="s">
        <v>2347</v>
      </c>
      <c r="AH17" s="54" t="s">
        <v>2347</v>
      </c>
      <c r="AI17" s="54" t="s">
        <v>2347</v>
      </c>
      <c r="AJ17" s="54" t="s">
        <v>2347</v>
      </c>
      <c r="AK17" s="54" t="s">
        <v>2347</v>
      </c>
      <c r="AL17" s="54" t="s">
        <v>2347</v>
      </c>
      <c r="AM17" s="54" t="s">
        <v>2347</v>
      </c>
      <c r="AN17" s="54" t="s">
        <v>2347</v>
      </c>
      <c r="AO17" s="54" t="s">
        <v>2347</v>
      </c>
      <c r="AP17" s="54" t="s">
        <v>2347</v>
      </c>
      <c r="AQ17" s="54" t="s">
        <v>2347</v>
      </c>
      <c r="AR17" s="54" t="s">
        <v>2347</v>
      </c>
      <c r="AS17" s="54" t="s">
        <v>2347</v>
      </c>
      <c r="AT17" s="54" t="s">
        <v>2347</v>
      </c>
      <c r="AU17" s="43" t="str">
        <f>INDEX(Lookups!AS:AS,MATCH(E17,Lookups!E:E,0))</f>
        <v>Material_and_Composition</v>
      </c>
      <c r="AV17" s="43" t="str">
        <f t="shared" si="0"/>
        <v>Material_and_Composition_ABS Stainless Steel</v>
      </c>
    </row>
    <row r="18" spans="1:48">
      <c r="A18" s="43">
        <f>INDEX(Lookups!A:A,MATCH($E18,Lookups!$E:$E,0))</f>
        <v>8</v>
      </c>
      <c r="B18" s="43">
        <f>INDEX(Lookups!B:B,MATCH($E18,Lookups!$E:$E,0))</f>
        <v>2.1</v>
      </c>
      <c r="C18" s="90" t="s">
        <v>2340</v>
      </c>
      <c r="D18" s="90" t="s">
        <v>2344</v>
      </c>
      <c r="E18" s="91" t="s">
        <v>2104</v>
      </c>
      <c r="F18" s="90" t="s">
        <v>2079</v>
      </c>
      <c r="G18" s="90" t="s">
        <v>2107</v>
      </c>
      <c r="H18" s="91" t="s">
        <v>2360</v>
      </c>
      <c r="I18" s="90" t="s">
        <v>2361</v>
      </c>
      <c r="J18" s="92" t="s">
        <v>3236</v>
      </c>
      <c r="K18" s="90" t="str">
        <f>INDEX(Lookups!$I:$I,MATCH(E18,Lookups!$E:$E,0))</f>
        <v>Customer Facing</v>
      </c>
      <c r="L18" s="90" t="str">
        <f>INDEX(Lookups!$J:$J,MATCH(E18,Lookups!$E:$E,0))</f>
        <v>Global</v>
      </c>
      <c r="M18" s="90" t="s">
        <v>2347</v>
      </c>
      <c r="N18" s="90" t="s">
        <v>2099</v>
      </c>
      <c r="O18" s="90" t="str">
        <f>INDEX(Lookups!$L:$L,MATCH(E18,Lookups!$E:$E,0))</f>
        <v>N</v>
      </c>
      <c r="P18" s="93"/>
      <c r="Q18" s="54" t="s">
        <v>2347</v>
      </c>
      <c r="R18" s="54" t="s">
        <v>2347</v>
      </c>
      <c r="S18" s="54" t="s">
        <v>2347</v>
      </c>
      <c r="T18" s="54" t="s">
        <v>2347</v>
      </c>
      <c r="U18" s="54" t="s">
        <v>2347</v>
      </c>
      <c r="V18" s="54" t="s">
        <v>2347</v>
      </c>
      <c r="W18" s="54" t="s">
        <v>2347</v>
      </c>
      <c r="X18" s="54" t="s">
        <v>2347</v>
      </c>
      <c r="Y18" s="54" t="s">
        <v>2347</v>
      </c>
      <c r="Z18" s="54" t="s">
        <v>2347</v>
      </c>
      <c r="AA18" s="54" t="s">
        <v>2347</v>
      </c>
      <c r="AB18" s="54" t="s">
        <v>2347</v>
      </c>
      <c r="AC18" s="54" t="s">
        <v>2347</v>
      </c>
      <c r="AD18" s="54" t="s">
        <v>2347</v>
      </c>
      <c r="AE18" s="54" t="s">
        <v>2347</v>
      </c>
      <c r="AF18" s="54" t="s">
        <v>2347</v>
      </c>
      <c r="AG18" s="54" t="s">
        <v>2347</v>
      </c>
      <c r="AH18" s="54" t="s">
        <v>2347</v>
      </c>
      <c r="AI18" s="54" t="s">
        <v>2347</v>
      </c>
      <c r="AJ18" s="54" t="s">
        <v>2347</v>
      </c>
      <c r="AK18" s="54" t="s">
        <v>2347</v>
      </c>
      <c r="AL18" s="54" t="s">
        <v>2347</v>
      </c>
      <c r="AM18" s="54" t="s">
        <v>2347</v>
      </c>
      <c r="AN18" s="54" t="s">
        <v>2347</v>
      </c>
      <c r="AO18" s="54" t="s">
        <v>2347</v>
      </c>
      <c r="AP18" s="54" t="s">
        <v>2347</v>
      </c>
      <c r="AQ18" s="54" t="s">
        <v>2347</v>
      </c>
      <c r="AR18" s="54" t="s">
        <v>2347</v>
      </c>
      <c r="AS18" s="54" t="s">
        <v>2347</v>
      </c>
      <c r="AT18" s="54" t="s">
        <v>2347</v>
      </c>
      <c r="AU18" s="43" t="str">
        <f>INDEX(Lookups!AS:AS,MATCH(E18,Lookups!E:E,0))</f>
        <v>Material_and_Composition</v>
      </c>
      <c r="AV18" s="43" t="str">
        <f t="shared" si="0"/>
        <v>Material_and_Composition_Aceate</v>
      </c>
    </row>
    <row r="19" spans="1:48">
      <c r="A19" s="43">
        <f>INDEX(Lookups!A:A,MATCH($E19,Lookups!$E:$E,0))</f>
        <v>8</v>
      </c>
      <c r="B19" s="43">
        <f>INDEX(Lookups!B:B,MATCH($E19,Lookups!$E:$E,0))</f>
        <v>2.1</v>
      </c>
      <c r="C19" s="90" t="s">
        <v>2340</v>
      </c>
      <c r="D19" s="90" t="s">
        <v>2344</v>
      </c>
      <c r="E19" s="91" t="s">
        <v>2104</v>
      </c>
      <c r="F19" s="90" t="s">
        <v>2079</v>
      </c>
      <c r="G19" s="90" t="s">
        <v>2107</v>
      </c>
      <c r="H19" s="91" t="s">
        <v>2363</v>
      </c>
      <c r="I19" s="90" t="s">
        <v>2364</v>
      </c>
      <c r="J19" s="92" t="s">
        <v>3236</v>
      </c>
      <c r="K19" s="90" t="str">
        <f>INDEX(Lookups!$I:$I,MATCH(E19,Lookups!$E:$E,0))</f>
        <v>Customer Facing</v>
      </c>
      <c r="L19" s="90" t="str">
        <f>INDEX(Lookups!$J:$J,MATCH(E19,Lookups!$E:$E,0))</f>
        <v>Global</v>
      </c>
      <c r="M19" s="90" t="s">
        <v>2347</v>
      </c>
      <c r="N19" s="90" t="s">
        <v>2099</v>
      </c>
      <c r="O19" s="90" t="str">
        <f>INDEX(Lookups!$L:$L,MATCH(E19,Lookups!$E:$E,0))</f>
        <v>N</v>
      </c>
      <c r="P19" s="93"/>
      <c r="Q19" s="54" t="s">
        <v>2347</v>
      </c>
      <c r="R19" s="54" t="s">
        <v>2347</v>
      </c>
      <c r="S19" s="54" t="s">
        <v>2347</v>
      </c>
      <c r="T19" s="54" t="s">
        <v>2347</v>
      </c>
      <c r="U19" s="54" t="s">
        <v>2347</v>
      </c>
      <c r="V19" s="54" t="s">
        <v>2347</v>
      </c>
      <c r="W19" s="54" t="s">
        <v>2347</v>
      </c>
      <c r="X19" s="54" t="s">
        <v>2347</v>
      </c>
      <c r="Y19" s="54" t="s">
        <v>2347</v>
      </c>
      <c r="Z19" s="54" t="s">
        <v>2347</v>
      </c>
      <c r="AA19" s="54" t="s">
        <v>2347</v>
      </c>
      <c r="AB19" s="54" t="s">
        <v>2347</v>
      </c>
      <c r="AC19" s="54" t="s">
        <v>2347</v>
      </c>
      <c r="AD19" s="54" t="s">
        <v>2347</v>
      </c>
      <c r="AE19" s="54" t="s">
        <v>2347</v>
      </c>
      <c r="AF19" s="54" t="s">
        <v>2347</v>
      </c>
      <c r="AG19" s="54" t="s">
        <v>2347</v>
      </c>
      <c r="AH19" s="54" t="s">
        <v>2347</v>
      </c>
      <c r="AI19" s="54" t="s">
        <v>2347</v>
      </c>
      <c r="AJ19" s="54" t="s">
        <v>2347</v>
      </c>
      <c r="AK19" s="54" t="s">
        <v>2347</v>
      </c>
      <c r="AL19" s="54" t="s">
        <v>2347</v>
      </c>
      <c r="AM19" s="54" t="s">
        <v>2347</v>
      </c>
      <c r="AN19" s="54" t="s">
        <v>2347</v>
      </c>
      <c r="AO19" s="54" t="s">
        <v>2347</v>
      </c>
      <c r="AP19" s="54" t="s">
        <v>2347</v>
      </c>
      <c r="AQ19" s="54" t="s">
        <v>2347</v>
      </c>
      <c r="AR19" s="54" t="s">
        <v>2347</v>
      </c>
      <c r="AS19" s="54" t="s">
        <v>2347</v>
      </c>
      <c r="AT19" s="54" t="s">
        <v>2347</v>
      </c>
      <c r="AU19" s="43" t="str">
        <f>INDEX(Lookups!AS:AS,MATCH(E19,Lookups!E:E,0))</f>
        <v>Material_and_Composition</v>
      </c>
      <c r="AV19" s="43" t="str">
        <f t="shared" si="0"/>
        <v>Material_and_Composition_Acrylic</v>
      </c>
    </row>
    <row r="20" spans="1:48">
      <c r="A20" s="43">
        <f>INDEX(Lookups!A:A,MATCH($E20,Lookups!$E:$E,0))</f>
        <v>8</v>
      </c>
      <c r="B20" s="43">
        <f>INDEX(Lookups!B:B,MATCH($E20,Lookups!$E:$E,0))</f>
        <v>2.1</v>
      </c>
      <c r="C20" s="90" t="s">
        <v>2340</v>
      </c>
      <c r="D20" s="90" t="s">
        <v>2344</v>
      </c>
      <c r="E20" s="91" t="s">
        <v>2104</v>
      </c>
      <c r="F20" s="90" t="s">
        <v>2079</v>
      </c>
      <c r="G20" s="90" t="s">
        <v>2107</v>
      </c>
      <c r="H20" s="91" t="s">
        <v>2367</v>
      </c>
      <c r="I20" s="90" t="s">
        <v>2368</v>
      </c>
      <c r="J20" s="92" t="s">
        <v>3236</v>
      </c>
      <c r="K20" s="90" t="str">
        <f>INDEX(Lookups!$I:$I,MATCH(E20,Lookups!$E:$E,0))</f>
        <v>Customer Facing</v>
      </c>
      <c r="L20" s="90" t="str">
        <f>INDEX(Lookups!$J:$J,MATCH(E20,Lookups!$E:$E,0))</f>
        <v>Global</v>
      </c>
      <c r="M20" s="90" t="s">
        <v>2347</v>
      </c>
      <c r="N20" s="90" t="s">
        <v>2099</v>
      </c>
      <c r="O20" s="90" t="str">
        <f>INDEX(Lookups!$L:$L,MATCH(E20,Lookups!$E:$E,0))</f>
        <v>N</v>
      </c>
      <c r="P20" s="93"/>
      <c r="Q20" s="54" t="s">
        <v>2347</v>
      </c>
      <c r="R20" s="54" t="s">
        <v>2347</v>
      </c>
      <c r="S20" s="54" t="s">
        <v>2347</v>
      </c>
      <c r="T20" s="54" t="s">
        <v>2347</v>
      </c>
      <c r="U20" s="54" t="s">
        <v>2347</v>
      </c>
      <c r="V20" s="54" t="s">
        <v>2347</v>
      </c>
      <c r="W20" s="54" t="s">
        <v>2347</v>
      </c>
      <c r="X20" s="54" t="s">
        <v>2347</v>
      </c>
      <c r="Y20" s="54" t="s">
        <v>2347</v>
      </c>
      <c r="Z20" s="54" t="s">
        <v>2347</v>
      </c>
      <c r="AA20" s="54" t="s">
        <v>2347</v>
      </c>
      <c r="AB20" s="54" t="s">
        <v>2347</v>
      </c>
      <c r="AC20" s="54" t="s">
        <v>2347</v>
      </c>
      <c r="AD20" s="54" t="s">
        <v>2347</v>
      </c>
      <c r="AE20" s="54" t="s">
        <v>2347</v>
      </c>
      <c r="AF20" s="54" t="s">
        <v>2347</v>
      </c>
      <c r="AG20" s="54" t="s">
        <v>2347</v>
      </c>
      <c r="AH20" s="54" t="s">
        <v>2347</v>
      </c>
      <c r="AI20" s="54" t="s">
        <v>2347</v>
      </c>
      <c r="AJ20" s="54" t="s">
        <v>2347</v>
      </c>
      <c r="AK20" s="54" t="s">
        <v>2347</v>
      </c>
      <c r="AL20" s="54" t="s">
        <v>2347</v>
      </c>
      <c r="AM20" s="54" t="s">
        <v>2347</v>
      </c>
      <c r="AN20" s="54" t="s">
        <v>2347</v>
      </c>
      <c r="AO20" s="54" t="s">
        <v>2347</v>
      </c>
      <c r="AP20" s="54" t="s">
        <v>2347</v>
      </c>
      <c r="AQ20" s="54" t="s">
        <v>2347</v>
      </c>
      <c r="AR20" s="54" t="s">
        <v>2347</v>
      </c>
      <c r="AS20" s="54" t="s">
        <v>2347</v>
      </c>
      <c r="AT20" s="54" t="s">
        <v>2347</v>
      </c>
      <c r="AU20" s="43" t="str">
        <f>INDEX(Lookups!AS:AS,MATCH(E20,Lookups!E:E,0))</f>
        <v>Material_and_Composition</v>
      </c>
      <c r="AV20" s="43" t="str">
        <f t="shared" si="0"/>
        <v>Material_and_Composition_Acrylic Blend</v>
      </c>
    </row>
    <row r="21" spans="1:48">
      <c r="A21" s="43">
        <f>INDEX(Lookups!A:A,MATCH($E21,Lookups!$E:$E,0))</f>
        <v>8</v>
      </c>
      <c r="B21" s="43">
        <f>INDEX(Lookups!B:B,MATCH($E21,Lookups!$E:$E,0))</f>
        <v>2.1</v>
      </c>
      <c r="C21" s="90" t="s">
        <v>2340</v>
      </c>
      <c r="D21" s="90" t="s">
        <v>2344</v>
      </c>
      <c r="E21" s="91" t="s">
        <v>2104</v>
      </c>
      <c r="F21" s="90" t="s">
        <v>2079</v>
      </c>
      <c r="G21" s="90" t="s">
        <v>2107</v>
      </c>
      <c r="H21" s="91" t="s">
        <v>2369</v>
      </c>
      <c r="I21" s="90" t="s">
        <v>2370</v>
      </c>
      <c r="J21" s="92" t="s">
        <v>3236</v>
      </c>
      <c r="K21" s="90" t="str">
        <f>INDEX(Lookups!$I:$I,MATCH(E21,Lookups!$E:$E,0))</f>
        <v>Customer Facing</v>
      </c>
      <c r="L21" s="90" t="str">
        <f>INDEX(Lookups!$J:$J,MATCH(E21,Lookups!$E:$E,0))</f>
        <v>Global</v>
      </c>
      <c r="M21" s="90" t="s">
        <v>2347</v>
      </c>
      <c r="N21" s="90" t="s">
        <v>2099</v>
      </c>
      <c r="O21" s="90" t="str">
        <f>INDEX(Lookups!$L:$L,MATCH(E21,Lookups!$E:$E,0))</f>
        <v>N</v>
      </c>
      <c r="P21" s="93"/>
      <c r="Q21" s="54" t="s">
        <v>2347</v>
      </c>
      <c r="R21" s="54" t="s">
        <v>2347</v>
      </c>
      <c r="S21" s="54" t="s">
        <v>2347</v>
      </c>
      <c r="T21" s="54" t="s">
        <v>2347</v>
      </c>
      <c r="U21" s="54" t="s">
        <v>2347</v>
      </c>
      <c r="V21" s="54" t="s">
        <v>2347</v>
      </c>
      <c r="W21" s="54" t="s">
        <v>2347</v>
      </c>
      <c r="X21" s="54" t="s">
        <v>2347</v>
      </c>
      <c r="Y21" s="54" t="s">
        <v>2347</v>
      </c>
      <c r="Z21" s="54" t="s">
        <v>2347</v>
      </c>
      <c r="AA21" s="54" t="s">
        <v>2347</v>
      </c>
      <c r="AB21" s="54" t="s">
        <v>2347</v>
      </c>
      <c r="AC21" s="54" t="s">
        <v>2347</v>
      </c>
      <c r="AD21" s="54" t="s">
        <v>2347</v>
      </c>
      <c r="AE21" s="54" t="s">
        <v>2347</v>
      </c>
      <c r="AF21" s="54" t="s">
        <v>2347</v>
      </c>
      <c r="AG21" s="54" t="s">
        <v>2347</v>
      </c>
      <c r="AH21" s="54" t="s">
        <v>2347</v>
      </c>
      <c r="AI21" s="54" t="s">
        <v>2347</v>
      </c>
      <c r="AJ21" s="54" t="s">
        <v>2347</v>
      </c>
      <c r="AK21" s="54" t="s">
        <v>2347</v>
      </c>
      <c r="AL21" s="54" t="s">
        <v>2347</v>
      </c>
      <c r="AM21" s="54" t="s">
        <v>2347</v>
      </c>
      <c r="AN21" s="54" t="s">
        <v>2347</v>
      </c>
      <c r="AO21" s="54" t="s">
        <v>2347</v>
      </c>
      <c r="AP21" s="54" t="s">
        <v>2347</v>
      </c>
      <c r="AQ21" s="54" t="s">
        <v>2347</v>
      </c>
      <c r="AR21" s="54" t="s">
        <v>2347</v>
      </c>
      <c r="AS21" s="54" t="s">
        <v>2347</v>
      </c>
      <c r="AT21" s="54" t="s">
        <v>2347</v>
      </c>
      <c r="AU21" s="43" t="str">
        <f>INDEX(Lookups!AS:AS,MATCH(E21,Lookups!E:E,0))</f>
        <v>Material_and_Composition</v>
      </c>
      <c r="AV21" s="43" t="str">
        <f t="shared" si="0"/>
        <v>Material_and_Composition_Acrylic Resin</v>
      </c>
    </row>
    <row r="22" spans="1:48">
      <c r="A22" s="43">
        <f>INDEX(Lookups!A:A,MATCH($E22,Lookups!$E:$E,0))</f>
        <v>8</v>
      </c>
      <c r="B22" s="43">
        <f>INDEX(Lookups!B:B,MATCH($E22,Lookups!$E:$E,0))</f>
        <v>2.1</v>
      </c>
      <c r="C22" s="90" t="s">
        <v>2340</v>
      </c>
      <c r="D22" s="90" t="s">
        <v>2344</v>
      </c>
      <c r="E22" s="91" t="s">
        <v>2104</v>
      </c>
      <c r="F22" s="90" t="s">
        <v>2079</v>
      </c>
      <c r="G22" s="90" t="s">
        <v>2107</v>
      </c>
      <c r="H22" s="91" t="s">
        <v>2371</v>
      </c>
      <c r="I22" s="90" t="s">
        <v>2372</v>
      </c>
      <c r="J22" s="92" t="s">
        <v>3236</v>
      </c>
      <c r="K22" s="90" t="str">
        <f>INDEX(Lookups!$I:$I,MATCH(E22,Lookups!$E:$E,0))</f>
        <v>Customer Facing</v>
      </c>
      <c r="L22" s="90" t="str">
        <f>INDEX(Lookups!$J:$J,MATCH(E22,Lookups!$E:$E,0))</f>
        <v>Global</v>
      </c>
      <c r="M22" s="90" t="s">
        <v>2347</v>
      </c>
      <c r="N22" s="90" t="s">
        <v>2099</v>
      </c>
      <c r="O22" s="90" t="str">
        <f>INDEX(Lookups!$L:$L,MATCH(E22,Lookups!$E:$E,0))</f>
        <v>N</v>
      </c>
      <c r="P22" s="93"/>
      <c r="Q22" s="54" t="s">
        <v>2347</v>
      </c>
      <c r="R22" s="54" t="s">
        <v>2347</v>
      </c>
      <c r="S22" s="54" t="s">
        <v>2347</v>
      </c>
      <c r="T22" s="54" t="s">
        <v>2347</v>
      </c>
      <c r="U22" s="54" t="s">
        <v>2347</v>
      </c>
      <c r="V22" s="54" t="s">
        <v>2347</v>
      </c>
      <c r="W22" s="54" t="s">
        <v>2347</v>
      </c>
      <c r="X22" s="54" t="s">
        <v>2347</v>
      </c>
      <c r="Y22" s="54" t="s">
        <v>2347</v>
      </c>
      <c r="Z22" s="54" t="s">
        <v>2347</v>
      </c>
      <c r="AA22" s="54" t="s">
        <v>2347</v>
      </c>
      <c r="AB22" s="54" t="s">
        <v>2347</v>
      </c>
      <c r="AC22" s="54" t="s">
        <v>2347</v>
      </c>
      <c r="AD22" s="54" t="s">
        <v>2347</v>
      </c>
      <c r="AE22" s="54" t="s">
        <v>2347</v>
      </c>
      <c r="AF22" s="54" t="s">
        <v>2347</v>
      </c>
      <c r="AG22" s="54" t="s">
        <v>2347</v>
      </c>
      <c r="AH22" s="54" t="s">
        <v>2347</v>
      </c>
      <c r="AI22" s="54" t="s">
        <v>2347</v>
      </c>
      <c r="AJ22" s="54" t="s">
        <v>2347</v>
      </c>
      <c r="AK22" s="54" t="s">
        <v>2347</v>
      </c>
      <c r="AL22" s="54" t="s">
        <v>2347</v>
      </c>
      <c r="AM22" s="54" t="s">
        <v>2347</v>
      </c>
      <c r="AN22" s="54" t="s">
        <v>2347</v>
      </c>
      <c r="AO22" s="54" t="s">
        <v>2347</v>
      </c>
      <c r="AP22" s="54" t="s">
        <v>2347</v>
      </c>
      <c r="AQ22" s="54" t="s">
        <v>2347</v>
      </c>
      <c r="AR22" s="54" t="s">
        <v>2347</v>
      </c>
      <c r="AS22" s="54" t="s">
        <v>2347</v>
      </c>
      <c r="AT22" s="54" t="s">
        <v>2347</v>
      </c>
      <c r="AU22" s="43" t="str">
        <f>INDEX(Lookups!AS:AS,MATCH(E22,Lookups!E:E,0))</f>
        <v>Material_and_Composition</v>
      </c>
      <c r="AV22" s="43" t="str">
        <f t="shared" si="0"/>
        <v>Material_and_Composition_Alcohol</v>
      </c>
    </row>
    <row r="23" spans="1:48">
      <c r="A23" s="43">
        <f>INDEX(Lookups!A:A,MATCH($E23,Lookups!$E:$E,0))</f>
        <v>8</v>
      </c>
      <c r="B23" s="43">
        <f>INDEX(Lookups!B:B,MATCH($E23,Lookups!$E:$E,0))</f>
        <v>2.1</v>
      </c>
      <c r="C23" s="90" t="s">
        <v>2340</v>
      </c>
      <c r="D23" s="90" t="s">
        <v>2344</v>
      </c>
      <c r="E23" s="91" t="s">
        <v>2104</v>
      </c>
      <c r="F23" s="90" t="s">
        <v>2079</v>
      </c>
      <c r="G23" s="90" t="s">
        <v>2107</v>
      </c>
      <c r="H23" s="91" t="s">
        <v>2373</v>
      </c>
      <c r="I23" s="90" t="s">
        <v>2374</v>
      </c>
      <c r="J23" s="92" t="s">
        <v>3236</v>
      </c>
      <c r="K23" s="90" t="str">
        <f>INDEX(Lookups!$I:$I,MATCH(E23,Lookups!$E:$E,0))</f>
        <v>Customer Facing</v>
      </c>
      <c r="L23" s="90" t="str">
        <f>INDEX(Lookups!$J:$J,MATCH(E23,Lookups!$E:$E,0))</f>
        <v>Global</v>
      </c>
      <c r="M23" s="90" t="s">
        <v>2347</v>
      </c>
      <c r="N23" s="90" t="s">
        <v>2099</v>
      </c>
      <c r="O23" s="90" t="str">
        <f>INDEX(Lookups!$L:$L,MATCH(E23,Lookups!$E:$E,0))</f>
        <v>N</v>
      </c>
      <c r="P23" s="93"/>
      <c r="Q23" s="54" t="s">
        <v>2347</v>
      </c>
      <c r="R23" s="54" t="s">
        <v>2347</v>
      </c>
      <c r="S23" s="54" t="s">
        <v>2347</v>
      </c>
      <c r="T23" s="54" t="s">
        <v>2347</v>
      </c>
      <c r="U23" s="54" t="s">
        <v>2347</v>
      </c>
      <c r="V23" s="54" t="s">
        <v>2347</v>
      </c>
      <c r="W23" s="54" t="s">
        <v>2347</v>
      </c>
      <c r="X23" s="54" t="s">
        <v>2347</v>
      </c>
      <c r="Y23" s="54" t="s">
        <v>2347</v>
      </c>
      <c r="Z23" s="54" t="s">
        <v>2347</v>
      </c>
      <c r="AA23" s="54" t="s">
        <v>2347</v>
      </c>
      <c r="AB23" s="54" t="s">
        <v>2347</v>
      </c>
      <c r="AC23" s="54" t="s">
        <v>2347</v>
      </c>
      <c r="AD23" s="54" t="s">
        <v>2347</v>
      </c>
      <c r="AE23" s="54" t="s">
        <v>2347</v>
      </c>
      <c r="AF23" s="54" t="s">
        <v>2347</v>
      </c>
      <c r="AG23" s="54" t="s">
        <v>2347</v>
      </c>
      <c r="AH23" s="54" t="s">
        <v>2347</v>
      </c>
      <c r="AI23" s="54" t="s">
        <v>2347</v>
      </c>
      <c r="AJ23" s="54" t="s">
        <v>2347</v>
      </c>
      <c r="AK23" s="54" t="s">
        <v>2347</v>
      </c>
      <c r="AL23" s="54" t="s">
        <v>2347</v>
      </c>
      <c r="AM23" s="54" t="s">
        <v>2347</v>
      </c>
      <c r="AN23" s="54" t="s">
        <v>2347</v>
      </c>
      <c r="AO23" s="54" t="s">
        <v>2347</v>
      </c>
      <c r="AP23" s="54" t="s">
        <v>2347</v>
      </c>
      <c r="AQ23" s="54" t="s">
        <v>2347</v>
      </c>
      <c r="AR23" s="54" t="s">
        <v>2347</v>
      </c>
      <c r="AS23" s="54" t="s">
        <v>2347</v>
      </c>
      <c r="AT23" s="54" t="s">
        <v>2347</v>
      </c>
      <c r="AU23" s="43" t="str">
        <f>INDEX(Lookups!AS:AS,MATCH(E23,Lookups!E:E,0))</f>
        <v>Material_and_Composition</v>
      </c>
      <c r="AV23" s="43" t="str">
        <f t="shared" si="0"/>
        <v>Material_and_Composition_Alcohol Free</v>
      </c>
    </row>
    <row r="24" spans="1:48">
      <c r="A24" s="43">
        <f>INDEX(Lookups!A:A,MATCH($E24,Lookups!$E:$E,0))</f>
        <v>8</v>
      </c>
      <c r="B24" s="43">
        <f>INDEX(Lookups!B:B,MATCH($E24,Lookups!$E:$E,0))</f>
        <v>2.1</v>
      </c>
      <c r="C24" s="90" t="s">
        <v>2340</v>
      </c>
      <c r="D24" s="90" t="s">
        <v>2344</v>
      </c>
      <c r="E24" s="91" t="s">
        <v>2104</v>
      </c>
      <c r="F24" s="90" t="s">
        <v>2079</v>
      </c>
      <c r="G24" s="90" t="s">
        <v>2107</v>
      </c>
      <c r="H24" s="91" t="s">
        <v>2375</v>
      </c>
      <c r="I24" s="90" t="s">
        <v>2376</v>
      </c>
      <c r="J24" s="92" t="s">
        <v>3236</v>
      </c>
      <c r="K24" s="90" t="str">
        <f>INDEX(Lookups!$I:$I,MATCH(E24,Lookups!$E:$E,0))</f>
        <v>Customer Facing</v>
      </c>
      <c r="L24" s="90" t="str">
        <f>INDEX(Lookups!$J:$J,MATCH(E24,Lookups!$E:$E,0))</f>
        <v>Global</v>
      </c>
      <c r="M24" s="90" t="s">
        <v>2347</v>
      </c>
      <c r="N24" s="90" t="s">
        <v>2099</v>
      </c>
      <c r="O24" s="90" t="str">
        <f>INDEX(Lookups!$L:$L,MATCH(E24,Lookups!$E:$E,0))</f>
        <v>N</v>
      </c>
      <c r="P24" s="93"/>
      <c r="Q24" s="54" t="s">
        <v>2347</v>
      </c>
      <c r="R24" s="54" t="s">
        <v>2347</v>
      </c>
      <c r="S24" s="54" t="s">
        <v>2347</v>
      </c>
      <c r="T24" s="54" t="s">
        <v>2347</v>
      </c>
      <c r="U24" s="54" t="s">
        <v>2347</v>
      </c>
      <c r="V24" s="54" t="s">
        <v>2347</v>
      </c>
      <c r="W24" s="54" t="s">
        <v>2347</v>
      </c>
      <c r="X24" s="54" t="s">
        <v>2347</v>
      </c>
      <c r="Y24" s="54" t="s">
        <v>2347</v>
      </c>
      <c r="Z24" s="54" t="s">
        <v>2347</v>
      </c>
      <c r="AA24" s="54" t="s">
        <v>2347</v>
      </c>
      <c r="AB24" s="54" t="s">
        <v>2347</v>
      </c>
      <c r="AC24" s="54" t="s">
        <v>2347</v>
      </c>
      <c r="AD24" s="54" t="s">
        <v>2347</v>
      </c>
      <c r="AE24" s="54" t="s">
        <v>2347</v>
      </c>
      <c r="AF24" s="54" t="s">
        <v>2347</v>
      </c>
      <c r="AG24" s="54" t="s">
        <v>2347</v>
      </c>
      <c r="AH24" s="54" t="s">
        <v>2347</v>
      </c>
      <c r="AI24" s="54" t="s">
        <v>2347</v>
      </c>
      <c r="AJ24" s="54" t="s">
        <v>2347</v>
      </c>
      <c r="AK24" s="54" t="s">
        <v>2347</v>
      </c>
      <c r="AL24" s="54" t="s">
        <v>2347</v>
      </c>
      <c r="AM24" s="54" t="s">
        <v>2347</v>
      </c>
      <c r="AN24" s="54" t="s">
        <v>2347</v>
      </c>
      <c r="AO24" s="54" t="s">
        <v>2347</v>
      </c>
      <c r="AP24" s="54" t="s">
        <v>2347</v>
      </c>
      <c r="AQ24" s="54" t="s">
        <v>2347</v>
      </c>
      <c r="AR24" s="54" t="s">
        <v>2347</v>
      </c>
      <c r="AS24" s="54" t="s">
        <v>2347</v>
      </c>
      <c r="AT24" s="54" t="s">
        <v>2347</v>
      </c>
      <c r="AU24" s="43" t="str">
        <f>INDEX(Lookups!AS:AS,MATCH(E24,Lookups!E:E,0))</f>
        <v>Material_and_Composition</v>
      </c>
      <c r="AV24" s="43" t="str">
        <f t="shared" si="0"/>
        <v>Material_and_Composition_Aliphatic Hydrocarbon Solvent mixed Hexanes CAS: 64742-89-8</v>
      </c>
    </row>
    <row r="25" spans="1:48">
      <c r="A25" s="43">
        <f>INDEX(Lookups!A:A,MATCH($E25,Lookups!$E:$E,0))</f>
        <v>8</v>
      </c>
      <c r="B25" s="43">
        <f>INDEX(Lookups!B:B,MATCH($E25,Lookups!$E:$E,0))</f>
        <v>2.1</v>
      </c>
      <c r="C25" s="90" t="s">
        <v>2340</v>
      </c>
      <c r="D25" s="90" t="s">
        <v>2344</v>
      </c>
      <c r="E25" s="91" t="s">
        <v>2104</v>
      </c>
      <c r="F25" s="90" t="s">
        <v>2079</v>
      </c>
      <c r="G25" s="90" t="s">
        <v>2107</v>
      </c>
      <c r="H25" s="91" t="s">
        <v>2377</v>
      </c>
      <c r="I25" s="90" t="s">
        <v>2378</v>
      </c>
      <c r="J25" s="92" t="s">
        <v>3236</v>
      </c>
      <c r="K25" s="90" t="str">
        <f>INDEX(Lookups!$I:$I,MATCH(E25,Lookups!$E:$E,0))</f>
        <v>Customer Facing</v>
      </c>
      <c r="L25" s="90" t="str">
        <f>INDEX(Lookups!$J:$J,MATCH(E25,Lookups!$E:$E,0))</f>
        <v>Global</v>
      </c>
      <c r="M25" s="90" t="s">
        <v>2347</v>
      </c>
      <c r="N25" s="90" t="s">
        <v>2099</v>
      </c>
      <c r="O25" s="90" t="str">
        <f>INDEX(Lookups!$L:$L,MATCH(E25,Lookups!$E:$E,0))</f>
        <v>N</v>
      </c>
      <c r="P25" s="93"/>
      <c r="Q25" s="54" t="s">
        <v>2347</v>
      </c>
      <c r="R25" s="54" t="s">
        <v>2347</v>
      </c>
      <c r="S25" s="54" t="s">
        <v>2347</v>
      </c>
      <c r="T25" s="54" t="s">
        <v>2347</v>
      </c>
      <c r="U25" s="54" t="s">
        <v>2347</v>
      </c>
      <c r="V25" s="54" t="s">
        <v>2347</v>
      </c>
      <c r="W25" s="54" t="s">
        <v>2347</v>
      </c>
      <c r="X25" s="54" t="s">
        <v>2347</v>
      </c>
      <c r="Y25" s="54" t="s">
        <v>2347</v>
      </c>
      <c r="Z25" s="54" t="s">
        <v>2347</v>
      </c>
      <c r="AA25" s="54" t="s">
        <v>2347</v>
      </c>
      <c r="AB25" s="54" t="s">
        <v>2347</v>
      </c>
      <c r="AC25" s="54" t="s">
        <v>2347</v>
      </c>
      <c r="AD25" s="54" t="s">
        <v>2347</v>
      </c>
      <c r="AE25" s="54" t="s">
        <v>2347</v>
      </c>
      <c r="AF25" s="54" t="s">
        <v>2347</v>
      </c>
      <c r="AG25" s="54" t="s">
        <v>2347</v>
      </c>
      <c r="AH25" s="54" t="s">
        <v>2347</v>
      </c>
      <c r="AI25" s="54" t="s">
        <v>2347</v>
      </c>
      <c r="AJ25" s="54" t="s">
        <v>2347</v>
      </c>
      <c r="AK25" s="54" t="s">
        <v>2347</v>
      </c>
      <c r="AL25" s="54" t="s">
        <v>2347</v>
      </c>
      <c r="AM25" s="54" t="s">
        <v>2347</v>
      </c>
      <c r="AN25" s="54" t="s">
        <v>2347</v>
      </c>
      <c r="AO25" s="54" t="s">
        <v>2347</v>
      </c>
      <c r="AP25" s="54" t="s">
        <v>2347</v>
      </c>
      <c r="AQ25" s="54" t="s">
        <v>2347</v>
      </c>
      <c r="AR25" s="54" t="s">
        <v>2347</v>
      </c>
      <c r="AS25" s="54" t="s">
        <v>2347</v>
      </c>
      <c r="AT25" s="54" t="s">
        <v>2347</v>
      </c>
      <c r="AU25" s="43" t="str">
        <f>INDEX(Lookups!AS:AS,MATCH(E25,Lookups!E:E,0))</f>
        <v>Material_and_Composition</v>
      </c>
      <c r="AV25" s="43" t="str">
        <f t="shared" si="0"/>
        <v>Material_and_Composition_Alpaca Fibre</v>
      </c>
    </row>
    <row r="26" spans="1:48">
      <c r="A26" s="43">
        <f>INDEX(Lookups!A:A,MATCH($E26,Lookups!$E:$E,0))</f>
        <v>8</v>
      </c>
      <c r="B26" s="43">
        <f>INDEX(Lookups!B:B,MATCH($E26,Lookups!$E:$E,0))</f>
        <v>2.1</v>
      </c>
      <c r="C26" s="90" t="s">
        <v>2340</v>
      </c>
      <c r="D26" s="90" t="s">
        <v>2344</v>
      </c>
      <c r="E26" s="91" t="s">
        <v>2104</v>
      </c>
      <c r="F26" s="90" t="s">
        <v>2079</v>
      </c>
      <c r="G26" s="90" t="s">
        <v>2107</v>
      </c>
      <c r="H26" s="91" t="s">
        <v>2379</v>
      </c>
      <c r="I26" s="90" t="s">
        <v>2380</v>
      </c>
      <c r="J26" s="92" t="s">
        <v>3236</v>
      </c>
      <c r="K26" s="90" t="str">
        <f>INDEX(Lookups!$I:$I,MATCH(E26,Lookups!$E:$E,0))</f>
        <v>Customer Facing</v>
      </c>
      <c r="L26" s="90" t="str">
        <f>INDEX(Lookups!$J:$J,MATCH(E26,Lookups!$E:$E,0))</f>
        <v>Global</v>
      </c>
      <c r="M26" s="90" t="s">
        <v>2347</v>
      </c>
      <c r="N26" s="90" t="s">
        <v>2099</v>
      </c>
      <c r="O26" s="90" t="str">
        <f>INDEX(Lookups!$L:$L,MATCH(E26,Lookups!$E:$E,0))</f>
        <v>N</v>
      </c>
      <c r="P26" s="93"/>
      <c r="Q26" s="54" t="s">
        <v>2347</v>
      </c>
      <c r="R26" s="54" t="s">
        <v>2347</v>
      </c>
      <c r="S26" s="54" t="s">
        <v>2347</v>
      </c>
      <c r="T26" s="54" t="s">
        <v>2347</v>
      </c>
      <c r="U26" s="54" t="s">
        <v>2347</v>
      </c>
      <c r="V26" s="54" t="s">
        <v>2347</v>
      </c>
      <c r="W26" s="54" t="s">
        <v>2347</v>
      </c>
      <c r="X26" s="54" t="s">
        <v>2347</v>
      </c>
      <c r="Y26" s="54" t="s">
        <v>2347</v>
      </c>
      <c r="Z26" s="54" t="s">
        <v>2347</v>
      </c>
      <c r="AA26" s="54" t="s">
        <v>2347</v>
      </c>
      <c r="AB26" s="54" t="s">
        <v>2347</v>
      </c>
      <c r="AC26" s="54" t="s">
        <v>2347</v>
      </c>
      <c r="AD26" s="54" t="s">
        <v>2347</v>
      </c>
      <c r="AE26" s="54" t="s">
        <v>2347</v>
      </c>
      <c r="AF26" s="54" t="s">
        <v>2347</v>
      </c>
      <c r="AG26" s="54" t="s">
        <v>2347</v>
      </c>
      <c r="AH26" s="54" t="s">
        <v>2347</v>
      </c>
      <c r="AI26" s="54" t="s">
        <v>2347</v>
      </c>
      <c r="AJ26" s="54" t="s">
        <v>2347</v>
      </c>
      <c r="AK26" s="54" t="s">
        <v>2347</v>
      </c>
      <c r="AL26" s="54" t="s">
        <v>2347</v>
      </c>
      <c r="AM26" s="54" t="s">
        <v>2347</v>
      </c>
      <c r="AN26" s="54" t="s">
        <v>2347</v>
      </c>
      <c r="AO26" s="54" t="s">
        <v>2347</v>
      </c>
      <c r="AP26" s="54" t="s">
        <v>2347</v>
      </c>
      <c r="AQ26" s="54" t="s">
        <v>2347</v>
      </c>
      <c r="AR26" s="54" t="s">
        <v>2347</v>
      </c>
      <c r="AS26" s="54" t="s">
        <v>2347</v>
      </c>
      <c r="AT26" s="54" t="s">
        <v>2347</v>
      </c>
      <c r="AU26" s="43" t="str">
        <f>INDEX(Lookups!AS:AS,MATCH(E26,Lookups!E:E,0))</f>
        <v>Material_and_Composition</v>
      </c>
      <c r="AV26" s="43" t="str">
        <f t="shared" si="0"/>
        <v>Material_and_Composition_Aluminium</v>
      </c>
    </row>
    <row r="27" spans="1:48">
      <c r="A27" s="43">
        <f>INDEX(Lookups!A:A,MATCH($E27,Lookups!$E:$E,0))</f>
        <v>8</v>
      </c>
      <c r="B27" s="43">
        <f>INDEX(Lookups!B:B,MATCH($E27,Lookups!$E:$E,0))</f>
        <v>2.1</v>
      </c>
      <c r="C27" s="90" t="s">
        <v>2340</v>
      </c>
      <c r="D27" s="90" t="s">
        <v>2344</v>
      </c>
      <c r="E27" s="91" t="s">
        <v>2104</v>
      </c>
      <c r="F27" s="90" t="s">
        <v>2079</v>
      </c>
      <c r="G27" s="90" t="s">
        <v>2107</v>
      </c>
      <c r="H27" s="91" t="s">
        <v>2381</v>
      </c>
      <c r="I27" s="90" t="s">
        <v>2382</v>
      </c>
      <c r="J27" s="92" t="s">
        <v>3236</v>
      </c>
      <c r="K27" s="90" t="str">
        <f>INDEX(Lookups!$I:$I,MATCH(E27,Lookups!$E:$E,0))</f>
        <v>Customer Facing</v>
      </c>
      <c r="L27" s="90" t="str">
        <f>INDEX(Lookups!$J:$J,MATCH(E27,Lookups!$E:$E,0))</f>
        <v>Global</v>
      </c>
      <c r="M27" s="90" t="s">
        <v>2347</v>
      </c>
      <c r="N27" s="90" t="s">
        <v>2099</v>
      </c>
      <c r="O27" s="90" t="str">
        <f>INDEX(Lookups!$L:$L,MATCH(E27,Lookups!$E:$E,0))</f>
        <v>N</v>
      </c>
      <c r="P27" s="93"/>
      <c r="Q27" s="54" t="s">
        <v>2347</v>
      </c>
      <c r="R27" s="54" t="s">
        <v>2347</v>
      </c>
      <c r="S27" s="54" t="s">
        <v>2347</v>
      </c>
      <c r="T27" s="54" t="s">
        <v>2347</v>
      </c>
      <c r="U27" s="54" t="s">
        <v>2347</v>
      </c>
      <c r="V27" s="54" t="s">
        <v>2347</v>
      </c>
      <c r="W27" s="54" t="s">
        <v>2347</v>
      </c>
      <c r="X27" s="54" t="s">
        <v>2347</v>
      </c>
      <c r="Y27" s="54" t="s">
        <v>2347</v>
      </c>
      <c r="Z27" s="54" t="s">
        <v>2347</v>
      </c>
      <c r="AA27" s="54" t="s">
        <v>2347</v>
      </c>
      <c r="AB27" s="54" t="s">
        <v>2347</v>
      </c>
      <c r="AC27" s="54" t="s">
        <v>2347</v>
      </c>
      <c r="AD27" s="54" t="s">
        <v>2347</v>
      </c>
      <c r="AE27" s="54" t="s">
        <v>2347</v>
      </c>
      <c r="AF27" s="54" t="s">
        <v>2347</v>
      </c>
      <c r="AG27" s="54" t="s">
        <v>2347</v>
      </c>
      <c r="AH27" s="54" t="s">
        <v>2347</v>
      </c>
      <c r="AI27" s="54" t="s">
        <v>2347</v>
      </c>
      <c r="AJ27" s="54" t="s">
        <v>2347</v>
      </c>
      <c r="AK27" s="54" t="s">
        <v>2347</v>
      </c>
      <c r="AL27" s="54" t="s">
        <v>2347</v>
      </c>
      <c r="AM27" s="54" t="s">
        <v>2347</v>
      </c>
      <c r="AN27" s="54" t="s">
        <v>2347</v>
      </c>
      <c r="AO27" s="54" t="s">
        <v>2347</v>
      </c>
      <c r="AP27" s="54" t="s">
        <v>2347</v>
      </c>
      <c r="AQ27" s="54" t="s">
        <v>2347</v>
      </c>
      <c r="AR27" s="54" t="s">
        <v>2347</v>
      </c>
      <c r="AS27" s="54" t="s">
        <v>2347</v>
      </c>
      <c r="AT27" s="54" t="s">
        <v>2347</v>
      </c>
      <c r="AU27" s="43" t="str">
        <f>INDEX(Lookups!AS:AS,MATCH(E27,Lookups!E:E,0))</f>
        <v>Material_and_Composition</v>
      </c>
      <c r="AV27" s="43" t="str">
        <f t="shared" si="0"/>
        <v>Material_and_Composition_Amethyst</v>
      </c>
    </row>
    <row r="28" spans="1:48">
      <c r="A28" s="43">
        <f>INDEX(Lookups!A:A,MATCH($E28,Lookups!$E:$E,0))</f>
        <v>8</v>
      </c>
      <c r="B28" s="43">
        <f>INDEX(Lookups!B:B,MATCH($E28,Lookups!$E:$E,0))</f>
        <v>2.1</v>
      </c>
      <c r="C28" s="90" t="s">
        <v>2340</v>
      </c>
      <c r="D28" s="90" t="s">
        <v>2344</v>
      </c>
      <c r="E28" s="91" t="s">
        <v>2104</v>
      </c>
      <c r="F28" s="90" t="s">
        <v>2079</v>
      </c>
      <c r="G28" s="90" t="s">
        <v>2107</v>
      </c>
      <c r="H28" s="91" t="s">
        <v>2383</v>
      </c>
      <c r="I28" s="90" t="s">
        <v>2384</v>
      </c>
      <c r="J28" s="92" t="s">
        <v>3236</v>
      </c>
      <c r="K28" s="90" t="str">
        <f>INDEX(Lookups!$I:$I,MATCH(E28,Lookups!$E:$E,0))</f>
        <v>Customer Facing</v>
      </c>
      <c r="L28" s="90" t="str">
        <f>INDEX(Lookups!$J:$J,MATCH(E28,Lookups!$E:$E,0))</f>
        <v>Global</v>
      </c>
      <c r="M28" s="90" t="s">
        <v>2347</v>
      </c>
      <c r="N28" s="90" t="s">
        <v>2099</v>
      </c>
      <c r="O28" s="90" t="str">
        <f>INDEX(Lookups!$L:$L,MATCH(E28,Lookups!$E:$E,0))</f>
        <v>N</v>
      </c>
      <c r="P28" s="93"/>
      <c r="Q28" s="54" t="s">
        <v>2347</v>
      </c>
      <c r="R28" s="54" t="s">
        <v>2347</v>
      </c>
      <c r="S28" s="54" t="s">
        <v>2347</v>
      </c>
      <c r="T28" s="54" t="s">
        <v>2347</v>
      </c>
      <c r="U28" s="54" t="s">
        <v>2347</v>
      </c>
      <c r="V28" s="54" t="s">
        <v>2347</v>
      </c>
      <c r="W28" s="54" t="s">
        <v>2347</v>
      </c>
      <c r="X28" s="54" t="s">
        <v>2347</v>
      </c>
      <c r="Y28" s="54" t="s">
        <v>2347</v>
      </c>
      <c r="Z28" s="54" t="s">
        <v>2347</v>
      </c>
      <c r="AA28" s="54" t="s">
        <v>2347</v>
      </c>
      <c r="AB28" s="54" t="s">
        <v>2347</v>
      </c>
      <c r="AC28" s="54" t="s">
        <v>2347</v>
      </c>
      <c r="AD28" s="54" t="s">
        <v>2347</v>
      </c>
      <c r="AE28" s="54" t="s">
        <v>2347</v>
      </c>
      <c r="AF28" s="54" t="s">
        <v>2347</v>
      </c>
      <c r="AG28" s="54" t="s">
        <v>2347</v>
      </c>
      <c r="AH28" s="54" t="s">
        <v>2347</v>
      </c>
      <c r="AI28" s="54" t="s">
        <v>2347</v>
      </c>
      <c r="AJ28" s="54" t="s">
        <v>2347</v>
      </c>
      <c r="AK28" s="54" t="s">
        <v>2347</v>
      </c>
      <c r="AL28" s="54" t="s">
        <v>2347</v>
      </c>
      <c r="AM28" s="54" t="s">
        <v>2347</v>
      </c>
      <c r="AN28" s="54" t="s">
        <v>2347</v>
      </c>
      <c r="AO28" s="54" t="s">
        <v>2347</v>
      </c>
      <c r="AP28" s="54" t="s">
        <v>2347</v>
      </c>
      <c r="AQ28" s="54" t="s">
        <v>2347</v>
      </c>
      <c r="AR28" s="54" t="s">
        <v>2347</v>
      </c>
      <c r="AS28" s="54" t="s">
        <v>2347</v>
      </c>
      <c r="AT28" s="54" t="s">
        <v>2347</v>
      </c>
      <c r="AU28" s="43" t="str">
        <f>INDEX(Lookups!AS:AS,MATCH(E28,Lookups!E:E,0))</f>
        <v>Material_and_Composition</v>
      </c>
      <c r="AV28" s="43" t="str">
        <f t="shared" si="0"/>
        <v>Material_and_Composition_Anemel</v>
      </c>
    </row>
    <row r="29" spans="1:48">
      <c r="A29" s="43">
        <f>INDEX(Lookups!A:A,MATCH($E29,Lookups!$E:$E,0))</f>
        <v>8</v>
      </c>
      <c r="B29" s="43">
        <f>INDEX(Lookups!B:B,MATCH($E29,Lookups!$E:$E,0))</f>
        <v>2.1</v>
      </c>
      <c r="C29" s="90" t="s">
        <v>2340</v>
      </c>
      <c r="D29" s="90" t="s">
        <v>2344</v>
      </c>
      <c r="E29" s="91" t="s">
        <v>2104</v>
      </c>
      <c r="F29" s="90" t="s">
        <v>2079</v>
      </c>
      <c r="G29" s="90" t="s">
        <v>2107</v>
      </c>
      <c r="H29" s="91" t="s">
        <v>2385</v>
      </c>
      <c r="I29" s="90" t="s">
        <v>2386</v>
      </c>
      <c r="J29" s="92" t="s">
        <v>3236</v>
      </c>
      <c r="K29" s="90" t="str">
        <f>INDEX(Lookups!$I:$I,MATCH(E29,Lookups!$E:$E,0))</f>
        <v>Customer Facing</v>
      </c>
      <c r="L29" s="90" t="str">
        <f>INDEX(Lookups!$J:$J,MATCH(E29,Lookups!$E:$E,0))</f>
        <v>Global</v>
      </c>
      <c r="M29" s="90" t="s">
        <v>2347</v>
      </c>
      <c r="N29" s="90" t="s">
        <v>2099</v>
      </c>
      <c r="O29" s="90" t="str">
        <f>INDEX(Lookups!$L:$L,MATCH(E29,Lookups!$E:$E,0))</f>
        <v>N</v>
      </c>
      <c r="P29" s="93"/>
      <c r="Q29" s="54" t="s">
        <v>2347</v>
      </c>
      <c r="R29" s="54" t="s">
        <v>2347</v>
      </c>
      <c r="S29" s="54" t="s">
        <v>2347</v>
      </c>
      <c r="T29" s="54" t="s">
        <v>2347</v>
      </c>
      <c r="U29" s="54" t="s">
        <v>2347</v>
      </c>
      <c r="V29" s="54" t="s">
        <v>2347</v>
      </c>
      <c r="W29" s="54" t="s">
        <v>2347</v>
      </c>
      <c r="X29" s="54" t="s">
        <v>2347</v>
      </c>
      <c r="Y29" s="54" t="s">
        <v>2347</v>
      </c>
      <c r="Z29" s="54" t="s">
        <v>2347</v>
      </c>
      <c r="AA29" s="54" t="s">
        <v>2347</v>
      </c>
      <c r="AB29" s="54" t="s">
        <v>2347</v>
      </c>
      <c r="AC29" s="54" t="s">
        <v>2347</v>
      </c>
      <c r="AD29" s="54" t="s">
        <v>2347</v>
      </c>
      <c r="AE29" s="54" t="s">
        <v>2347</v>
      </c>
      <c r="AF29" s="54" t="s">
        <v>2347</v>
      </c>
      <c r="AG29" s="54" t="s">
        <v>2347</v>
      </c>
      <c r="AH29" s="54" t="s">
        <v>2347</v>
      </c>
      <c r="AI29" s="54" t="s">
        <v>2347</v>
      </c>
      <c r="AJ29" s="54" t="s">
        <v>2347</v>
      </c>
      <c r="AK29" s="54" t="s">
        <v>2347</v>
      </c>
      <c r="AL29" s="54" t="s">
        <v>2347</v>
      </c>
      <c r="AM29" s="54" t="s">
        <v>2347</v>
      </c>
      <c r="AN29" s="54" t="s">
        <v>2347</v>
      </c>
      <c r="AO29" s="54" t="s">
        <v>2347</v>
      </c>
      <c r="AP29" s="54" t="s">
        <v>2347</v>
      </c>
      <c r="AQ29" s="54" t="s">
        <v>2347</v>
      </c>
      <c r="AR29" s="54" t="s">
        <v>2347</v>
      </c>
      <c r="AS29" s="54" t="s">
        <v>2347</v>
      </c>
      <c r="AT29" s="54" t="s">
        <v>2347</v>
      </c>
      <c r="AU29" s="43" t="str">
        <f>INDEX(Lookups!AS:AS,MATCH(E29,Lookups!E:E,0))</f>
        <v>Material_and_Composition</v>
      </c>
      <c r="AV29" s="43" t="str">
        <f t="shared" si="0"/>
        <v>Material_and_Composition_Angora</v>
      </c>
    </row>
    <row r="30" spans="1:48">
      <c r="A30" s="43">
        <f>INDEX(Lookups!A:A,MATCH($E30,Lookups!$E:$E,0))</f>
        <v>8</v>
      </c>
      <c r="B30" s="43">
        <f>INDEX(Lookups!B:B,MATCH($E30,Lookups!$E:$E,0))</f>
        <v>2.1</v>
      </c>
      <c r="C30" s="90" t="s">
        <v>2340</v>
      </c>
      <c r="D30" s="90" t="s">
        <v>2344</v>
      </c>
      <c r="E30" s="91" t="s">
        <v>2104</v>
      </c>
      <c r="F30" s="90" t="s">
        <v>2079</v>
      </c>
      <c r="G30" s="90" t="s">
        <v>2107</v>
      </c>
      <c r="H30" s="91" t="s">
        <v>2387</v>
      </c>
      <c r="I30" s="90" t="s">
        <v>2388</v>
      </c>
      <c r="J30" s="92" t="s">
        <v>3236</v>
      </c>
      <c r="K30" s="90" t="str">
        <f>INDEX(Lookups!$I:$I,MATCH(E30,Lookups!$E:$E,0))</f>
        <v>Customer Facing</v>
      </c>
      <c r="L30" s="90" t="str">
        <f>INDEX(Lookups!$J:$J,MATCH(E30,Lookups!$E:$E,0))</f>
        <v>Global</v>
      </c>
      <c r="M30" s="90" t="s">
        <v>2347</v>
      </c>
      <c r="N30" s="90" t="s">
        <v>2099</v>
      </c>
      <c r="O30" s="90" t="str">
        <f>INDEX(Lookups!$L:$L,MATCH(E30,Lookups!$E:$E,0))</f>
        <v>N</v>
      </c>
      <c r="P30" s="93"/>
      <c r="Q30" s="54" t="s">
        <v>2347</v>
      </c>
      <c r="R30" s="54" t="s">
        <v>2347</v>
      </c>
      <c r="S30" s="54" t="s">
        <v>2347</v>
      </c>
      <c r="T30" s="54" t="s">
        <v>2347</v>
      </c>
      <c r="U30" s="54" t="s">
        <v>2347</v>
      </c>
      <c r="V30" s="54" t="s">
        <v>2347</v>
      </c>
      <c r="W30" s="54" t="s">
        <v>2347</v>
      </c>
      <c r="X30" s="54" t="s">
        <v>2347</v>
      </c>
      <c r="Y30" s="54" t="s">
        <v>2347</v>
      </c>
      <c r="Z30" s="54" t="s">
        <v>2347</v>
      </c>
      <c r="AA30" s="54" t="s">
        <v>2347</v>
      </c>
      <c r="AB30" s="54" t="s">
        <v>2347</v>
      </c>
      <c r="AC30" s="54" t="s">
        <v>2347</v>
      </c>
      <c r="AD30" s="54" t="s">
        <v>2347</v>
      </c>
      <c r="AE30" s="54" t="s">
        <v>2347</v>
      </c>
      <c r="AF30" s="54" t="s">
        <v>2347</v>
      </c>
      <c r="AG30" s="54" t="s">
        <v>2347</v>
      </c>
      <c r="AH30" s="54" t="s">
        <v>2347</v>
      </c>
      <c r="AI30" s="54" t="s">
        <v>2347</v>
      </c>
      <c r="AJ30" s="54" t="s">
        <v>2347</v>
      </c>
      <c r="AK30" s="54" t="s">
        <v>2347</v>
      </c>
      <c r="AL30" s="54" t="s">
        <v>2347</v>
      </c>
      <c r="AM30" s="54" t="s">
        <v>2347</v>
      </c>
      <c r="AN30" s="54" t="s">
        <v>2347</v>
      </c>
      <c r="AO30" s="54" t="s">
        <v>2347</v>
      </c>
      <c r="AP30" s="54" t="s">
        <v>2347</v>
      </c>
      <c r="AQ30" s="54" t="s">
        <v>2347</v>
      </c>
      <c r="AR30" s="54" t="s">
        <v>2347</v>
      </c>
      <c r="AS30" s="54" t="s">
        <v>2347</v>
      </c>
      <c r="AT30" s="54" t="s">
        <v>2347</v>
      </c>
      <c r="AU30" s="43" t="str">
        <f>INDEX(Lookups!AS:AS,MATCH(E30,Lookups!E:E,0))</f>
        <v>Material_and_Composition</v>
      </c>
      <c r="AV30" s="43" t="str">
        <f t="shared" si="0"/>
        <v>Material_and_Composition_Ballistic Nylon</v>
      </c>
    </row>
    <row r="31" spans="1:48">
      <c r="A31" s="43">
        <f>INDEX(Lookups!A:A,MATCH($E31,Lookups!$E:$E,0))</f>
        <v>8</v>
      </c>
      <c r="B31" s="43">
        <f>INDEX(Lookups!B:B,MATCH($E31,Lookups!$E:$E,0))</f>
        <v>2.1</v>
      </c>
      <c r="C31" s="90" t="s">
        <v>2340</v>
      </c>
      <c r="D31" s="90" t="s">
        <v>2344</v>
      </c>
      <c r="E31" s="91" t="s">
        <v>2104</v>
      </c>
      <c r="F31" s="90" t="s">
        <v>2079</v>
      </c>
      <c r="G31" s="90" t="s">
        <v>2107</v>
      </c>
      <c r="H31" s="91" t="s">
        <v>2389</v>
      </c>
      <c r="I31" s="90" t="s">
        <v>2390</v>
      </c>
      <c r="J31" s="92" t="s">
        <v>3236</v>
      </c>
      <c r="K31" s="90" t="str">
        <f>INDEX(Lookups!$I:$I,MATCH(E31,Lookups!$E:$E,0))</f>
        <v>Customer Facing</v>
      </c>
      <c r="L31" s="90" t="str">
        <f>INDEX(Lookups!$J:$J,MATCH(E31,Lookups!$E:$E,0))</f>
        <v>Global</v>
      </c>
      <c r="M31" s="90" t="s">
        <v>2347</v>
      </c>
      <c r="N31" s="90" t="s">
        <v>2099</v>
      </c>
      <c r="O31" s="90" t="str">
        <f>INDEX(Lookups!$L:$L,MATCH(E31,Lookups!$E:$E,0))</f>
        <v>N</v>
      </c>
      <c r="P31" s="93"/>
      <c r="Q31" s="54" t="s">
        <v>2347</v>
      </c>
      <c r="R31" s="54" t="s">
        <v>2347</v>
      </c>
      <c r="S31" s="54" t="s">
        <v>2347</v>
      </c>
      <c r="T31" s="54" t="s">
        <v>2347</v>
      </c>
      <c r="U31" s="54" t="s">
        <v>2347</v>
      </c>
      <c r="V31" s="54" t="s">
        <v>2347</v>
      </c>
      <c r="W31" s="54" t="s">
        <v>2347</v>
      </c>
      <c r="X31" s="54" t="s">
        <v>2347</v>
      </c>
      <c r="Y31" s="54" t="s">
        <v>2347</v>
      </c>
      <c r="Z31" s="54" t="s">
        <v>2347</v>
      </c>
      <c r="AA31" s="54" t="s">
        <v>2347</v>
      </c>
      <c r="AB31" s="54" t="s">
        <v>2347</v>
      </c>
      <c r="AC31" s="54" t="s">
        <v>2347</v>
      </c>
      <c r="AD31" s="54" t="s">
        <v>2347</v>
      </c>
      <c r="AE31" s="54" t="s">
        <v>2347</v>
      </c>
      <c r="AF31" s="54" t="s">
        <v>2347</v>
      </c>
      <c r="AG31" s="54" t="s">
        <v>2347</v>
      </c>
      <c r="AH31" s="54" t="s">
        <v>2347</v>
      </c>
      <c r="AI31" s="54" t="s">
        <v>2347</v>
      </c>
      <c r="AJ31" s="54" t="s">
        <v>2347</v>
      </c>
      <c r="AK31" s="54" t="s">
        <v>2347</v>
      </c>
      <c r="AL31" s="54" t="s">
        <v>2347</v>
      </c>
      <c r="AM31" s="54" t="s">
        <v>2347</v>
      </c>
      <c r="AN31" s="54" t="s">
        <v>2347</v>
      </c>
      <c r="AO31" s="54" t="s">
        <v>2347</v>
      </c>
      <c r="AP31" s="54" t="s">
        <v>2347</v>
      </c>
      <c r="AQ31" s="54" t="s">
        <v>2347</v>
      </c>
      <c r="AR31" s="54" t="s">
        <v>2347</v>
      </c>
      <c r="AS31" s="54" t="s">
        <v>2347</v>
      </c>
      <c r="AT31" s="54" t="s">
        <v>2347</v>
      </c>
      <c r="AU31" s="43" t="str">
        <f>INDEX(Lookups!AS:AS,MATCH(E31,Lookups!E:E,0))</f>
        <v>Material_and_Composition</v>
      </c>
      <c r="AV31" s="43" t="str">
        <f t="shared" si="0"/>
        <v xml:space="preserve">Material_and_Composition_Bamboo Lyocell </v>
      </c>
    </row>
    <row r="32" spans="1:48">
      <c r="A32" s="43">
        <f>INDEX(Lookups!A:A,MATCH($E32,Lookups!$E:$E,0))</f>
        <v>8</v>
      </c>
      <c r="B32" s="43">
        <f>INDEX(Lookups!B:B,MATCH($E32,Lookups!$E:$E,0))</f>
        <v>2.1</v>
      </c>
      <c r="C32" s="90" t="s">
        <v>2340</v>
      </c>
      <c r="D32" s="90" t="s">
        <v>2344</v>
      </c>
      <c r="E32" s="91" t="s">
        <v>2104</v>
      </c>
      <c r="F32" s="90" t="s">
        <v>2079</v>
      </c>
      <c r="G32" s="90" t="s">
        <v>2107</v>
      </c>
      <c r="H32" s="91" t="s">
        <v>2391</v>
      </c>
      <c r="I32" s="90" t="s">
        <v>2392</v>
      </c>
      <c r="J32" s="92" t="s">
        <v>3236</v>
      </c>
      <c r="K32" s="90" t="str">
        <f>INDEX(Lookups!$I:$I,MATCH(E32,Lookups!$E:$E,0))</f>
        <v>Customer Facing</v>
      </c>
      <c r="L32" s="90" t="str">
        <f>INDEX(Lookups!$J:$J,MATCH(E32,Lookups!$E:$E,0))</f>
        <v>Global</v>
      </c>
      <c r="M32" s="90" t="s">
        <v>2347</v>
      </c>
      <c r="N32" s="90" t="s">
        <v>2099</v>
      </c>
      <c r="O32" s="90" t="str">
        <f>INDEX(Lookups!$L:$L,MATCH(E32,Lookups!$E:$E,0))</f>
        <v>N</v>
      </c>
      <c r="P32" s="93"/>
      <c r="Q32" s="54" t="s">
        <v>2347</v>
      </c>
      <c r="R32" s="54" t="s">
        <v>2347</v>
      </c>
      <c r="S32" s="54" t="s">
        <v>2347</v>
      </c>
      <c r="T32" s="54" t="s">
        <v>2347</v>
      </c>
      <c r="U32" s="54" t="s">
        <v>2347</v>
      </c>
      <c r="V32" s="54" t="s">
        <v>2347</v>
      </c>
      <c r="W32" s="54" t="s">
        <v>2347</v>
      </c>
      <c r="X32" s="54" t="s">
        <v>2347</v>
      </c>
      <c r="Y32" s="54" t="s">
        <v>2347</v>
      </c>
      <c r="Z32" s="54" t="s">
        <v>2347</v>
      </c>
      <c r="AA32" s="54" t="s">
        <v>2347</v>
      </c>
      <c r="AB32" s="54" t="s">
        <v>2347</v>
      </c>
      <c r="AC32" s="54" t="s">
        <v>2347</v>
      </c>
      <c r="AD32" s="54" t="s">
        <v>2347</v>
      </c>
      <c r="AE32" s="54" t="s">
        <v>2347</v>
      </c>
      <c r="AF32" s="54" t="s">
        <v>2347</v>
      </c>
      <c r="AG32" s="54" t="s">
        <v>2347</v>
      </c>
      <c r="AH32" s="54" t="s">
        <v>2347</v>
      </c>
      <c r="AI32" s="54" t="s">
        <v>2347</v>
      </c>
      <c r="AJ32" s="54" t="s">
        <v>2347</v>
      </c>
      <c r="AK32" s="54" t="s">
        <v>2347</v>
      </c>
      <c r="AL32" s="54" t="s">
        <v>2347</v>
      </c>
      <c r="AM32" s="54" t="s">
        <v>2347</v>
      </c>
      <c r="AN32" s="54" t="s">
        <v>2347</v>
      </c>
      <c r="AO32" s="54" t="s">
        <v>2347</v>
      </c>
      <c r="AP32" s="54" t="s">
        <v>2347</v>
      </c>
      <c r="AQ32" s="54" t="s">
        <v>2347</v>
      </c>
      <c r="AR32" s="54" t="s">
        <v>2347</v>
      </c>
      <c r="AS32" s="54" t="s">
        <v>2347</v>
      </c>
      <c r="AT32" s="54" t="s">
        <v>2347</v>
      </c>
      <c r="AU32" s="43" t="str">
        <f>INDEX(Lookups!AS:AS,MATCH(E32,Lookups!E:E,0))</f>
        <v>Material_and_Composition</v>
      </c>
      <c r="AV32" s="43" t="str">
        <f t="shared" si="0"/>
        <v xml:space="preserve">Material_and_Composition_Bamboo Rayon/Viscose </v>
      </c>
    </row>
    <row r="33" spans="1:48">
      <c r="A33" s="43">
        <f>INDEX(Lookups!A:A,MATCH($E33,Lookups!$E:$E,0))</f>
        <v>8</v>
      </c>
      <c r="B33" s="43">
        <f>INDEX(Lookups!B:B,MATCH($E33,Lookups!$E:$E,0))</f>
        <v>2.1</v>
      </c>
      <c r="C33" s="90" t="s">
        <v>2340</v>
      </c>
      <c r="D33" s="90" t="s">
        <v>2344</v>
      </c>
      <c r="E33" s="91" t="s">
        <v>2104</v>
      </c>
      <c r="F33" s="90" t="s">
        <v>2079</v>
      </c>
      <c r="G33" s="90" t="s">
        <v>2107</v>
      </c>
      <c r="H33" s="91" t="s">
        <v>2659</v>
      </c>
      <c r="I33" s="90" t="s">
        <v>2660</v>
      </c>
      <c r="J33" s="92" t="s">
        <v>3236</v>
      </c>
      <c r="K33" s="90" t="str">
        <f>INDEX(Lookups!$I:$I,MATCH(E33,Lookups!$E:$E,0))</f>
        <v>Customer Facing</v>
      </c>
      <c r="L33" s="90" t="str">
        <f>INDEX(Lookups!$J:$J,MATCH(E33,Lookups!$E:$E,0))</f>
        <v>Global</v>
      </c>
      <c r="M33" s="90" t="s">
        <v>23</v>
      </c>
      <c r="N33" s="90" t="s">
        <v>2099</v>
      </c>
      <c r="O33" s="90" t="str">
        <f>INDEX(Lookups!$L:$L,MATCH(E33,Lookups!$E:$E,0))</f>
        <v>N</v>
      </c>
      <c r="P33" s="93"/>
      <c r="Q33" s="54" t="s">
        <v>2347</v>
      </c>
      <c r="R33" s="54" t="s">
        <v>2347</v>
      </c>
      <c r="S33" s="54" t="s">
        <v>2347</v>
      </c>
      <c r="T33" s="54" t="s">
        <v>2347</v>
      </c>
      <c r="U33" s="54" t="s">
        <v>2347</v>
      </c>
      <c r="V33" s="54" t="s">
        <v>2347</v>
      </c>
      <c r="W33" s="54" t="s">
        <v>2347</v>
      </c>
      <c r="X33" s="54" t="s">
        <v>2347</v>
      </c>
      <c r="Y33" s="54" t="s">
        <v>2347</v>
      </c>
      <c r="Z33" s="54" t="s">
        <v>2347</v>
      </c>
      <c r="AA33" s="54" t="s">
        <v>2347</v>
      </c>
      <c r="AB33" s="54" t="s">
        <v>2347</v>
      </c>
      <c r="AC33" s="54" t="s">
        <v>2347</v>
      </c>
      <c r="AD33" s="54" t="s">
        <v>2347</v>
      </c>
      <c r="AE33" s="54" t="s">
        <v>2347</v>
      </c>
      <c r="AF33" s="54" t="s">
        <v>2347</v>
      </c>
      <c r="AG33" s="54" t="s">
        <v>2347</v>
      </c>
      <c r="AH33" s="54" t="s">
        <v>2347</v>
      </c>
      <c r="AI33" s="54" t="s">
        <v>2347</v>
      </c>
      <c r="AJ33" s="54" t="s">
        <v>2347</v>
      </c>
      <c r="AK33" s="54" t="s">
        <v>2347</v>
      </c>
      <c r="AL33" s="54" t="s">
        <v>2347</v>
      </c>
      <c r="AM33" s="54" t="s">
        <v>2347</v>
      </c>
      <c r="AN33" s="54" t="s">
        <v>2347</v>
      </c>
      <c r="AO33" s="54" t="s">
        <v>2347</v>
      </c>
      <c r="AP33" s="54" t="s">
        <v>2347</v>
      </c>
      <c r="AQ33" s="54" t="s">
        <v>2347</v>
      </c>
      <c r="AR33" s="54" t="s">
        <v>2347</v>
      </c>
      <c r="AS33" s="54" t="s">
        <v>2347</v>
      </c>
      <c r="AT33" s="54" t="s">
        <v>2347</v>
      </c>
      <c r="AU33" s="43" t="str">
        <f>INDEX(Lookups!AS:AS,MATCH(E33,Lookups!E:E,0))</f>
        <v>Material_and_Composition</v>
      </c>
      <c r="AV33" s="43" t="str">
        <f t="shared" si="0"/>
        <v>Material_and_Composition_Beauty Product</v>
      </c>
    </row>
    <row r="34" spans="1:48">
      <c r="A34" s="43">
        <f>INDEX(Lookups!A:A,MATCH($E34,Lookups!$E:$E,0))</f>
        <v>8</v>
      </c>
      <c r="B34" s="43">
        <f>INDEX(Lookups!B:B,MATCH($E34,Lookups!$E:$E,0))</f>
        <v>2.1</v>
      </c>
      <c r="C34" s="90" t="s">
        <v>2340</v>
      </c>
      <c r="D34" s="90" t="s">
        <v>2344</v>
      </c>
      <c r="E34" s="91" t="s">
        <v>2104</v>
      </c>
      <c r="F34" s="90" t="s">
        <v>2079</v>
      </c>
      <c r="G34" s="90" t="s">
        <v>2107</v>
      </c>
      <c r="H34" s="91" t="s">
        <v>2393</v>
      </c>
      <c r="I34" s="90" t="s">
        <v>2394</v>
      </c>
      <c r="J34" s="92" t="s">
        <v>3236</v>
      </c>
      <c r="K34" s="90" t="str">
        <f>INDEX(Lookups!$I:$I,MATCH(E34,Lookups!$E:$E,0))</f>
        <v>Customer Facing</v>
      </c>
      <c r="L34" s="90" t="str">
        <f>INDEX(Lookups!$J:$J,MATCH(E34,Lookups!$E:$E,0))</f>
        <v>Global</v>
      </c>
      <c r="M34" s="90" t="s">
        <v>2347</v>
      </c>
      <c r="N34" s="90" t="s">
        <v>2099</v>
      </c>
      <c r="O34" s="90" t="str">
        <f>INDEX(Lookups!$L:$L,MATCH(E34,Lookups!$E:$E,0))</f>
        <v>N</v>
      </c>
      <c r="P34" s="93"/>
      <c r="Q34" s="54" t="s">
        <v>2347</v>
      </c>
      <c r="R34" s="54" t="s">
        <v>2347</v>
      </c>
      <c r="S34" s="54" t="s">
        <v>2347</v>
      </c>
      <c r="T34" s="54" t="s">
        <v>2347</v>
      </c>
      <c r="U34" s="54" t="s">
        <v>2347</v>
      </c>
      <c r="V34" s="54" t="s">
        <v>2347</v>
      </c>
      <c r="W34" s="54" t="s">
        <v>2347</v>
      </c>
      <c r="X34" s="54" t="s">
        <v>2347</v>
      </c>
      <c r="Y34" s="54" t="s">
        <v>2347</v>
      </c>
      <c r="Z34" s="54" t="s">
        <v>2347</v>
      </c>
      <c r="AA34" s="54" t="s">
        <v>2347</v>
      </c>
      <c r="AB34" s="54" t="s">
        <v>2347</v>
      </c>
      <c r="AC34" s="54" t="s">
        <v>2347</v>
      </c>
      <c r="AD34" s="54" t="s">
        <v>2347</v>
      </c>
      <c r="AE34" s="54" t="s">
        <v>2347</v>
      </c>
      <c r="AF34" s="54" t="s">
        <v>2347</v>
      </c>
      <c r="AG34" s="54" t="s">
        <v>2347</v>
      </c>
      <c r="AH34" s="54" t="s">
        <v>2347</v>
      </c>
      <c r="AI34" s="54" t="s">
        <v>2347</v>
      </c>
      <c r="AJ34" s="54" t="s">
        <v>2347</v>
      </c>
      <c r="AK34" s="54" t="s">
        <v>2347</v>
      </c>
      <c r="AL34" s="54" t="s">
        <v>2347</v>
      </c>
      <c r="AM34" s="54" t="s">
        <v>2347</v>
      </c>
      <c r="AN34" s="54" t="s">
        <v>2347</v>
      </c>
      <c r="AO34" s="54" t="s">
        <v>2347</v>
      </c>
      <c r="AP34" s="54" t="s">
        <v>2347</v>
      </c>
      <c r="AQ34" s="54" t="s">
        <v>2347</v>
      </c>
      <c r="AR34" s="54" t="s">
        <v>2347</v>
      </c>
      <c r="AS34" s="54" t="s">
        <v>2347</v>
      </c>
      <c r="AT34" s="54" t="s">
        <v>2347</v>
      </c>
      <c r="AU34" s="43" t="str">
        <f>INDEX(Lookups!AS:AS,MATCH(E34,Lookups!E:E,0))</f>
        <v>Material_and_Composition</v>
      </c>
      <c r="AV34" s="43" t="str">
        <f t="shared" si="0"/>
        <v>Material_and_Composition_Bee Products including Honey</v>
      </c>
    </row>
    <row r="35" spans="1:48">
      <c r="A35" s="43">
        <f>INDEX(Lookups!A:A,MATCH($E35,Lookups!$E:$E,0))</f>
        <v>8</v>
      </c>
      <c r="B35" s="43">
        <f>INDEX(Lookups!B:B,MATCH($E35,Lookups!$E:$E,0))</f>
        <v>2.1</v>
      </c>
      <c r="C35" s="90" t="s">
        <v>2340</v>
      </c>
      <c r="D35" s="90" t="s">
        <v>2344</v>
      </c>
      <c r="E35" s="91" t="s">
        <v>2104</v>
      </c>
      <c r="F35" s="90" t="s">
        <v>2079</v>
      </c>
      <c r="G35" s="90" t="s">
        <v>2107</v>
      </c>
      <c r="H35" s="91" t="s">
        <v>2395</v>
      </c>
      <c r="I35" s="90" t="s">
        <v>2396</v>
      </c>
      <c r="J35" s="92" t="s">
        <v>3236</v>
      </c>
      <c r="K35" s="90" t="str">
        <f>INDEX(Lookups!$I:$I,MATCH(E35,Lookups!$E:$E,0))</f>
        <v>Customer Facing</v>
      </c>
      <c r="L35" s="90" t="str">
        <f>INDEX(Lookups!$J:$J,MATCH(E35,Lookups!$E:$E,0))</f>
        <v>Global</v>
      </c>
      <c r="M35" s="90" t="s">
        <v>2347</v>
      </c>
      <c r="N35" s="90" t="s">
        <v>2099</v>
      </c>
      <c r="O35" s="90" t="str">
        <f>INDEX(Lookups!$L:$L,MATCH(E35,Lookups!$E:$E,0))</f>
        <v>N</v>
      </c>
      <c r="P35" s="93"/>
      <c r="Q35" s="54" t="s">
        <v>2347</v>
      </c>
      <c r="R35" s="54" t="s">
        <v>2347</v>
      </c>
      <c r="S35" s="54" t="s">
        <v>2347</v>
      </c>
      <c r="T35" s="54" t="s">
        <v>2347</v>
      </c>
      <c r="U35" s="54" t="s">
        <v>2347</v>
      </c>
      <c r="V35" s="54" t="s">
        <v>2347</v>
      </c>
      <c r="W35" s="54" t="s">
        <v>2347</v>
      </c>
      <c r="X35" s="54" t="s">
        <v>2347</v>
      </c>
      <c r="Y35" s="54" t="s">
        <v>2347</v>
      </c>
      <c r="Z35" s="54" t="s">
        <v>2347</v>
      </c>
      <c r="AA35" s="54" t="s">
        <v>2347</v>
      </c>
      <c r="AB35" s="54" t="s">
        <v>2347</v>
      </c>
      <c r="AC35" s="54" t="s">
        <v>2347</v>
      </c>
      <c r="AD35" s="54" t="s">
        <v>2347</v>
      </c>
      <c r="AE35" s="54" t="s">
        <v>2347</v>
      </c>
      <c r="AF35" s="54" t="s">
        <v>2347</v>
      </c>
      <c r="AG35" s="54" t="s">
        <v>2347</v>
      </c>
      <c r="AH35" s="54" t="s">
        <v>2347</v>
      </c>
      <c r="AI35" s="54" t="s">
        <v>2347</v>
      </c>
      <c r="AJ35" s="54" t="s">
        <v>2347</v>
      </c>
      <c r="AK35" s="54" t="s">
        <v>2347</v>
      </c>
      <c r="AL35" s="54" t="s">
        <v>2347</v>
      </c>
      <c r="AM35" s="54" t="s">
        <v>2347</v>
      </c>
      <c r="AN35" s="54" t="s">
        <v>2347</v>
      </c>
      <c r="AO35" s="54" t="s">
        <v>2347</v>
      </c>
      <c r="AP35" s="54" t="s">
        <v>2347</v>
      </c>
      <c r="AQ35" s="54" t="s">
        <v>2347</v>
      </c>
      <c r="AR35" s="54" t="s">
        <v>2347</v>
      </c>
      <c r="AS35" s="54" t="s">
        <v>2347</v>
      </c>
      <c r="AT35" s="54" t="s">
        <v>2347</v>
      </c>
      <c r="AU35" s="43" t="str">
        <f>INDEX(Lookups!AS:AS,MATCH(E35,Lookups!E:E,0))</f>
        <v>Material_and_Composition</v>
      </c>
      <c r="AV35" s="43" t="str">
        <f t="shared" si="0"/>
        <v>Material_and_Composition_Blended Natural Oils</v>
      </c>
    </row>
    <row r="36" spans="1:48">
      <c r="A36" s="43">
        <f>INDEX(Lookups!A:A,MATCH($E36,Lookups!$E:$E,0))</f>
        <v>8</v>
      </c>
      <c r="B36" s="43">
        <f>INDEX(Lookups!B:B,MATCH($E36,Lookups!$E:$E,0))</f>
        <v>2.1</v>
      </c>
      <c r="C36" s="90" t="s">
        <v>2340</v>
      </c>
      <c r="D36" s="90" t="s">
        <v>2344</v>
      </c>
      <c r="E36" s="91" t="s">
        <v>2104</v>
      </c>
      <c r="F36" s="90" t="s">
        <v>2079</v>
      </c>
      <c r="G36" s="90" t="s">
        <v>2107</v>
      </c>
      <c r="H36" s="91" t="s">
        <v>2397</v>
      </c>
      <c r="I36" s="90" t="s">
        <v>2398</v>
      </c>
      <c r="J36" s="92" t="s">
        <v>3236</v>
      </c>
      <c r="K36" s="90" t="str">
        <f>INDEX(Lookups!$I:$I,MATCH(E36,Lookups!$E:$E,0))</f>
        <v>Customer Facing</v>
      </c>
      <c r="L36" s="90" t="str">
        <f>INDEX(Lookups!$J:$J,MATCH(E36,Lookups!$E:$E,0))</f>
        <v>Global</v>
      </c>
      <c r="M36" s="90" t="s">
        <v>2347</v>
      </c>
      <c r="N36" s="90" t="s">
        <v>2099</v>
      </c>
      <c r="O36" s="90" t="str">
        <f>INDEX(Lookups!$L:$L,MATCH(E36,Lookups!$E:$E,0))</f>
        <v>N</v>
      </c>
      <c r="P36" s="93"/>
      <c r="Q36" s="54" t="s">
        <v>2347</v>
      </c>
      <c r="R36" s="54" t="s">
        <v>2347</v>
      </c>
      <c r="S36" s="54" t="s">
        <v>2347</v>
      </c>
      <c r="T36" s="54" t="s">
        <v>2347</v>
      </c>
      <c r="U36" s="54" t="s">
        <v>2347</v>
      </c>
      <c r="V36" s="54" t="s">
        <v>2347</v>
      </c>
      <c r="W36" s="54" t="s">
        <v>2347</v>
      </c>
      <c r="X36" s="54" t="s">
        <v>2347</v>
      </c>
      <c r="Y36" s="54" t="s">
        <v>2347</v>
      </c>
      <c r="Z36" s="54" t="s">
        <v>2347</v>
      </c>
      <c r="AA36" s="54" t="s">
        <v>2347</v>
      </c>
      <c r="AB36" s="54" t="s">
        <v>2347</v>
      </c>
      <c r="AC36" s="54" t="s">
        <v>2347</v>
      </c>
      <c r="AD36" s="54" t="s">
        <v>2347</v>
      </c>
      <c r="AE36" s="54" t="s">
        <v>2347</v>
      </c>
      <c r="AF36" s="54" t="s">
        <v>2347</v>
      </c>
      <c r="AG36" s="54" t="s">
        <v>2347</v>
      </c>
      <c r="AH36" s="54" t="s">
        <v>2347</v>
      </c>
      <c r="AI36" s="54" t="s">
        <v>2347</v>
      </c>
      <c r="AJ36" s="54" t="s">
        <v>2347</v>
      </c>
      <c r="AK36" s="54" t="s">
        <v>2347</v>
      </c>
      <c r="AL36" s="54" t="s">
        <v>2347</v>
      </c>
      <c r="AM36" s="54" t="s">
        <v>2347</v>
      </c>
      <c r="AN36" s="54" t="s">
        <v>2347</v>
      </c>
      <c r="AO36" s="54" t="s">
        <v>2347</v>
      </c>
      <c r="AP36" s="54" t="s">
        <v>2347</v>
      </c>
      <c r="AQ36" s="54" t="s">
        <v>2347</v>
      </c>
      <c r="AR36" s="54" t="s">
        <v>2347</v>
      </c>
      <c r="AS36" s="54" t="s">
        <v>2347</v>
      </c>
      <c r="AT36" s="54" t="s">
        <v>2347</v>
      </c>
      <c r="AU36" s="43" t="str">
        <f>INDEX(Lookups!AS:AS,MATCH(E36,Lookups!E:E,0))</f>
        <v>Material_and_Composition</v>
      </c>
      <c r="AV36" s="43" t="str">
        <f t="shared" si="0"/>
        <v>Material_and_Composition_Bone China</v>
      </c>
    </row>
    <row r="37" spans="1:48">
      <c r="A37" s="43">
        <f>INDEX(Lookups!A:A,MATCH($E37,Lookups!$E:$E,0))</f>
        <v>8</v>
      </c>
      <c r="B37" s="43">
        <f>INDEX(Lookups!B:B,MATCH($E37,Lookups!$E:$E,0))</f>
        <v>2.1</v>
      </c>
      <c r="C37" s="90" t="s">
        <v>2340</v>
      </c>
      <c r="D37" s="90" t="s">
        <v>2344</v>
      </c>
      <c r="E37" s="91" t="s">
        <v>2104</v>
      </c>
      <c r="F37" s="90" t="s">
        <v>2079</v>
      </c>
      <c r="G37" s="90" t="s">
        <v>2107</v>
      </c>
      <c r="H37" s="91" t="s">
        <v>2399</v>
      </c>
      <c r="I37" s="90" t="s">
        <v>2400</v>
      </c>
      <c r="J37" s="92" t="s">
        <v>3236</v>
      </c>
      <c r="K37" s="90" t="str">
        <f>INDEX(Lookups!$I:$I,MATCH(E37,Lookups!$E:$E,0))</f>
        <v>Customer Facing</v>
      </c>
      <c r="L37" s="90" t="str">
        <f>INDEX(Lookups!$J:$J,MATCH(E37,Lookups!$E:$E,0))</f>
        <v>Global</v>
      </c>
      <c r="M37" s="90" t="s">
        <v>2347</v>
      </c>
      <c r="N37" s="90" t="s">
        <v>2099</v>
      </c>
      <c r="O37" s="90" t="str">
        <f>INDEX(Lookups!$L:$L,MATCH(E37,Lookups!$E:$E,0))</f>
        <v>N</v>
      </c>
      <c r="P37" s="93"/>
      <c r="Q37" s="54" t="s">
        <v>2347</v>
      </c>
      <c r="R37" s="54" t="s">
        <v>2347</v>
      </c>
      <c r="S37" s="54" t="s">
        <v>2347</v>
      </c>
      <c r="T37" s="54" t="s">
        <v>2347</v>
      </c>
      <c r="U37" s="54" t="s">
        <v>2347</v>
      </c>
      <c r="V37" s="54" t="s">
        <v>2347</v>
      </c>
      <c r="W37" s="54" t="s">
        <v>2347</v>
      </c>
      <c r="X37" s="54" t="s">
        <v>2347</v>
      </c>
      <c r="Y37" s="54" t="s">
        <v>2347</v>
      </c>
      <c r="Z37" s="54" t="s">
        <v>2347</v>
      </c>
      <c r="AA37" s="54" t="s">
        <v>2347</v>
      </c>
      <c r="AB37" s="54" t="s">
        <v>2347</v>
      </c>
      <c r="AC37" s="54" t="s">
        <v>2347</v>
      </c>
      <c r="AD37" s="54" t="s">
        <v>2347</v>
      </c>
      <c r="AE37" s="54" t="s">
        <v>2347</v>
      </c>
      <c r="AF37" s="54" t="s">
        <v>2347</v>
      </c>
      <c r="AG37" s="54" t="s">
        <v>2347</v>
      </c>
      <c r="AH37" s="54" t="s">
        <v>2347</v>
      </c>
      <c r="AI37" s="54" t="s">
        <v>2347</v>
      </c>
      <c r="AJ37" s="54" t="s">
        <v>2347</v>
      </c>
      <c r="AK37" s="54" t="s">
        <v>2347</v>
      </c>
      <c r="AL37" s="54" t="s">
        <v>2347</v>
      </c>
      <c r="AM37" s="54" t="s">
        <v>2347</v>
      </c>
      <c r="AN37" s="54" t="s">
        <v>2347</v>
      </c>
      <c r="AO37" s="54" t="s">
        <v>2347</v>
      </c>
      <c r="AP37" s="54" t="s">
        <v>2347</v>
      </c>
      <c r="AQ37" s="54" t="s">
        <v>2347</v>
      </c>
      <c r="AR37" s="54" t="s">
        <v>2347</v>
      </c>
      <c r="AS37" s="54" t="s">
        <v>2347</v>
      </c>
      <c r="AT37" s="54" t="s">
        <v>2347</v>
      </c>
      <c r="AU37" s="43" t="str">
        <f>INDEX(Lookups!AS:AS,MATCH(E37,Lookups!E:E,0))</f>
        <v>Material_and_Composition</v>
      </c>
      <c r="AV37" s="43" t="str">
        <f t="shared" si="0"/>
        <v>Material_and_Composition_Brass</v>
      </c>
    </row>
    <row r="38" spans="1:48">
      <c r="A38" s="43">
        <f>INDEX(Lookups!A:A,MATCH($E38,Lookups!$E:$E,0))</f>
        <v>8</v>
      </c>
      <c r="B38" s="43">
        <f>INDEX(Lookups!B:B,MATCH($E38,Lookups!$E:$E,0))</f>
        <v>2.1</v>
      </c>
      <c r="C38" s="90" t="s">
        <v>2340</v>
      </c>
      <c r="D38" s="90" t="s">
        <v>2344</v>
      </c>
      <c r="E38" s="91" t="s">
        <v>2104</v>
      </c>
      <c r="F38" s="90" t="s">
        <v>2079</v>
      </c>
      <c r="G38" s="90" t="s">
        <v>2107</v>
      </c>
      <c r="H38" s="91" t="s">
        <v>2401</v>
      </c>
      <c r="I38" s="90" t="s">
        <v>2402</v>
      </c>
      <c r="J38" s="92" t="s">
        <v>3236</v>
      </c>
      <c r="K38" s="90" t="str">
        <f>INDEX(Lookups!$I:$I,MATCH(E38,Lookups!$E:$E,0))</f>
        <v>Customer Facing</v>
      </c>
      <c r="L38" s="90" t="str">
        <f>INDEX(Lookups!$J:$J,MATCH(E38,Lookups!$E:$E,0))</f>
        <v>Global</v>
      </c>
      <c r="M38" s="90" t="s">
        <v>2347</v>
      </c>
      <c r="N38" s="90" t="s">
        <v>2099</v>
      </c>
      <c r="O38" s="90" t="str">
        <f>INDEX(Lookups!$L:$L,MATCH(E38,Lookups!$E:$E,0))</f>
        <v>N</v>
      </c>
      <c r="P38" s="93"/>
      <c r="Q38" s="54" t="s">
        <v>2347</v>
      </c>
      <c r="R38" s="54" t="s">
        <v>2347</v>
      </c>
      <c r="S38" s="54" t="s">
        <v>2347</v>
      </c>
      <c r="T38" s="54" t="s">
        <v>2347</v>
      </c>
      <c r="U38" s="54" t="s">
        <v>2347</v>
      </c>
      <c r="V38" s="54" t="s">
        <v>2347</v>
      </c>
      <c r="W38" s="54" t="s">
        <v>2347</v>
      </c>
      <c r="X38" s="54" t="s">
        <v>2347</v>
      </c>
      <c r="Y38" s="54" t="s">
        <v>2347</v>
      </c>
      <c r="Z38" s="54" t="s">
        <v>2347</v>
      </c>
      <c r="AA38" s="54" t="s">
        <v>2347</v>
      </c>
      <c r="AB38" s="54" t="s">
        <v>2347</v>
      </c>
      <c r="AC38" s="54" t="s">
        <v>2347</v>
      </c>
      <c r="AD38" s="54" t="s">
        <v>2347</v>
      </c>
      <c r="AE38" s="54" t="s">
        <v>2347</v>
      </c>
      <c r="AF38" s="54" t="s">
        <v>2347</v>
      </c>
      <c r="AG38" s="54" t="s">
        <v>2347</v>
      </c>
      <c r="AH38" s="54" t="s">
        <v>2347</v>
      </c>
      <c r="AI38" s="54" t="s">
        <v>2347</v>
      </c>
      <c r="AJ38" s="54" t="s">
        <v>2347</v>
      </c>
      <c r="AK38" s="54" t="s">
        <v>2347</v>
      </c>
      <c r="AL38" s="54" t="s">
        <v>2347</v>
      </c>
      <c r="AM38" s="54" t="s">
        <v>2347</v>
      </c>
      <c r="AN38" s="54" t="s">
        <v>2347</v>
      </c>
      <c r="AO38" s="54" t="s">
        <v>2347</v>
      </c>
      <c r="AP38" s="54" t="s">
        <v>2347</v>
      </c>
      <c r="AQ38" s="54" t="s">
        <v>2347</v>
      </c>
      <c r="AR38" s="54" t="s">
        <v>2347</v>
      </c>
      <c r="AS38" s="54" t="s">
        <v>2347</v>
      </c>
      <c r="AT38" s="54" t="s">
        <v>2347</v>
      </c>
      <c r="AU38" s="43" t="str">
        <f>INDEX(Lookups!AS:AS,MATCH(E38,Lookups!E:E,0))</f>
        <v>Material_and_Composition</v>
      </c>
      <c r="AV38" s="43" t="str">
        <f t="shared" si="0"/>
        <v>Material_and_Composition_Bronze</v>
      </c>
    </row>
    <row r="39" spans="1:48">
      <c r="A39" s="43">
        <f>INDEX(Lookups!A:A,MATCH($E39,Lookups!$E:$E,0))</f>
        <v>8</v>
      </c>
      <c r="B39" s="43">
        <f>INDEX(Lookups!B:B,MATCH($E39,Lookups!$E:$E,0))</f>
        <v>2.1</v>
      </c>
      <c r="C39" s="90" t="s">
        <v>2340</v>
      </c>
      <c r="D39" s="90" t="s">
        <v>2344</v>
      </c>
      <c r="E39" s="91" t="s">
        <v>2104</v>
      </c>
      <c r="F39" s="90" t="s">
        <v>2079</v>
      </c>
      <c r="G39" s="90" t="s">
        <v>2107</v>
      </c>
      <c r="H39" s="91" t="s">
        <v>2403</v>
      </c>
      <c r="I39" s="90" t="s">
        <v>2404</v>
      </c>
      <c r="J39" s="92" t="s">
        <v>3236</v>
      </c>
      <c r="K39" s="90" t="str">
        <f>INDEX(Lookups!$I:$I,MATCH(E39,Lookups!$E:$E,0))</f>
        <v>Customer Facing</v>
      </c>
      <c r="L39" s="90" t="str">
        <f>INDEX(Lookups!$J:$J,MATCH(E39,Lookups!$E:$E,0))</f>
        <v>Global</v>
      </c>
      <c r="M39" s="90" t="s">
        <v>2347</v>
      </c>
      <c r="N39" s="90" t="s">
        <v>2099</v>
      </c>
      <c r="O39" s="90" t="str">
        <f>INDEX(Lookups!$L:$L,MATCH(E39,Lookups!$E:$E,0))</f>
        <v>N</v>
      </c>
      <c r="P39" s="93"/>
      <c r="Q39" s="54" t="s">
        <v>2347</v>
      </c>
      <c r="R39" s="54" t="s">
        <v>2347</v>
      </c>
      <c r="S39" s="54" t="s">
        <v>2347</v>
      </c>
      <c r="T39" s="54" t="s">
        <v>2347</v>
      </c>
      <c r="U39" s="54" t="s">
        <v>2347</v>
      </c>
      <c r="V39" s="54" t="s">
        <v>2347</v>
      </c>
      <c r="W39" s="54" t="s">
        <v>2347</v>
      </c>
      <c r="X39" s="54" t="s">
        <v>2347</v>
      </c>
      <c r="Y39" s="54" t="s">
        <v>2347</v>
      </c>
      <c r="Z39" s="54" t="s">
        <v>2347</v>
      </c>
      <c r="AA39" s="54" t="s">
        <v>2347</v>
      </c>
      <c r="AB39" s="54" t="s">
        <v>2347</v>
      </c>
      <c r="AC39" s="54" t="s">
        <v>2347</v>
      </c>
      <c r="AD39" s="54" t="s">
        <v>2347</v>
      </c>
      <c r="AE39" s="54" t="s">
        <v>2347</v>
      </c>
      <c r="AF39" s="54" t="s">
        <v>2347</v>
      </c>
      <c r="AG39" s="54" t="s">
        <v>2347</v>
      </c>
      <c r="AH39" s="54" t="s">
        <v>2347</v>
      </c>
      <c r="AI39" s="54" t="s">
        <v>2347</v>
      </c>
      <c r="AJ39" s="54" t="s">
        <v>2347</v>
      </c>
      <c r="AK39" s="54" t="s">
        <v>2347</v>
      </c>
      <c r="AL39" s="54" t="s">
        <v>2347</v>
      </c>
      <c r="AM39" s="54" t="s">
        <v>2347</v>
      </c>
      <c r="AN39" s="54" t="s">
        <v>2347</v>
      </c>
      <c r="AO39" s="54" t="s">
        <v>2347</v>
      </c>
      <c r="AP39" s="54" t="s">
        <v>2347</v>
      </c>
      <c r="AQ39" s="54" t="s">
        <v>2347</v>
      </c>
      <c r="AR39" s="54" t="s">
        <v>2347</v>
      </c>
      <c r="AS39" s="54" t="s">
        <v>2347</v>
      </c>
      <c r="AT39" s="54" t="s">
        <v>2347</v>
      </c>
      <c r="AU39" s="43" t="str">
        <f>INDEX(Lookups!AS:AS,MATCH(E39,Lookups!E:E,0))</f>
        <v>Material_and_Composition</v>
      </c>
      <c r="AV39" s="43" t="str">
        <f t="shared" si="0"/>
        <v>Material_and_Composition_Butane</v>
      </c>
    </row>
    <row r="40" spans="1:48">
      <c r="A40" s="43">
        <f>INDEX(Lookups!A:A,MATCH($E40,Lookups!$E:$E,0))</f>
        <v>8</v>
      </c>
      <c r="B40" s="43">
        <f>INDEX(Lookups!B:B,MATCH($E40,Lookups!$E:$E,0))</f>
        <v>2.1</v>
      </c>
      <c r="C40" s="90" t="s">
        <v>2340</v>
      </c>
      <c r="D40" s="90" t="s">
        <v>2344</v>
      </c>
      <c r="E40" s="91" t="s">
        <v>2104</v>
      </c>
      <c r="F40" s="90" t="s">
        <v>2079</v>
      </c>
      <c r="G40" s="90" t="s">
        <v>2107</v>
      </c>
      <c r="H40" s="91" t="s">
        <v>2405</v>
      </c>
      <c r="I40" s="90" t="s">
        <v>2406</v>
      </c>
      <c r="J40" s="92" t="s">
        <v>3236</v>
      </c>
      <c r="K40" s="90" t="str">
        <f>INDEX(Lookups!$I:$I,MATCH(E40,Lookups!$E:$E,0))</f>
        <v>Customer Facing</v>
      </c>
      <c r="L40" s="90" t="str">
        <f>INDEX(Lookups!$J:$J,MATCH(E40,Lookups!$E:$E,0))</f>
        <v>Global</v>
      </c>
      <c r="M40" s="90" t="s">
        <v>2347</v>
      </c>
      <c r="N40" s="90" t="s">
        <v>2099</v>
      </c>
      <c r="O40" s="90" t="str">
        <f>INDEX(Lookups!$L:$L,MATCH(E40,Lookups!$E:$E,0))</f>
        <v>N</v>
      </c>
      <c r="P40" s="93"/>
      <c r="Q40" s="54" t="s">
        <v>2347</v>
      </c>
      <c r="R40" s="54" t="s">
        <v>2347</v>
      </c>
      <c r="S40" s="54" t="s">
        <v>2347</v>
      </c>
      <c r="T40" s="54" t="s">
        <v>2347</v>
      </c>
      <c r="U40" s="54" t="s">
        <v>2347</v>
      </c>
      <c r="V40" s="54" t="s">
        <v>2347</v>
      </c>
      <c r="W40" s="54" t="s">
        <v>2347</v>
      </c>
      <c r="X40" s="54" t="s">
        <v>2347</v>
      </c>
      <c r="Y40" s="54" t="s">
        <v>2347</v>
      </c>
      <c r="Z40" s="54" t="s">
        <v>2347</v>
      </c>
      <c r="AA40" s="54" t="s">
        <v>2347</v>
      </c>
      <c r="AB40" s="54" t="s">
        <v>2347</v>
      </c>
      <c r="AC40" s="54" t="s">
        <v>2347</v>
      </c>
      <c r="AD40" s="54" t="s">
        <v>2347</v>
      </c>
      <c r="AE40" s="54" t="s">
        <v>2347</v>
      </c>
      <c r="AF40" s="54" t="s">
        <v>2347</v>
      </c>
      <c r="AG40" s="54" t="s">
        <v>2347</v>
      </c>
      <c r="AH40" s="54" t="s">
        <v>2347</v>
      </c>
      <c r="AI40" s="54" t="s">
        <v>2347</v>
      </c>
      <c r="AJ40" s="54" t="s">
        <v>2347</v>
      </c>
      <c r="AK40" s="54" t="s">
        <v>2347</v>
      </c>
      <c r="AL40" s="54" t="s">
        <v>2347</v>
      </c>
      <c r="AM40" s="54" t="s">
        <v>2347</v>
      </c>
      <c r="AN40" s="54" t="s">
        <v>2347</v>
      </c>
      <c r="AO40" s="54" t="s">
        <v>2347</v>
      </c>
      <c r="AP40" s="54" t="s">
        <v>2347</v>
      </c>
      <c r="AQ40" s="54" t="s">
        <v>2347</v>
      </c>
      <c r="AR40" s="54" t="s">
        <v>2347</v>
      </c>
      <c r="AS40" s="54" t="s">
        <v>2347</v>
      </c>
      <c r="AT40" s="54" t="s">
        <v>2347</v>
      </c>
      <c r="AU40" s="43" t="str">
        <f>INDEX(Lookups!AS:AS,MATCH(E40,Lookups!E:E,0))</f>
        <v>Material_and_Composition</v>
      </c>
      <c r="AV40" s="43" t="str">
        <f t="shared" si="0"/>
        <v>Material_and_Composition_Butane CAS: 106-97-8</v>
      </c>
    </row>
    <row r="41" spans="1:48">
      <c r="A41" s="43">
        <f>INDEX(Lookups!A:A,MATCH($E41,Lookups!$E:$E,0))</f>
        <v>8</v>
      </c>
      <c r="B41" s="43">
        <f>INDEX(Lookups!B:B,MATCH($E41,Lookups!$E:$E,0))</f>
        <v>2.1</v>
      </c>
      <c r="C41" s="90" t="s">
        <v>2340</v>
      </c>
      <c r="D41" s="90" t="s">
        <v>2344</v>
      </c>
      <c r="E41" s="91" t="s">
        <v>2104</v>
      </c>
      <c r="F41" s="90" t="s">
        <v>2079</v>
      </c>
      <c r="G41" s="90" t="s">
        <v>2107</v>
      </c>
      <c r="H41" s="91" t="s">
        <v>2407</v>
      </c>
      <c r="I41" s="90" t="s">
        <v>2408</v>
      </c>
      <c r="J41" s="92" t="s">
        <v>3236</v>
      </c>
      <c r="K41" s="90" t="str">
        <f>INDEX(Lookups!$I:$I,MATCH(E41,Lookups!$E:$E,0))</f>
        <v>Customer Facing</v>
      </c>
      <c r="L41" s="90" t="str">
        <f>INDEX(Lookups!$J:$J,MATCH(E41,Lookups!$E:$E,0))</f>
        <v>Global</v>
      </c>
      <c r="M41" s="90" t="s">
        <v>2347</v>
      </c>
      <c r="N41" s="90" t="s">
        <v>2099</v>
      </c>
      <c r="O41" s="90" t="str">
        <f>INDEX(Lookups!$L:$L,MATCH(E41,Lookups!$E:$E,0))</f>
        <v>N</v>
      </c>
      <c r="P41" s="93"/>
      <c r="Q41" s="54" t="s">
        <v>2347</v>
      </c>
      <c r="R41" s="54" t="s">
        <v>2347</v>
      </c>
      <c r="S41" s="54" t="s">
        <v>2347</v>
      </c>
      <c r="T41" s="54" t="s">
        <v>2347</v>
      </c>
      <c r="U41" s="54" t="s">
        <v>2347</v>
      </c>
      <c r="V41" s="54" t="s">
        <v>2347</v>
      </c>
      <c r="W41" s="54" t="s">
        <v>2347</v>
      </c>
      <c r="X41" s="54" t="s">
        <v>2347</v>
      </c>
      <c r="Y41" s="54" t="s">
        <v>2347</v>
      </c>
      <c r="Z41" s="54" t="s">
        <v>2347</v>
      </c>
      <c r="AA41" s="54" t="s">
        <v>2347</v>
      </c>
      <c r="AB41" s="54" t="s">
        <v>2347</v>
      </c>
      <c r="AC41" s="54" t="s">
        <v>2347</v>
      </c>
      <c r="AD41" s="54" t="s">
        <v>2347</v>
      </c>
      <c r="AE41" s="54" t="s">
        <v>2347</v>
      </c>
      <c r="AF41" s="54" t="s">
        <v>2347</v>
      </c>
      <c r="AG41" s="54" t="s">
        <v>2347</v>
      </c>
      <c r="AH41" s="54" t="s">
        <v>2347</v>
      </c>
      <c r="AI41" s="54" t="s">
        <v>2347</v>
      </c>
      <c r="AJ41" s="54" t="s">
        <v>2347</v>
      </c>
      <c r="AK41" s="54" t="s">
        <v>2347</v>
      </c>
      <c r="AL41" s="54" t="s">
        <v>2347</v>
      </c>
      <c r="AM41" s="54" t="s">
        <v>2347</v>
      </c>
      <c r="AN41" s="54" t="s">
        <v>2347</v>
      </c>
      <c r="AO41" s="54" t="s">
        <v>2347</v>
      </c>
      <c r="AP41" s="54" t="s">
        <v>2347</v>
      </c>
      <c r="AQ41" s="54" t="s">
        <v>2347</v>
      </c>
      <c r="AR41" s="54" t="s">
        <v>2347</v>
      </c>
      <c r="AS41" s="54" t="s">
        <v>2347</v>
      </c>
      <c r="AT41" s="54" t="s">
        <v>2347</v>
      </c>
      <c r="AU41" s="43" t="str">
        <f>INDEX(Lookups!AS:AS,MATCH(E41,Lookups!E:E,0))</f>
        <v>Material_and_Composition</v>
      </c>
      <c r="AV41" s="43" t="str">
        <f t="shared" si="0"/>
        <v>Material_and_Composition_Calf Hair</v>
      </c>
    </row>
    <row r="42" spans="1:48">
      <c r="A42" s="43">
        <f>INDEX(Lookups!A:A,MATCH($E42,Lookups!$E:$E,0))</f>
        <v>8</v>
      </c>
      <c r="B42" s="43">
        <f>INDEX(Lookups!B:B,MATCH($E42,Lookups!$E:$E,0))</f>
        <v>2.1</v>
      </c>
      <c r="C42" s="90" t="s">
        <v>2340</v>
      </c>
      <c r="D42" s="90" t="s">
        <v>2344</v>
      </c>
      <c r="E42" s="91" t="s">
        <v>2104</v>
      </c>
      <c r="F42" s="90" t="s">
        <v>2079</v>
      </c>
      <c r="G42" s="90" t="s">
        <v>2107</v>
      </c>
      <c r="H42" s="91" t="s">
        <v>2409</v>
      </c>
      <c r="I42" s="90" t="s">
        <v>2410</v>
      </c>
      <c r="J42" s="92" t="s">
        <v>3236</v>
      </c>
      <c r="K42" s="90" t="str">
        <f>INDEX(Lookups!$I:$I,MATCH(E42,Lookups!$E:$E,0))</f>
        <v>Customer Facing</v>
      </c>
      <c r="L42" s="90" t="str">
        <f>INDEX(Lookups!$J:$J,MATCH(E42,Lookups!$E:$E,0))</f>
        <v>Global</v>
      </c>
      <c r="M42" s="90" t="s">
        <v>2347</v>
      </c>
      <c r="N42" s="90" t="s">
        <v>2099</v>
      </c>
      <c r="O42" s="90" t="str">
        <f>INDEX(Lookups!$L:$L,MATCH(E42,Lookups!$E:$E,0))</f>
        <v>N</v>
      </c>
      <c r="P42" s="93"/>
      <c r="Q42" s="54" t="s">
        <v>2347</v>
      </c>
      <c r="R42" s="54" t="s">
        <v>2347</v>
      </c>
      <c r="S42" s="54" t="s">
        <v>2347</v>
      </c>
      <c r="T42" s="54" t="s">
        <v>2347</v>
      </c>
      <c r="U42" s="54" t="s">
        <v>2347</v>
      </c>
      <c r="V42" s="54" t="s">
        <v>2347</v>
      </c>
      <c r="W42" s="54" t="s">
        <v>2347</v>
      </c>
      <c r="X42" s="54" t="s">
        <v>2347</v>
      </c>
      <c r="Y42" s="54" t="s">
        <v>2347</v>
      </c>
      <c r="Z42" s="54" t="s">
        <v>2347</v>
      </c>
      <c r="AA42" s="54" t="s">
        <v>2347</v>
      </c>
      <c r="AB42" s="54" t="s">
        <v>2347</v>
      </c>
      <c r="AC42" s="54" t="s">
        <v>2347</v>
      </c>
      <c r="AD42" s="54" t="s">
        <v>2347</v>
      </c>
      <c r="AE42" s="54" t="s">
        <v>2347</v>
      </c>
      <c r="AF42" s="54" t="s">
        <v>2347</v>
      </c>
      <c r="AG42" s="54" t="s">
        <v>2347</v>
      </c>
      <c r="AH42" s="54" t="s">
        <v>2347</v>
      </c>
      <c r="AI42" s="54" t="s">
        <v>2347</v>
      </c>
      <c r="AJ42" s="54" t="s">
        <v>2347</v>
      </c>
      <c r="AK42" s="54" t="s">
        <v>2347</v>
      </c>
      <c r="AL42" s="54" t="s">
        <v>2347</v>
      </c>
      <c r="AM42" s="54" t="s">
        <v>2347</v>
      </c>
      <c r="AN42" s="54" t="s">
        <v>2347</v>
      </c>
      <c r="AO42" s="54" t="s">
        <v>2347</v>
      </c>
      <c r="AP42" s="54" t="s">
        <v>2347</v>
      </c>
      <c r="AQ42" s="54" t="s">
        <v>2347</v>
      </c>
      <c r="AR42" s="54" t="s">
        <v>2347</v>
      </c>
      <c r="AS42" s="54" t="s">
        <v>2347</v>
      </c>
      <c r="AT42" s="54" t="s">
        <v>2347</v>
      </c>
      <c r="AU42" s="43" t="str">
        <f>INDEX(Lookups!AS:AS,MATCH(E42,Lookups!E:E,0))</f>
        <v>Material_and_Composition</v>
      </c>
      <c r="AV42" s="43" t="str">
        <f t="shared" si="0"/>
        <v>Material_and_Composition_Cane</v>
      </c>
    </row>
    <row r="43" spans="1:48">
      <c r="A43" s="43">
        <f>INDEX(Lookups!A:A,MATCH($E43,Lookups!$E:$E,0))</f>
        <v>8</v>
      </c>
      <c r="B43" s="43">
        <f>INDEX(Lookups!B:B,MATCH($E43,Lookups!$E:$E,0))</f>
        <v>2.1</v>
      </c>
      <c r="C43" s="90" t="s">
        <v>2340</v>
      </c>
      <c r="D43" s="90" t="s">
        <v>2344</v>
      </c>
      <c r="E43" s="91" t="s">
        <v>2104</v>
      </c>
      <c r="F43" s="90" t="s">
        <v>2079</v>
      </c>
      <c r="G43" s="90" t="s">
        <v>2107</v>
      </c>
      <c r="H43" s="91" t="s">
        <v>2411</v>
      </c>
      <c r="I43" s="90" t="s">
        <v>2412</v>
      </c>
      <c r="J43" s="92" t="s">
        <v>3236</v>
      </c>
      <c r="K43" s="90" t="str">
        <f>INDEX(Lookups!$I:$I,MATCH(E43,Lookups!$E:$E,0))</f>
        <v>Customer Facing</v>
      </c>
      <c r="L43" s="90" t="str">
        <f>INDEX(Lookups!$J:$J,MATCH(E43,Lookups!$E:$E,0))</f>
        <v>Global</v>
      </c>
      <c r="M43" s="90" t="s">
        <v>2347</v>
      </c>
      <c r="N43" s="90" t="s">
        <v>2099</v>
      </c>
      <c r="O43" s="90" t="str">
        <f>INDEX(Lookups!$L:$L,MATCH(E43,Lookups!$E:$E,0))</f>
        <v>N</v>
      </c>
      <c r="P43" s="93"/>
      <c r="Q43" s="54" t="s">
        <v>2347</v>
      </c>
      <c r="R43" s="54" t="s">
        <v>2347</v>
      </c>
      <c r="S43" s="54" t="s">
        <v>2347</v>
      </c>
      <c r="T43" s="54" t="s">
        <v>2347</v>
      </c>
      <c r="U43" s="54" t="s">
        <v>2347</v>
      </c>
      <c r="V43" s="54" t="s">
        <v>2347</v>
      </c>
      <c r="W43" s="54" t="s">
        <v>2347</v>
      </c>
      <c r="X43" s="54" t="s">
        <v>2347</v>
      </c>
      <c r="Y43" s="54" t="s">
        <v>2347</v>
      </c>
      <c r="Z43" s="54" t="s">
        <v>2347</v>
      </c>
      <c r="AA43" s="54" t="s">
        <v>2347</v>
      </c>
      <c r="AB43" s="54" t="s">
        <v>2347</v>
      </c>
      <c r="AC43" s="54" t="s">
        <v>2347</v>
      </c>
      <c r="AD43" s="54" t="s">
        <v>2347</v>
      </c>
      <c r="AE43" s="54" t="s">
        <v>2347</v>
      </c>
      <c r="AF43" s="54" t="s">
        <v>2347</v>
      </c>
      <c r="AG43" s="54" t="s">
        <v>2347</v>
      </c>
      <c r="AH43" s="54" t="s">
        <v>2347</v>
      </c>
      <c r="AI43" s="54" t="s">
        <v>2347</v>
      </c>
      <c r="AJ43" s="54" t="s">
        <v>2347</v>
      </c>
      <c r="AK43" s="54" t="s">
        <v>2347</v>
      </c>
      <c r="AL43" s="54" t="s">
        <v>2347</v>
      </c>
      <c r="AM43" s="54" t="s">
        <v>2347</v>
      </c>
      <c r="AN43" s="54" t="s">
        <v>2347</v>
      </c>
      <c r="AO43" s="54" t="s">
        <v>2347</v>
      </c>
      <c r="AP43" s="54" t="s">
        <v>2347</v>
      </c>
      <c r="AQ43" s="54" t="s">
        <v>2347</v>
      </c>
      <c r="AR43" s="54" t="s">
        <v>2347</v>
      </c>
      <c r="AS43" s="54" t="s">
        <v>2347</v>
      </c>
      <c r="AT43" s="54" t="s">
        <v>2347</v>
      </c>
      <c r="AU43" s="43" t="str">
        <f>INDEX(Lookups!AS:AS,MATCH(E43,Lookups!E:E,0))</f>
        <v>Material_and_Composition</v>
      </c>
      <c r="AV43" s="43" t="str">
        <f t="shared" si="0"/>
        <v>Material_and_Composition_Canvas</v>
      </c>
    </row>
    <row r="44" spans="1:48">
      <c r="A44" s="43">
        <f>INDEX(Lookups!A:A,MATCH($E44,Lookups!$E:$E,0))</f>
        <v>8</v>
      </c>
      <c r="B44" s="43">
        <f>INDEX(Lookups!B:B,MATCH($E44,Lookups!$E:$E,0))</f>
        <v>2.1</v>
      </c>
      <c r="C44" s="90" t="s">
        <v>2340</v>
      </c>
      <c r="D44" s="90" t="s">
        <v>2344</v>
      </c>
      <c r="E44" s="91" t="s">
        <v>2104</v>
      </c>
      <c r="F44" s="90" t="s">
        <v>2079</v>
      </c>
      <c r="G44" s="90" t="s">
        <v>2107</v>
      </c>
      <c r="H44" s="91" t="s">
        <v>2413</v>
      </c>
      <c r="I44" s="90" t="s">
        <v>2414</v>
      </c>
      <c r="J44" s="92" t="s">
        <v>3236</v>
      </c>
      <c r="K44" s="90" t="str">
        <f>INDEX(Lookups!$I:$I,MATCH(E44,Lookups!$E:$E,0))</f>
        <v>Customer Facing</v>
      </c>
      <c r="L44" s="90" t="str">
        <f>INDEX(Lookups!$J:$J,MATCH(E44,Lookups!$E:$E,0))</f>
        <v>Global</v>
      </c>
      <c r="M44" s="90" t="s">
        <v>2347</v>
      </c>
      <c r="N44" s="90" t="s">
        <v>2099</v>
      </c>
      <c r="O44" s="90" t="str">
        <f>INDEX(Lookups!$L:$L,MATCH(E44,Lookups!$E:$E,0))</f>
        <v>N</v>
      </c>
      <c r="P44" s="93"/>
      <c r="Q44" s="54" t="s">
        <v>2347</v>
      </c>
      <c r="R44" s="54" t="s">
        <v>2347</v>
      </c>
      <c r="S44" s="54" t="s">
        <v>2347</v>
      </c>
      <c r="T44" s="54" t="s">
        <v>2347</v>
      </c>
      <c r="U44" s="54" t="s">
        <v>2347</v>
      </c>
      <c r="V44" s="54" t="s">
        <v>2347</v>
      </c>
      <c r="W44" s="54" t="s">
        <v>2347</v>
      </c>
      <c r="X44" s="54" t="s">
        <v>2347</v>
      </c>
      <c r="Y44" s="54" t="s">
        <v>2347</v>
      </c>
      <c r="Z44" s="54" t="s">
        <v>2347</v>
      </c>
      <c r="AA44" s="54" t="s">
        <v>2347</v>
      </c>
      <c r="AB44" s="54" t="s">
        <v>2347</v>
      </c>
      <c r="AC44" s="54" t="s">
        <v>2347</v>
      </c>
      <c r="AD44" s="54" t="s">
        <v>2347</v>
      </c>
      <c r="AE44" s="54" t="s">
        <v>2347</v>
      </c>
      <c r="AF44" s="54" t="s">
        <v>2347</v>
      </c>
      <c r="AG44" s="54" t="s">
        <v>2347</v>
      </c>
      <c r="AH44" s="54" t="s">
        <v>2347</v>
      </c>
      <c r="AI44" s="54" t="s">
        <v>2347</v>
      </c>
      <c r="AJ44" s="54" t="s">
        <v>2347</v>
      </c>
      <c r="AK44" s="54" t="s">
        <v>2347</v>
      </c>
      <c r="AL44" s="54" t="s">
        <v>2347</v>
      </c>
      <c r="AM44" s="54" t="s">
        <v>2347</v>
      </c>
      <c r="AN44" s="54" t="s">
        <v>2347</v>
      </c>
      <c r="AO44" s="54" t="s">
        <v>2347</v>
      </c>
      <c r="AP44" s="54" t="s">
        <v>2347</v>
      </c>
      <c r="AQ44" s="54" t="s">
        <v>2347</v>
      </c>
      <c r="AR44" s="54" t="s">
        <v>2347</v>
      </c>
      <c r="AS44" s="54" t="s">
        <v>2347</v>
      </c>
      <c r="AT44" s="54" t="s">
        <v>2347</v>
      </c>
      <c r="AU44" s="43" t="str">
        <f>INDEX(Lookups!AS:AS,MATCH(E44,Lookups!E:E,0))</f>
        <v>Material_and_Composition</v>
      </c>
      <c r="AV44" s="43" t="str">
        <f t="shared" si="0"/>
        <v>Material_and_Composition_Carbon Fiber</v>
      </c>
    </row>
    <row r="45" spans="1:48">
      <c r="A45" s="43">
        <f>INDEX(Lookups!A:A,MATCH($E45,Lookups!$E:$E,0))</f>
        <v>8</v>
      </c>
      <c r="B45" s="43">
        <f>INDEX(Lookups!B:B,MATCH($E45,Lookups!$E:$E,0))</f>
        <v>2.1</v>
      </c>
      <c r="C45" s="90" t="s">
        <v>2340</v>
      </c>
      <c r="D45" s="90" t="s">
        <v>2344</v>
      </c>
      <c r="E45" s="91" t="s">
        <v>2104</v>
      </c>
      <c r="F45" s="90" t="s">
        <v>2079</v>
      </c>
      <c r="G45" s="90" t="s">
        <v>2107</v>
      </c>
      <c r="H45" s="91" t="s">
        <v>2415</v>
      </c>
      <c r="I45" s="90" t="s">
        <v>2416</v>
      </c>
      <c r="J45" s="92" t="s">
        <v>3236</v>
      </c>
      <c r="K45" s="90" t="str">
        <f>INDEX(Lookups!$I:$I,MATCH(E45,Lookups!$E:$E,0))</f>
        <v>Customer Facing</v>
      </c>
      <c r="L45" s="90" t="str">
        <f>INDEX(Lookups!$J:$J,MATCH(E45,Lookups!$E:$E,0))</f>
        <v>Global</v>
      </c>
      <c r="M45" s="90" t="s">
        <v>2347</v>
      </c>
      <c r="N45" s="90" t="s">
        <v>2099</v>
      </c>
      <c r="O45" s="90" t="str">
        <f>INDEX(Lookups!$L:$L,MATCH(E45,Lookups!$E:$E,0))</f>
        <v>N</v>
      </c>
      <c r="P45" s="93"/>
      <c r="Q45" s="54" t="s">
        <v>2347</v>
      </c>
      <c r="R45" s="54" t="s">
        <v>2347</v>
      </c>
      <c r="S45" s="54" t="s">
        <v>2347</v>
      </c>
      <c r="T45" s="54" t="s">
        <v>2347</v>
      </c>
      <c r="U45" s="54" t="s">
        <v>2347</v>
      </c>
      <c r="V45" s="54" t="s">
        <v>2347</v>
      </c>
      <c r="W45" s="54" t="s">
        <v>2347</v>
      </c>
      <c r="X45" s="54" t="s">
        <v>2347</v>
      </c>
      <c r="Y45" s="54" t="s">
        <v>2347</v>
      </c>
      <c r="Z45" s="54" t="s">
        <v>2347</v>
      </c>
      <c r="AA45" s="54" t="s">
        <v>2347</v>
      </c>
      <c r="AB45" s="54" t="s">
        <v>2347</v>
      </c>
      <c r="AC45" s="54" t="s">
        <v>2347</v>
      </c>
      <c r="AD45" s="54" t="s">
        <v>2347</v>
      </c>
      <c r="AE45" s="54" t="s">
        <v>2347</v>
      </c>
      <c r="AF45" s="54" t="s">
        <v>2347</v>
      </c>
      <c r="AG45" s="54" t="s">
        <v>2347</v>
      </c>
      <c r="AH45" s="54" t="s">
        <v>2347</v>
      </c>
      <c r="AI45" s="54" t="s">
        <v>2347</v>
      </c>
      <c r="AJ45" s="54" t="s">
        <v>2347</v>
      </c>
      <c r="AK45" s="54" t="s">
        <v>2347</v>
      </c>
      <c r="AL45" s="54" t="s">
        <v>2347</v>
      </c>
      <c r="AM45" s="54" t="s">
        <v>2347</v>
      </c>
      <c r="AN45" s="54" t="s">
        <v>2347</v>
      </c>
      <c r="AO45" s="54" t="s">
        <v>2347</v>
      </c>
      <c r="AP45" s="54" t="s">
        <v>2347</v>
      </c>
      <c r="AQ45" s="54" t="s">
        <v>2347</v>
      </c>
      <c r="AR45" s="54" t="s">
        <v>2347</v>
      </c>
      <c r="AS45" s="54" t="s">
        <v>2347</v>
      </c>
      <c r="AT45" s="54" t="s">
        <v>2347</v>
      </c>
      <c r="AU45" s="43" t="str">
        <f>INDEX(Lookups!AS:AS,MATCH(E45,Lookups!E:E,0))</f>
        <v>Material_and_Composition</v>
      </c>
      <c r="AV45" s="43" t="str">
        <f t="shared" si="0"/>
        <v>Material_and_Composition_Carbon Steel</v>
      </c>
    </row>
    <row r="46" spans="1:48">
      <c r="A46" s="43">
        <f>INDEX(Lookups!A:A,MATCH($E46,Lookups!$E:$E,0))</f>
        <v>8</v>
      </c>
      <c r="B46" s="43">
        <f>INDEX(Lookups!B:B,MATCH($E46,Lookups!$E:$E,0))</f>
        <v>2.1</v>
      </c>
      <c r="C46" s="90" t="s">
        <v>2340</v>
      </c>
      <c r="D46" s="90" t="s">
        <v>2344</v>
      </c>
      <c r="E46" s="91" t="s">
        <v>2104</v>
      </c>
      <c r="F46" s="90" t="s">
        <v>2079</v>
      </c>
      <c r="G46" s="90" t="s">
        <v>2107</v>
      </c>
      <c r="H46" s="91" t="s">
        <v>2417</v>
      </c>
      <c r="I46" s="90" t="s">
        <v>2418</v>
      </c>
      <c r="J46" s="92" t="s">
        <v>3236</v>
      </c>
      <c r="K46" s="90" t="str">
        <f>INDEX(Lookups!$I:$I,MATCH(E46,Lookups!$E:$E,0))</f>
        <v>Customer Facing</v>
      </c>
      <c r="L46" s="90" t="str">
        <f>INDEX(Lookups!$J:$J,MATCH(E46,Lookups!$E:$E,0))</f>
        <v>Global</v>
      </c>
      <c r="M46" s="90" t="s">
        <v>2347</v>
      </c>
      <c r="N46" s="90" t="s">
        <v>2099</v>
      </c>
      <c r="O46" s="90" t="str">
        <f>INDEX(Lookups!$L:$L,MATCH(E46,Lookups!$E:$E,0))</f>
        <v>N</v>
      </c>
      <c r="P46" s="93"/>
      <c r="Q46" s="54" t="s">
        <v>2347</v>
      </c>
      <c r="R46" s="54" t="s">
        <v>2347</v>
      </c>
      <c r="S46" s="54" t="s">
        <v>2347</v>
      </c>
      <c r="T46" s="54" t="s">
        <v>2347</v>
      </c>
      <c r="U46" s="54" t="s">
        <v>2347</v>
      </c>
      <c r="V46" s="54" t="s">
        <v>2347</v>
      </c>
      <c r="W46" s="54" t="s">
        <v>2347</v>
      </c>
      <c r="X46" s="54" t="s">
        <v>2347</v>
      </c>
      <c r="Y46" s="54" t="s">
        <v>2347</v>
      </c>
      <c r="Z46" s="54" t="s">
        <v>2347</v>
      </c>
      <c r="AA46" s="54" t="s">
        <v>2347</v>
      </c>
      <c r="AB46" s="54" t="s">
        <v>2347</v>
      </c>
      <c r="AC46" s="54" t="s">
        <v>2347</v>
      </c>
      <c r="AD46" s="54" t="s">
        <v>2347</v>
      </c>
      <c r="AE46" s="54" t="s">
        <v>2347</v>
      </c>
      <c r="AF46" s="54" t="s">
        <v>2347</v>
      </c>
      <c r="AG46" s="54" t="s">
        <v>2347</v>
      </c>
      <c r="AH46" s="54" t="s">
        <v>2347</v>
      </c>
      <c r="AI46" s="54" t="s">
        <v>2347</v>
      </c>
      <c r="AJ46" s="54" t="s">
        <v>2347</v>
      </c>
      <c r="AK46" s="54" t="s">
        <v>2347</v>
      </c>
      <c r="AL46" s="54" t="s">
        <v>2347</v>
      </c>
      <c r="AM46" s="54" t="s">
        <v>2347</v>
      </c>
      <c r="AN46" s="54" t="s">
        <v>2347</v>
      </c>
      <c r="AO46" s="54" t="s">
        <v>2347</v>
      </c>
      <c r="AP46" s="54" t="s">
        <v>2347</v>
      </c>
      <c r="AQ46" s="54" t="s">
        <v>2347</v>
      </c>
      <c r="AR46" s="54" t="s">
        <v>2347</v>
      </c>
      <c r="AS46" s="54" t="s">
        <v>2347</v>
      </c>
      <c r="AT46" s="54" t="s">
        <v>2347</v>
      </c>
      <c r="AU46" s="43" t="str">
        <f>INDEX(Lookups!AS:AS,MATCH(E46,Lookups!E:E,0))</f>
        <v>Material_and_Composition</v>
      </c>
      <c r="AV46" s="43" t="str">
        <f t="shared" si="0"/>
        <v>Material_and_Composition_Cashmere</v>
      </c>
    </row>
    <row r="47" spans="1:48">
      <c r="A47" s="43">
        <f>INDEX(Lookups!A:A,MATCH($E47,Lookups!$E:$E,0))</f>
        <v>8</v>
      </c>
      <c r="B47" s="43">
        <f>INDEX(Lookups!B:B,MATCH($E47,Lookups!$E:$E,0))</f>
        <v>2.1</v>
      </c>
      <c r="C47" s="90" t="s">
        <v>2340</v>
      </c>
      <c r="D47" s="90" t="s">
        <v>2344</v>
      </c>
      <c r="E47" s="91" t="s">
        <v>2104</v>
      </c>
      <c r="F47" s="90" t="s">
        <v>2079</v>
      </c>
      <c r="G47" s="90" t="s">
        <v>2107</v>
      </c>
      <c r="H47" s="91" t="s">
        <v>2419</v>
      </c>
      <c r="I47" s="90" t="s">
        <v>2420</v>
      </c>
      <c r="J47" s="92" t="s">
        <v>3236</v>
      </c>
      <c r="K47" s="90" t="str">
        <f>INDEX(Lookups!$I:$I,MATCH(E47,Lookups!$E:$E,0))</f>
        <v>Customer Facing</v>
      </c>
      <c r="L47" s="90" t="str">
        <f>INDEX(Lookups!$J:$J,MATCH(E47,Lookups!$E:$E,0))</f>
        <v>Global</v>
      </c>
      <c r="M47" s="90" t="s">
        <v>2347</v>
      </c>
      <c r="N47" s="90" t="s">
        <v>2099</v>
      </c>
      <c r="O47" s="90" t="str">
        <f>INDEX(Lookups!$L:$L,MATCH(E47,Lookups!$E:$E,0))</f>
        <v>N</v>
      </c>
      <c r="P47" s="93"/>
      <c r="Q47" s="54" t="s">
        <v>2347</v>
      </c>
      <c r="R47" s="54" t="s">
        <v>2347</v>
      </c>
      <c r="S47" s="54" t="s">
        <v>2347</v>
      </c>
      <c r="T47" s="54" t="s">
        <v>2347</v>
      </c>
      <c r="U47" s="54" t="s">
        <v>2347</v>
      </c>
      <c r="V47" s="54" t="s">
        <v>2347</v>
      </c>
      <c r="W47" s="54" t="s">
        <v>2347</v>
      </c>
      <c r="X47" s="54" t="s">
        <v>2347</v>
      </c>
      <c r="Y47" s="54" t="s">
        <v>2347</v>
      </c>
      <c r="Z47" s="54" t="s">
        <v>2347</v>
      </c>
      <c r="AA47" s="54" t="s">
        <v>2347</v>
      </c>
      <c r="AB47" s="54" t="s">
        <v>2347</v>
      </c>
      <c r="AC47" s="54" t="s">
        <v>2347</v>
      </c>
      <c r="AD47" s="54" t="s">
        <v>2347</v>
      </c>
      <c r="AE47" s="54" t="s">
        <v>2347</v>
      </c>
      <c r="AF47" s="54" t="s">
        <v>2347</v>
      </c>
      <c r="AG47" s="54" t="s">
        <v>2347</v>
      </c>
      <c r="AH47" s="54" t="s">
        <v>2347</v>
      </c>
      <c r="AI47" s="54" t="s">
        <v>2347</v>
      </c>
      <c r="AJ47" s="54" t="s">
        <v>2347</v>
      </c>
      <c r="AK47" s="54" t="s">
        <v>2347</v>
      </c>
      <c r="AL47" s="54" t="s">
        <v>2347</v>
      </c>
      <c r="AM47" s="54" t="s">
        <v>2347</v>
      </c>
      <c r="AN47" s="54" t="s">
        <v>2347</v>
      </c>
      <c r="AO47" s="54" t="s">
        <v>2347</v>
      </c>
      <c r="AP47" s="54" t="s">
        <v>2347</v>
      </c>
      <c r="AQ47" s="54" t="s">
        <v>2347</v>
      </c>
      <c r="AR47" s="54" t="s">
        <v>2347</v>
      </c>
      <c r="AS47" s="54" t="s">
        <v>2347</v>
      </c>
      <c r="AT47" s="54" t="s">
        <v>2347</v>
      </c>
      <c r="AU47" s="43" t="str">
        <f>INDEX(Lookups!AS:AS,MATCH(E47,Lookups!E:E,0))</f>
        <v>Material_and_Composition</v>
      </c>
      <c r="AV47" s="43" t="str">
        <f t="shared" si="0"/>
        <v>Material_and_Composition_Cashmere Blend</v>
      </c>
    </row>
    <row r="48" spans="1:48">
      <c r="A48" s="43">
        <f>INDEX(Lookups!A:A,MATCH($E48,Lookups!$E:$E,0))</f>
        <v>8</v>
      </c>
      <c r="B48" s="43">
        <f>INDEX(Lookups!B:B,MATCH($E48,Lookups!$E:$E,0))</f>
        <v>2.1</v>
      </c>
      <c r="C48" s="90" t="s">
        <v>2340</v>
      </c>
      <c r="D48" s="90" t="s">
        <v>2344</v>
      </c>
      <c r="E48" s="91" t="s">
        <v>2104</v>
      </c>
      <c r="F48" s="90" t="s">
        <v>2079</v>
      </c>
      <c r="G48" s="90" t="s">
        <v>2107</v>
      </c>
      <c r="H48" s="91" t="s">
        <v>2421</v>
      </c>
      <c r="I48" s="90" t="s">
        <v>2422</v>
      </c>
      <c r="J48" s="92" t="s">
        <v>3236</v>
      </c>
      <c r="K48" s="90" t="str">
        <f>INDEX(Lookups!$I:$I,MATCH(E48,Lookups!$E:$E,0))</f>
        <v>Customer Facing</v>
      </c>
      <c r="L48" s="90" t="str">
        <f>INDEX(Lookups!$J:$J,MATCH(E48,Lookups!$E:$E,0))</f>
        <v>Global</v>
      </c>
      <c r="M48" s="90" t="s">
        <v>2347</v>
      </c>
      <c r="N48" s="90" t="s">
        <v>2099</v>
      </c>
      <c r="O48" s="90" t="str">
        <f>INDEX(Lookups!$L:$L,MATCH(E48,Lookups!$E:$E,0))</f>
        <v>N</v>
      </c>
      <c r="P48" s="93"/>
      <c r="Q48" s="54" t="s">
        <v>2347</v>
      </c>
      <c r="R48" s="54" t="s">
        <v>2347</v>
      </c>
      <c r="S48" s="54" t="s">
        <v>2347</v>
      </c>
      <c r="T48" s="54" t="s">
        <v>2347</v>
      </c>
      <c r="U48" s="54" t="s">
        <v>2347</v>
      </c>
      <c r="V48" s="54" t="s">
        <v>2347</v>
      </c>
      <c r="W48" s="54" t="s">
        <v>2347</v>
      </c>
      <c r="X48" s="54" t="s">
        <v>2347</v>
      </c>
      <c r="Y48" s="54" t="s">
        <v>2347</v>
      </c>
      <c r="Z48" s="54" t="s">
        <v>2347</v>
      </c>
      <c r="AA48" s="54" t="s">
        <v>2347</v>
      </c>
      <c r="AB48" s="54" t="s">
        <v>2347</v>
      </c>
      <c r="AC48" s="54" t="s">
        <v>2347</v>
      </c>
      <c r="AD48" s="54" t="s">
        <v>2347</v>
      </c>
      <c r="AE48" s="54" t="s">
        <v>2347</v>
      </c>
      <c r="AF48" s="54" t="s">
        <v>2347</v>
      </c>
      <c r="AG48" s="54" t="s">
        <v>2347</v>
      </c>
      <c r="AH48" s="54" t="s">
        <v>2347</v>
      </c>
      <c r="AI48" s="54" t="s">
        <v>2347</v>
      </c>
      <c r="AJ48" s="54" t="s">
        <v>2347</v>
      </c>
      <c r="AK48" s="54" t="s">
        <v>2347</v>
      </c>
      <c r="AL48" s="54" t="s">
        <v>2347</v>
      </c>
      <c r="AM48" s="54" t="s">
        <v>2347</v>
      </c>
      <c r="AN48" s="54" t="s">
        <v>2347</v>
      </c>
      <c r="AO48" s="54" t="s">
        <v>2347</v>
      </c>
      <c r="AP48" s="54" t="s">
        <v>2347</v>
      </c>
      <c r="AQ48" s="54" t="s">
        <v>2347</v>
      </c>
      <c r="AR48" s="54" t="s">
        <v>2347</v>
      </c>
      <c r="AS48" s="54" t="s">
        <v>2347</v>
      </c>
      <c r="AT48" s="54" t="s">
        <v>2347</v>
      </c>
      <c r="AU48" s="43" t="str">
        <f>INDEX(Lookups!AS:AS,MATCH(E48,Lookups!E:E,0))</f>
        <v>Material_and_Composition</v>
      </c>
      <c r="AV48" s="43" t="str">
        <f t="shared" si="0"/>
        <v>Material_and_Composition_Cast Iron</v>
      </c>
    </row>
    <row r="49" spans="1:48">
      <c r="A49" s="43">
        <f>INDEX(Lookups!A:A,MATCH($E49,Lookups!$E:$E,0))</f>
        <v>8</v>
      </c>
      <c r="B49" s="43">
        <f>INDEX(Lookups!B:B,MATCH($E49,Lookups!$E:$E,0))</f>
        <v>2.1</v>
      </c>
      <c r="C49" s="90" t="s">
        <v>2340</v>
      </c>
      <c r="D49" s="90" t="s">
        <v>2344</v>
      </c>
      <c r="E49" s="91" t="s">
        <v>2104</v>
      </c>
      <c r="F49" s="90" t="s">
        <v>2079</v>
      </c>
      <c r="G49" s="90" t="s">
        <v>2107</v>
      </c>
      <c r="H49" s="91" t="s">
        <v>2423</v>
      </c>
      <c r="I49" s="90" t="s">
        <v>2424</v>
      </c>
      <c r="J49" s="92" t="s">
        <v>3236</v>
      </c>
      <c r="K49" s="90" t="str">
        <f>INDEX(Lookups!$I:$I,MATCH(E49,Lookups!$E:$E,0))</f>
        <v>Customer Facing</v>
      </c>
      <c r="L49" s="90" t="str">
        <f>INDEX(Lookups!$J:$J,MATCH(E49,Lookups!$E:$E,0))</f>
        <v>Global</v>
      </c>
      <c r="M49" s="90" t="s">
        <v>2347</v>
      </c>
      <c r="N49" s="90" t="s">
        <v>2099</v>
      </c>
      <c r="O49" s="90" t="str">
        <f>INDEX(Lookups!$L:$L,MATCH(E49,Lookups!$E:$E,0))</f>
        <v>N</v>
      </c>
      <c r="P49" s="93"/>
      <c r="Q49" s="54" t="s">
        <v>2347</v>
      </c>
      <c r="R49" s="54" t="s">
        <v>2347</v>
      </c>
      <c r="S49" s="54" t="s">
        <v>2347</v>
      </c>
      <c r="T49" s="54" t="s">
        <v>2347</v>
      </c>
      <c r="U49" s="54" t="s">
        <v>2347</v>
      </c>
      <c r="V49" s="54" t="s">
        <v>2347</v>
      </c>
      <c r="W49" s="54" t="s">
        <v>2347</v>
      </c>
      <c r="X49" s="54" t="s">
        <v>2347</v>
      </c>
      <c r="Y49" s="54" t="s">
        <v>2347</v>
      </c>
      <c r="Z49" s="54" t="s">
        <v>2347</v>
      </c>
      <c r="AA49" s="54" t="s">
        <v>2347</v>
      </c>
      <c r="AB49" s="54" t="s">
        <v>2347</v>
      </c>
      <c r="AC49" s="54" t="s">
        <v>2347</v>
      </c>
      <c r="AD49" s="54" t="s">
        <v>2347</v>
      </c>
      <c r="AE49" s="54" t="s">
        <v>2347</v>
      </c>
      <c r="AF49" s="54" t="s">
        <v>2347</v>
      </c>
      <c r="AG49" s="54" t="s">
        <v>2347</v>
      </c>
      <c r="AH49" s="54" t="s">
        <v>2347</v>
      </c>
      <c r="AI49" s="54" t="s">
        <v>2347</v>
      </c>
      <c r="AJ49" s="54" t="s">
        <v>2347</v>
      </c>
      <c r="AK49" s="54" t="s">
        <v>2347</v>
      </c>
      <c r="AL49" s="54" t="s">
        <v>2347</v>
      </c>
      <c r="AM49" s="54" t="s">
        <v>2347</v>
      </c>
      <c r="AN49" s="54" t="s">
        <v>2347</v>
      </c>
      <c r="AO49" s="54" t="s">
        <v>2347</v>
      </c>
      <c r="AP49" s="54" t="s">
        <v>2347</v>
      </c>
      <c r="AQ49" s="54" t="s">
        <v>2347</v>
      </c>
      <c r="AR49" s="54" t="s">
        <v>2347</v>
      </c>
      <c r="AS49" s="54" t="s">
        <v>2347</v>
      </c>
      <c r="AT49" s="54" t="s">
        <v>2347</v>
      </c>
      <c r="AU49" s="43" t="str">
        <f>INDEX(Lookups!AS:AS,MATCH(E49,Lookups!E:E,0))</f>
        <v>Material_and_Composition</v>
      </c>
      <c r="AV49" s="43" t="str">
        <f t="shared" si="0"/>
        <v>Material_and_Composition_Ceramic</v>
      </c>
    </row>
    <row r="50" spans="1:48">
      <c r="A50" s="43">
        <f>INDEX(Lookups!A:A,MATCH($E50,Lookups!$E:$E,0))</f>
        <v>8</v>
      </c>
      <c r="B50" s="43">
        <f>INDEX(Lookups!B:B,MATCH($E50,Lookups!$E:$E,0))</f>
        <v>2.1</v>
      </c>
      <c r="C50" s="90" t="s">
        <v>2340</v>
      </c>
      <c r="D50" s="90" t="s">
        <v>2344</v>
      </c>
      <c r="E50" s="91" t="s">
        <v>2104</v>
      </c>
      <c r="F50" s="90" t="s">
        <v>2079</v>
      </c>
      <c r="G50" s="90" t="s">
        <v>2107</v>
      </c>
      <c r="H50" s="91" t="s">
        <v>2425</v>
      </c>
      <c r="I50" s="90" t="s">
        <v>2426</v>
      </c>
      <c r="J50" s="92" t="s">
        <v>3236</v>
      </c>
      <c r="K50" s="90" t="str">
        <f>INDEX(Lookups!$I:$I,MATCH(E50,Lookups!$E:$E,0))</f>
        <v>Customer Facing</v>
      </c>
      <c r="L50" s="90" t="str">
        <f>INDEX(Lookups!$J:$J,MATCH(E50,Lookups!$E:$E,0))</f>
        <v>Global</v>
      </c>
      <c r="M50" s="90" t="s">
        <v>2347</v>
      </c>
      <c r="N50" s="90" t="s">
        <v>2099</v>
      </c>
      <c r="O50" s="90" t="str">
        <f>INDEX(Lookups!$L:$L,MATCH(E50,Lookups!$E:$E,0))</f>
        <v>N</v>
      </c>
      <c r="P50" s="93"/>
      <c r="Q50" s="54" t="s">
        <v>2347</v>
      </c>
      <c r="R50" s="54" t="s">
        <v>2347</v>
      </c>
      <c r="S50" s="54" t="s">
        <v>2347</v>
      </c>
      <c r="T50" s="54" t="s">
        <v>2347</v>
      </c>
      <c r="U50" s="54" t="s">
        <v>2347</v>
      </c>
      <c r="V50" s="54" t="s">
        <v>2347</v>
      </c>
      <c r="W50" s="54" t="s">
        <v>2347</v>
      </c>
      <c r="X50" s="54" t="s">
        <v>2347</v>
      </c>
      <c r="Y50" s="54" t="s">
        <v>2347</v>
      </c>
      <c r="Z50" s="54" t="s">
        <v>2347</v>
      </c>
      <c r="AA50" s="54" t="s">
        <v>2347</v>
      </c>
      <c r="AB50" s="54" t="s">
        <v>2347</v>
      </c>
      <c r="AC50" s="54" t="s">
        <v>2347</v>
      </c>
      <c r="AD50" s="54" t="s">
        <v>2347</v>
      </c>
      <c r="AE50" s="54" t="s">
        <v>2347</v>
      </c>
      <c r="AF50" s="54" t="s">
        <v>2347</v>
      </c>
      <c r="AG50" s="54" t="s">
        <v>2347</v>
      </c>
      <c r="AH50" s="54" t="s">
        <v>2347</v>
      </c>
      <c r="AI50" s="54" t="s">
        <v>2347</v>
      </c>
      <c r="AJ50" s="54" t="s">
        <v>2347</v>
      </c>
      <c r="AK50" s="54" t="s">
        <v>2347</v>
      </c>
      <c r="AL50" s="54" t="s">
        <v>2347</v>
      </c>
      <c r="AM50" s="54" t="s">
        <v>2347</v>
      </c>
      <c r="AN50" s="54" t="s">
        <v>2347</v>
      </c>
      <c r="AO50" s="54" t="s">
        <v>2347</v>
      </c>
      <c r="AP50" s="54" t="s">
        <v>2347</v>
      </c>
      <c r="AQ50" s="54" t="s">
        <v>2347</v>
      </c>
      <c r="AR50" s="54" t="s">
        <v>2347</v>
      </c>
      <c r="AS50" s="54" t="s">
        <v>2347</v>
      </c>
      <c r="AT50" s="54" t="s">
        <v>2347</v>
      </c>
      <c r="AU50" s="43" t="str">
        <f>INDEX(Lookups!AS:AS,MATCH(E50,Lookups!E:E,0))</f>
        <v>Material_and_Composition</v>
      </c>
      <c r="AV50" s="43" t="str">
        <f t="shared" si="0"/>
        <v>Material_and_Composition_China</v>
      </c>
    </row>
    <row r="51" spans="1:48">
      <c r="A51" s="43">
        <f>INDEX(Lookups!A:A,MATCH($E51,Lookups!$E:$E,0))</f>
        <v>8</v>
      </c>
      <c r="B51" s="43">
        <f>INDEX(Lookups!B:B,MATCH($E51,Lookups!$E:$E,0))</f>
        <v>2.1</v>
      </c>
      <c r="C51" s="90" t="s">
        <v>2340</v>
      </c>
      <c r="D51" s="90" t="s">
        <v>2344</v>
      </c>
      <c r="E51" s="91" t="s">
        <v>2104</v>
      </c>
      <c r="F51" s="90" t="s">
        <v>2079</v>
      </c>
      <c r="G51" s="90" t="s">
        <v>2107</v>
      </c>
      <c r="H51" s="91" t="s">
        <v>2427</v>
      </c>
      <c r="I51" s="90" t="s">
        <v>2428</v>
      </c>
      <c r="J51" s="92" t="s">
        <v>3236</v>
      </c>
      <c r="K51" s="90" t="str">
        <f>INDEX(Lookups!$I:$I,MATCH(E51,Lookups!$E:$E,0))</f>
        <v>Customer Facing</v>
      </c>
      <c r="L51" s="90" t="str">
        <f>INDEX(Lookups!$J:$J,MATCH(E51,Lookups!$E:$E,0))</f>
        <v>Global</v>
      </c>
      <c r="M51" s="90" t="s">
        <v>2347</v>
      </c>
      <c r="N51" s="90" t="s">
        <v>2099</v>
      </c>
      <c r="O51" s="90" t="str">
        <f>INDEX(Lookups!$L:$L,MATCH(E51,Lookups!$E:$E,0))</f>
        <v>N</v>
      </c>
      <c r="P51" s="93"/>
      <c r="Q51" s="54" t="s">
        <v>2347</v>
      </c>
      <c r="R51" s="54" t="s">
        <v>2347</v>
      </c>
      <c r="S51" s="54" t="s">
        <v>2347</v>
      </c>
      <c r="T51" s="54" t="s">
        <v>2347</v>
      </c>
      <c r="U51" s="54" t="s">
        <v>2347</v>
      </c>
      <c r="V51" s="54" t="s">
        <v>2347</v>
      </c>
      <c r="W51" s="54" t="s">
        <v>2347</v>
      </c>
      <c r="X51" s="54" t="s">
        <v>2347</v>
      </c>
      <c r="Y51" s="54" t="s">
        <v>2347</v>
      </c>
      <c r="Z51" s="54" t="s">
        <v>2347</v>
      </c>
      <c r="AA51" s="54" t="s">
        <v>2347</v>
      </c>
      <c r="AB51" s="54" t="s">
        <v>2347</v>
      </c>
      <c r="AC51" s="54" t="s">
        <v>2347</v>
      </c>
      <c r="AD51" s="54" t="s">
        <v>2347</v>
      </c>
      <c r="AE51" s="54" t="s">
        <v>2347</v>
      </c>
      <c r="AF51" s="54" t="s">
        <v>2347</v>
      </c>
      <c r="AG51" s="54" t="s">
        <v>2347</v>
      </c>
      <c r="AH51" s="54" t="s">
        <v>2347</v>
      </c>
      <c r="AI51" s="54" t="s">
        <v>2347</v>
      </c>
      <c r="AJ51" s="54" t="s">
        <v>2347</v>
      </c>
      <c r="AK51" s="54" t="s">
        <v>2347</v>
      </c>
      <c r="AL51" s="54" t="s">
        <v>2347</v>
      </c>
      <c r="AM51" s="54" t="s">
        <v>2347</v>
      </c>
      <c r="AN51" s="54" t="s">
        <v>2347</v>
      </c>
      <c r="AO51" s="54" t="s">
        <v>2347</v>
      </c>
      <c r="AP51" s="54" t="s">
        <v>2347</v>
      </c>
      <c r="AQ51" s="54" t="s">
        <v>2347</v>
      </c>
      <c r="AR51" s="54" t="s">
        <v>2347</v>
      </c>
      <c r="AS51" s="54" t="s">
        <v>2347</v>
      </c>
      <c r="AT51" s="54" t="s">
        <v>2347</v>
      </c>
      <c r="AU51" s="43" t="str">
        <f>INDEX(Lookups!AS:AS,MATCH(E51,Lookups!E:E,0))</f>
        <v>Material_and_Composition</v>
      </c>
      <c r="AV51" s="43" t="str">
        <f t="shared" si="0"/>
        <v>Material_and_Composition_Chrome</v>
      </c>
    </row>
    <row r="52" spans="1:48">
      <c r="A52" s="43">
        <f>INDEX(Lookups!A:A,MATCH($E52,Lookups!$E:$E,0))</f>
        <v>8</v>
      </c>
      <c r="B52" s="43">
        <f>INDEX(Lookups!B:B,MATCH($E52,Lookups!$E:$E,0))</f>
        <v>2.1</v>
      </c>
      <c r="C52" s="90" t="s">
        <v>2340</v>
      </c>
      <c r="D52" s="90" t="s">
        <v>2344</v>
      </c>
      <c r="E52" s="91" t="s">
        <v>2104</v>
      </c>
      <c r="F52" s="90" t="s">
        <v>2079</v>
      </c>
      <c r="G52" s="90" t="s">
        <v>2107</v>
      </c>
      <c r="H52" s="91" t="s">
        <v>2429</v>
      </c>
      <c r="I52" s="90" t="s">
        <v>2430</v>
      </c>
      <c r="J52" s="92" t="s">
        <v>3236</v>
      </c>
      <c r="K52" s="90" t="str">
        <f>INDEX(Lookups!$I:$I,MATCH(E52,Lookups!$E:$E,0))</f>
        <v>Customer Facing</v>
      </c>
      <c r="L52" s="90" t="str">
        <f>INDEX(Lookups!$J:$J,MATCH(E52,Lookups!$E:$E,0))</f>
        <v>Global</v>
      </c>
      <c r="M52" s="90" t="s">
        <v>2347</v>
      </c>
      <c r="N52" s="90" t="s">
        <v>2099</v>
      </c>
      <c r="O52" s="90" t="str">
        <f>INDEX(Lookups!$L:$L,MATCH(E52,Lookups!$E:$E,0))</f>
        <v>N</v>
      </c>
      <c r="P52" s="93"/>
      <c r="Q52" s="54" t="s">
        <v>2347</v>
      </c>
      <c r="R52" s="54" t="s">
        <v>2347</v>
      </c>
      <c r="S52" s="54" t="s">
        <v>2347</v>
      </c>
      <c r="T52" s="54" t="s">
        <v>2347</v>
      </c>
      <c r="U52" s="54" t="s">
        <v>2347</v>
      </c>
      <c r="V52" s="54" t="s">
        <v>2347</v>
      </c>
      <c r="W52" s="54" t="s">
        <v>2347</v>
      </c>
      <c r="X52" s="54" t="s">
        <v>2347</v>
      </c>
      <c r="Y52" s="54" t="s">
        <v>2347</v>
      </c>
      <c r="Z52" s="54" t="s">
        <v>2347</v>
      </c>
      <c r="AA52" s="54" t="s">
        <v>2347</v>
      </c>
      <c r="AB52" s="54" t="s">
        <v>2347</v>
      </c>
      <c r="AC52" s="54" t="s">
        <v>2347</v>
      </c>
      <c r="AD52" s="54" t="s">
        <v>2347</v>
      </c>
      <c r="AE52" s="54" t="s">
        <v>2347</v>
      </c>
      <c r="AF52" s="54" t="s">
        <v>2347</v>
      </c>
      <c r="AG52" s="54" t="s">
        <v>2347</v>
      </c>
      <c r="AH52" s="54" t="s">
        <v>2347</v>
      </c>
      <c r="AI52" s="54" t="s">
        <v>2347</v>
      </c>
      <c r="AJ52" s="54" t="s">
        <v>2347</v>
      </c>
      <c r="AK52" s="54" t="s">
        <v>2347</v>
      </c>
      <c r="AL52" s="54" t="s">
        <v>2347</v>
      </c>
      <c r="AM52" s="54" t="s">
        <v>2347</v>
      </c>
      <c r="AN52" s="54" t="s">
        <v>2347</v>
      </c>
      <c r="AO52" s="54" t="s">
        <v>2347</v>
      </c>
      <c r="AP52" s="54" t="s">
        <v>2347</v>
      </c>
      <c r="AQ52" s="54" t="s">
        <v>2347</v>
      </c>
      <c r="AR52" s="54" t="s">
        <v>2347</v>
      </c>
      <c r="AS52" s="54" t="s">
        <v>2347</v>
      </c>
      <c r="AT52" s="54" t="s">
        <v>2347</v>
      </c>
      <c r="AU52" s="43" t="str">
        <f>INDEX(Lookups!AS:AS,MATCH(E52,Lookups!E:E,0))</f>
        <v>Material_and_Composition</v>
      </c>
      <c r="AV52" s="43" t="str">
        <f t="shared" si="0"/>
        <v>Material_and_Composition_Chrome Plated</v>
      </c>
    </row>
    <row r="53" spans="1:48">
      <c r="A53" s="43">
        <f>INDEX(Lookups!A:A,MATCH($E53,Lookups!$E:$E,0))</f>
        <v>8</v>
      </c>
      <c r="B53" s="43">
        <f>INDEX(Lookups!B:B,MATCH($E53,Lookups!$E:$E,0))</f>
        <v>2.1</v>
      </c>
      <c r="C53" s="90" t="s">
        <v>2340</v>
      </c>
      <c r="D53" s="90" t="s">
        <v>2344</v>
      </c>
      <c r="E53" s="91" t="s">
        <v>2104</v>
      </c>
      <c r="F53" s="90" t="s">
        <v>2079</v>
      </c>
      <c r="G53" s="90" t="s">
        <v>2107</v>
      </c>
      <c r="H53" s="91" t="s">
        <v>2431</v>
      </c>
      <c r="I53" s="90" t="s">
        <v>2432</v>
      </c>
      <c r="J53" s="92" t="s">
        <v>3236</v>
      </c>
      <c r="K53" s="90" t="str">
        <f>INDEX(Lookups!$I:$I,MATCH(E53,Lookups!$E:$E,0))</f>
        <v>Customer Facing</v>
      </c>
      <c r="L53" s="90" t="str">
        <f>INDEX(Lookups!$J:$J,MATCH(E53,Lookups!$E:$E,0))</f>
        <v>Global</v>
      </c>
      <c r="M53" s="90" t="s">
        <v>2347</v>
      </c>
      <c r="N53" s="90" t="s">
        <v>2099</v>
      </c>
      <c r="O53" s="90" t="str">
        <f>INDEX(Lookups!$L:$L,MATCH(E53,Lookups!$E:$E,0))</f>
        <v>N</v>
      </c>
      <c r="P53" s="93"/>
      <c r="Q53" s="54" t="s">
        <v>2347</v>
      </c>
      <c r="R53" s="54" t="s">
        <v>2347</v>
      </c>
      <c r="S53" s="54" t="s">
        <v>2347</v>
      </c>
      <c r="T53" s="54" t="s">
        <v>2347</v>
      </c>
      <c r="U53" s="54" t="s">
        <v>2347</v>
      </c>
      <c r="V53" s="54" t="s">
        <v>2347</v>
      </c>
      <c r="W53" s="54" t="s">
        <v>2347</v>
      </c>
      <c r="X53" s="54" t="s">
        <v>2347</v>
      </c>
      <c r="Y53" s="54" t="s">
        <v>2347</v>
      </c>
      <c r="Z53" s="54" t="s">
        <v>2347</v>
      </c>
      <c r="AA53" s="54" t="s">
        <v>2347</v>
      </c>
      <c r="AB53" s="54" t="s">
        <v>2347</v>
      </c>
      <c r="AC53" s="54" t="s">
        <v>2347</v>
      </c>
      <c r="AD53" s="54" t="s">
        <v>2347</v>
      </c>
      <c r="AE53" s="54" t="s">
        <v>2347</v>
      </c>
      <c r="AF53" s="54" t="s">
        <v>2347</v>
      </c>
      <c r="AG53" s="54" t="s">
        <v>2347</v>
      </c>
      <c r="AH53" s="54" t="s">
        <v>2347</v>
      </c>
      <c r="AI53" s="54" t="s">
        <v>2347</v>
      </c>
      <c r="AJ53" s="54" t="s">
        <v>2347</v>
      </c>
      <c r="AK53" s="54" t="s">
        <v>2347</v>
      </c>
      <c r="AL53" s="54" t="s">
        <v>2347</v>
      </c>
      <c r="AM53" s="54" t="s">
        <v>2347</v>
      </c>
      <c r="AN53" s="54" t="s">
        <v>2347</v>
      </c>
      <c r="AO53" s="54" t="s">
        <v>2347</v>
      </c>
      <c r="AP53" s="54" t="s">
        <v>2347</v>
      </c>
      <c r="AQ53" s="54" t="s">
        <v>2347</v>
      </c>
      <c r="AR53" s="54" t="s">
        <v>2347</v>
      </c>
      <c r="AS53" s="54" t="s">
        <v>2347</v>
      </c>
      <c r="AT53" s="54" t="s">
        <v>2347</v>
      </c>
      <c r="AU53" s="43" t="str">
        <f>INDEX(Lookups!AS:AS,MATCH(E53,Lookups!E:E,0))</f>
        <v>Material_and_Composition</v>
      </c>
      <c r="AV53" s="43" t="str">
        <f t="shared" si="0"/>
        <v>Material_and_Composition_Clay</v>
      </c>
    </row>
    <row r="54" spans="1:48">
      <c r="A54" s="43">
        <f>INDEX(Lookups!A:A,MATCH($E54,Lookups!$E:$E,0))</f>
        <v>8</v>
      </c>
      <c r="B54" s="43">
        <f>INDEX(Lookups!B:B,MATCH($E54,Lookups!$E:$E,0))</f>
        <v>2.1</v>
      </c>
      <c r="C54" s="90" t="s">
        <v>2340</v>
      </c>
      <c r="D54" s="90" t="s">
        <v>2344</v>
      </c>
      <c r="E54" s="91" t="s">
        <v>2104</v>
      </c>
      <c r="F54" s="90" t="s">
        <v>2079</v>
      </c>
      <c r="G54" s="90" t="s">
        <v>2107</v>
      </c>
      <c r="H54" s="91" t="s">
        <v>2433</v>
      </c>
      <c r="I54" s="90" t="s">
        <v>2434</v>
      </c>
      <c r="J54" s="92" t="s">
        <v>3236</v>
      </c>
      <c r="K54" s="90" t="str">
        <f>INDEX(Lookups!$I:$I,MATCH(E54,Lookups!$E:$E,0))</f>
        <v>Customer Facing</v>
      </c>
      <c r="L54" s="90" t="str">
        <f>INDEX(Lookups!$J:$J,MATCH(E54,Lookups!$E:$E,0))</f>
        <v>Global</v>
      </c>
      <c r="M54" s="90" t="s">
        <v>2347</v>
      </c>
      <c r="N54" s="90" t="s">
        <v>2099</v>
      </c>
      <c r="O54" s="90" t="str">
        <f>INDEX(Lookups!$L:$L,MATCH(E54,Lookups!$E:$E,0))</f>
        <v>N</v>
      </c>
      <c r="P54" s="93"/>
      <c r="Q54" s="54" t="s">
        <v>2347</v>
      </c>
      <c r="R54" s="54" t="s">
        <v>2347</v>
      </c>
      <c r="S54" s="54" t="s">
        <v>2347</v>
      </c>
      <c r="T54" s="54" t="s">
        <v>2347</v>
      </c>
      <c r="U54" s="54" t="s">
        <v>2347</v>
      </c>
      <c r="V54" s="54" t="s">
        <v>2347</v>
      </c>
      <c r="W54" s="54" t="s">
        <v>2347</v>
      </c>
      <c r="X54" s="54" t="s">
        <v>2347</v>
      </c>
      <c r="Y54" s="54" t="s">
        <v>2347</v>
      </c>
      <c r="Z54" s="54" t="s">
        <v>2347</v>
      </c>
      <c r="AA54" s="54" t="s">
        <v>2347</v>
      </c>
      <c r="AB54" s="54" t="s">
        <v>2347</v>
      </c>
      <c r="AC54" s="54" t="s">
        <v>2347</v>
      </c>
      <c r="AD54" s="54" t="s">
        <v>2347</v>
      </c>
      <c r="AE54" s="54" t="s">
        <v>2347</v>
      </c>
      <c r="AF54" s="54" t="s">
        <v>2347</v>
      </c>
      <c r="AG54" s="54" t="s">
        <v>2347</v>
      </c>
      <c r="AH54" s="54" t="s">
        <v>2347</v>
      </c>
      <c r="AI54" s="54" t="s">
        <v>2347</v>
      </c>
      <c r="AJ54" s="54" t="s">
        <v>2347</v>
      </c>
      <c r="AK54" s="54" t="s">
        <v>2347</v>
      </c>
      <c r="AL54" s="54" t="s">
        <v>2347</v>
      </c>
      <c r="AM54" s="54" t="s">
        <v>2347</v>
      </c>
      <c r="AN54" s="54" t="s">
        <v>2347</v>
      </c>
      <c r="AO54" s="54" t="s">
        <v>2347</v>
      </c>
      <c r="AP54" s="54" t="s">
        <v>2347</v>
      </c>
      <c r="AQ54" s="54" t="s">
        <v>2347</v>
      </c>
      <c r="AR54" s="54" t="s">
        <v>2347</v>
      </c>
      <c r="AS54" s="54" t="s">
        <v>2347</v>
      </c>
      <c r="AT54" s="54" t="s">
        <v>2347</v>
      </c>
      <c r="AU54" s="43" t="str">
        <f>INDEX(Lookups!AS:AS,MATCH(E54,Lookups!E:E,0))</f>
        <v>Material_and_Composition</v>
      </c>
      <c r="AV54" s="43" t="str">
        <f t="shared" si="0"/>
        <v>Material_and_Composition_Cobalt</v>
      </c>
    </row>
    <row r="55" spans="1:48">
      <c r="A55" s="43">
        <f>INDEX(Lookups!A:A,MATCH($E55,Lookups!$E:$E,0))</f>
        <v>8</v>
      </c>
      <c r="B55" s="43">
        <f>INDEX(Lookups!B:B,MATCH($E55,Lookups!$E:$E,0))</f>
        <v>2.1</v>
      </c>
      <c r="C55" s="90" t="s">
        <v>2340</v>
      </c>
      <c r="D55" s="90" t="s">
        <v>2344</v>
      </c>
      <c r="E55" s="91" t="s">
        <v>2104</v>
      </c>
      <c r="F55" s="90" t="s">
        <v>2079</v>
      </c>
      <c r="G55" s="90" t="s">
        <v>2107</v>
      </c>
      <c r="H55" s="91" t="s">
        <v>2435</v>
      </c>
      <c r="I55" s="90" t="s">
        <v>2436</v>
      </c>
      <c r="J55" s="92" t="s">
        <v>3236</v>
      </c>
      <c r="K55" s="90" t="str">
        <f>INDEX(Lookups!$I:$I,MATCH(E55,Lookups!$E:$E,0))</f>
        <v>Customer Facing</v>
      </c>
      <c r="L55" s="90" t="str">
        <f>INDEX(Lookups!$J:$J,MATCH(E55,Lookups!$E:$E,0))</f>
        <v>Global</v>
      </c>
      <c r="M55" s="90" t="s">
        <v>2347</v>
      </c>
      <c r="N55" s="90" t="s">
        <v>2099</v>
      </c>
      <c r="O55" s="90" t="str">
        <f>INDEX(Lookups!$L:$L,MATCH(E55,Lookups!$E:$E,0))</f>
        <v>N</v>
      </c>
      <c r="P55" s="93"/>
      <c r="Q55" s="54" t="s">
        <v>2347</v>
      </c>
      <c r="R55" s="54" t="s">
        <v>2347</v>
      </c>
      <c r="S55" s="54" t="s">
        <v>2347</v>
      </c>
      <c r="T55" s="54" t="s">
        <v>2347</v>
      </c>
      <c r="U55" s="54" t="s">
        <v>2347</v>
      </c>
      <c r="V55" s="54" t="s">
        <v>2347</v>
      </c>
      <c r="W55" s="54" t="s">
        <v>2347</v>
      </c>
      <c r="X55" s="54" t="s">
        <v>2347</v>
      </c>
      <c r="Y55" s="54" t="s">
        <v>2347</v>
      </c>
      <c r="Z55" s="54" t="s">
        <v>2347</v>
      </c>
      <c r="AA55" s="54" t="s">
        <v>2347</v>
      </c>
      <c r="AB55" s="54" t="s">
        <v>2347</v>
      </c>
      <c r="AC55" s="54" t="s">
        <v>2347</v>
      </c>
      <c r="AD55" s="54" t="s">
        <v>2347</v>
      </c>
      <c r="AE55" s="54" t="s">
        <v>2347</v>
      </c>
      <c r="AF55" s="54" t="s">
        <v>2347</v>
      </c>
      <c r="AG55" s="54" t="s">
        <v>2347</v>
      </c>
      <c r="AH55" s="54" t="s">
        <v>2347</v>
      </c>
      <c r="AI55" s="54" t="s">
        <v>2347</v>
      </c>
      <c r="AJ55" s="54" t="s">
        <v>2347</v>
      </c>
      <c r="AK55" s="54" t="s">
        <v>2347</v>
      </c>
      <c r="AL55" s="54" t="s">
        <v>2347</v>
      </c>
      <c r="AM55" s="54" t="s">
        <v>2347</v>
      </c>
      <c r="AN55" s="54" t="s">
        <v>2347</v>
      </c>
      <c r="AO55" s="54" t="s">
        <v>2347</v>
      </c>
      <c r="AP55" s="54" t="s">
        <v>2347</v>
      </c>
      <c r="AQ55" s="54" t="s">
        <v>2347</v>
      </c>
      <c r="AR55" s="54" t="s">
        <v>2347</v>
      </c>
      <c r="AS55" s="54" t="s">
        <v>2347</v>
      </c>
      <c r="AT55" s="54" t="s">
        <v>2347</v>
      </c>
      <c r="AU55" s="43" t="str">
        <f>INDEX(Lookups!AS:AS,MATCH(E55,Lookups!E:E,0))</f>
        <v>Material_and_Composition</v>
      </c>
      <c r="AV55" s="43" t="str">
        <f t="shared" si="0"/>
        <v>Material_and_Composition_Concrete</v>
      </c>
    </row>
    <row r="56" spans="1:48">
      <c r="A56" s="43">
        <f>INDEX(Lookups!A:A,MATCH($E56,Lookups!$E:$E,0))</f>
        <v>8</v>
      </c>
      <c r="B56" s="43">
        <f>INDEX(Lookups!B:B,MATCH($E56,Lookups!$E:$E,0))</f>
        <v>2.1</v>
      </c>
      <c r="C56" s="90" t="s">
        <v>2340</v>
      </c>
      <c r="D56" s="90" t="s">
        <v>2344</v>
      </c>
      <c r="E56" s="91" t="s">
        <v>2104</v>
      </c>
      <c r="F56" s="90" t="s">
        <v>2079</v>
      </c>
      <c r="G56" s="90" t="s">
        <v>2107</v>
      </c>
      <c r="H56" s="91" t="s">
        <v>2437</v>
      </c>
      <c r="I56" s="90" t="s">
        <v>2438</v>
      </c>
      <c r="J56" s="92" t="s">
        <v>3236</v>
      </c>
      <c r="K56" s="90" t="str">
        <f>INDEX(Lookups!$I:$I,MATCH(E56,Lookups!$E:$E,0))</f>
        <v>Customer Facing</v>
      </c>
      <c r="L56" s="90" t="str">
        <f>INDEX(Lookups!$J:$J,MATCH(E56,Lookups!$E:$E,0))</f>
        <v>Global</v>
      </c>
      <c r="M56" s="90" t="s">
        <v>2347</v>
      </c>
      <c r="N56" s="90" t="s">
        <v>2099</v>
      </c>
      <c r="O56" s="90" t="str">
        <f>INDEX(Lookups!$L:$L,MATCH(E56,Lookups!$E:$E,0))</f>
        <v>N</v>
      </c>
      <c r="P56" s="93"/>
      <c r="Q56" s="54" t="s">
        <v>2347</v>
      </c>
      <c r="R56" s="54" t="s">
        <v>2347</v>
      </c>
      <c r="S56" s="54" t="s">
        <v>2347</v>
      </c>
      <c r="T56" s="54" t="s">
        <v>2347</v>
      </c>
      <c r="U56" s="54" t="s">
        <v>2347</v>
      </c>
      <c r="V56" s="54" t="s">
        <v>2347</v>
      </c>
      <c r="W56" s="54" t="s">
        <v>2347</v>
      </c>
      <c r="X56" s="54" t="s">
        <v>2347</v>
      </c>
      <c r="Y56" s="54" t="s">
        <v>2347</v>
      </c>
      <c r="Z56" s="54" t="s">
        <v>2347</v>
      </c>
      <c r="AA56" s="54" t="s">
        <v>2347</v>
      </c>
      <c r="AB56" s="54" t="s">
        <v>2347</v>
      </c>
      <c r="AC56" s="54" t="s">
        <v>2347</v>
      </c>
      <c r="AD56" s="54" t="s">
        <v>2347</v>
      </c>
      <c r="AE56" s="54" t="s">
        <v>2347</v>
      </c>
      <c r="AF56" s="54" t="s">
        <v>2347</v>
      </c>
      <c r="AG56" s="54" t="s">
        <v>2347</v>
      </c>
      <c r="AH56" s="54" t="s">
        <v>2347</v>
      </c>
      <c r="AI56" s="54" t="s">
        <v>2347</v>
      </c>
      <c r="AJ56" s="54" t="s">
        <v>2347</v>
      </c>
      <c r="AK56" s="54" t="s">
        <v>2347</v>
      </c>
      <c r="AL56" s="54" t="s">
        <v>2347</v>
      </c>
      <c r="AM56" s="54" t="s">
        <v>2347</v>
      </c>
      <c r="AN56" s="54" t="s">
        <v>2347</v>
      </c>
      <c r="AO56" s="54" t="s">
        <v>2347</v>
      </c>
      <c r="AP56" s="54" t="s">
        <v>2347</v>
      </c>
      <c r="AQ56" s="54" t="s">
        <v>2347</v>
      </c>
      <c r="AR56" s="54" t="s">
        <v>2347</v>
      </c>
      <c r="AS56" s="54" t="s">
        <v>2347</v>
      </c>
      <c r="AT56" s="54" t="s">
        <v>2347</v>
      </c>
      <c r="AU56" s="43" t="str">
        <f>INDEX(Lookups!AS:AS,MATCH(E56,Lookups!E:E,0))</f>
        <v>Material_and_Composition</v>
      </c>
      <c r="AV56" s="43" t="str">
        <f t="shared" si="0"/>
        <v>Material_and_Composition_Copper</v>
      </c>
    </row>
    <row r="57" spans="1:48">
      <c r="A57" s="43">
        <f>INDEX(Lookups!A:A,MATCH($E57,Lookups!$E:$E,0))</f>
        <v>8</v>
      </c>
      <c r="B57" s="43">
        <f>INDEX(Lookups!B:B,MATCH($E57,Lookups!$E:$E,0))</f>
        <v>2.1</v>
      </c>
      <c r="C57" s="90" t="s">
        <v>2340</v>
      </c>
      <c r="D57" s="90" t="s">
        <v>2344</v>
      </c>
      <c r="E57" s="91" t="s">
        <v>2104</v>
      </c>
      <c r="F57" s="90" t="s">
        <v>2079</v>
      </c>
      <c r="G57" s="90" t="s">
        <v>2107</v>
      </c>
      <c r="H57" s="91" t="s">
        <v>2439</v>
      </c>
      <c r="I57" s="90" t="s">
        <v>2440</v>
      </c>
      <c r="J57" s="92" t="s">
        <v>3236</v>
      </c>
      <c r="K57" s="90" t="str">
        <f>INDEX(Lookups!$I:$I,MATCH(E57,Lookups!$E:$E,0))</f>
        <v>Customer Facing</v>
      </c>
      <c r="L57" s="90" t="str">
        <f>INDEX(Lookups!$J:$J,MATCH(E57,Lookups!$E:$E,0))</f>
        <v>Global</v>
      </c>
      <c r="M57" s="90" t="s">
        <v>2347</v>
      </c>
      <c r="N57" s="90" t="s">
        <v>2099</v>
      </c>
      <c r="O57" s="90" t="str">
        <f>INDEX(Lookups!$L:$L,MATCH(E57,Lookups!$E:$E,0))</f>
        <v>N</v>
      </c>
      <c r="P57" s="93"/>
      <c r="Q57" s="54" t="s">
        <v>2347</v>
      </c>
      <c r="R57" s="54" t="s">
        <v>2347</v>
      </c>
      <c r="S57" s="54" t="s">
        <v>2347</v>
      </c>
      <c r="T57" s="54" t="s">
        <v>2347</v>
      </c>
      <c r="U57" s="54" t="s">
        <v>2347</v>
      </c>
      <c r="V57" s="54" t="s">
        <v>2347</v>
      </c>
      <c r="W57" s="54" t="s">
        <v>2347</v>
      </c>
      <c r="X57" s="54" t="s">
        <v>2347</v>
      </c>
      <c r="Y57" s="54" t="s">
        <v>2347</v>
      </c>
      <c r="Z57" s="54" t="s">
        <v>2347</v>
      </c>
      <c r="AA57" s="54" t="s">
        <v>2347</v>
      </c>
      <c r="AB57" s="54" t="s">
        <v>2347</v>
      </c>
      <c r="AC57" s="54" t="s">
        <v>2347</v>
      </c>
      <c r="AD57" s="54" t="s">
        <v>2347</v>
      </c>
      <c r="AE57" s="54" t="s">
        <v>2347</v>
      </c>
      <c r="AF57" s="54" t="s">
        <v>2347</v>
      </c>
      <c r="AG57" s="54" t="s">
        <v>2347</v>
      </c>
      <c r="AH57" s="54" t="s">
        <v>2347</v>
      </c>
      <c r="AI57" s="54" t="s">
        <v>2347</v>
      </c>
      <c r="AJ57" s="54" t="s">
        <v>2347</v>
      </c>
      <c r="AK57" s="54" t="s">
        <v>2347</v>
      </c>
      <c r="AL57" s="54" t="s">
        <v>2347</v>
      </c>
      <c r="AM57" s="54" t="s">
        <v>2347</v>
      </c>
      <c r="AN57" s="54" t="s">
        <v>2347</v>
      </c>
      <c r="AO57" s="54" t="s">
        <v>2347</v>
      </c>
      <c r="AP57" s="54" t="s">
        <v>2347</v>
      </c>
      <c r="AQ57" s="54" t="s">
        <v>2347</v>
      </c>
      <c r="AR57" s="54" t="s">
        <v>2347</v>
      </c>
      <c r="AS57" s="54" t="s">
        <v>2347</v>
      </c>
      <c r="AT57" s="54" t="s">
        <v>2347</v>
      </c>
      <c r="AU57" s="43" t="str">
        <f>INDEX(Lookups!AS:AS,MATCH(E57,Lookups!E:E,0))</f>
        <v>Material_and_Composition</v>
      </c>
      <c r="AV57" s="43" t="str">
        <f t="shared" si="0"/>
        <v>Material_and_Composition_Cork</v>
      </c>
    </row>
    <row r="58" spans="1:48">
      <c r="A58" s="43">
        <f>INDEX(Lookups!A:A,MATCH($E58,Lookups!$E:$E,0))</f>
        <v>8</v>
      </c>
      <c r="B58" s="43">
        <f>INDEX(Lookups!B:B,MATCH($E58,Lookups!$E:$E,0))</f>
        <v>2.1</v>
      </c>
      <c r="C58" s="90" t="s">
        <v>2340</v>
      </c>
      <c r="D58" s="90" t="s">
        <v>2344</v>
      </c>
      <c r="E58" s="91" t="s">
        <v>2104</v>
      </c>
      <c r="F58" s="90" t="s">
        <v>2079</v>
      </c>
      <c r="G58" s="90" t="s">
        <v>2107</v>
      </c>
      <c r="H58" s="91" t="s">
        <v>2441</v>
      </c>
      <c r="I58" s="90" t="s">
        <v>2442</v>
      </c>
      <c r="J58" s="92" t="s">
        <v>3236</v>
      </c>
      <c r="K58" s="90" t="str">
        <f>INDEX(Lookups!$I:$I,MATCH(E58,Lookups!$E:$E,0))</f>
        <v>Customer Facing</v>
      </c>
      <c r="L58" s="90" t="str">
        <f>INDEX(Lookups!$J:$J,MATCH(E58,Lookups!$E:$E,0))</f>
        <v>Global</v>
      </c>
      <c r="M58" s="90" t="s">
        <v>2347</v>
      </c>
      <c r="N58" s="90" t="s">
        <v>2099</v>
      </c>
      <c r="O58" s="90" t="str">
        <f>INDEX(Lookups!$L:$L,MATCH(E58,Lookups!$E:$E,0))</f>
        <v>N</v>
      </c>
      <c r="P58" s="93"/>
      <c r="Q58" s="54" t="s">
        <v>2347</v>
      </c>
      <c r="R58" s="54" t="s">
        <v>2347</v>
      </c>
      <c r="S58" s="54" t="s">
        <v>2347</v>
      </c>
      <c r="T58" s="54" t="s">
        <v>2347</v>
      </c>
      <c r="U58" s="54" t="s">
        <v>2347</v>
      </c>
      <c r="V58" s="54" t="s">
        <v>2347</v>
      </c>
      <c r="W58" s="54" t="s">
        <v>2347</v>
      </c>
      <c r="X58" s="54" t="s">
        <v>2347</v>
      </c>
      <c r="Y58" s="54" t="s">
        <v>2347</v>
      </c>
      <c r="Z58" s="54" t="s">
        <v>2347</v>
      </c>
      <c r="AA58" s="54" t="s">
        <v>2347</v>
      </c>
      <c r="AB58" s="54" t="s">
        <v>2347</v>
      </c>
      <c r="AC58" s="54" t="s">
        <v>2347</v>
      </c>
      <c r="AD58" s="54" t="s">
        <v>2347</v>
      </c>
      <c r="AE58" s="54" t="s">
        <v>2347</v>
      </c>
      <c r="AF58" s="54" t="s">
        <v>2347</v>
      </c>
      <c r="AG58" s="54" t="s">
        <v>2347</v>
      </c>
      <c r="AH58" s="54" t="s">
        <v>2347</v>
      </c>
      <c r="AI58" s="54" t="s">
        <v>2347</v>
      </c>
      <c r="AJ58" s="54" t="s">
        <v>2347</v>
      </c>
      <c r="AK58" s="54" t="s">
        <v>2347</v>
      </c>
      <c r="AL58" s="54" t="s">
        <v>2347</v>
      </c>
      <c r="AM58" s="54" t="s">
        <v>2347</v>
      </c>
      <c r="AN58" s="54" t="s">
        <v>2347</v>
      </c>
      <c r="AO58" s="54" t="s">
        <v>2347</v>
      </c>
      <c r="AP58" s="54" t="s">
        <v>2347</v>
      </c>
      <c r="AQ58" s="54" t="s">
        <v>2347</v>
      </c>
      <c r="AR58" s="54" t="s">
        <v>2347</v>
      </c>
      <c r="AS58" s="54" t="s">
        <v>2347</v>
      </c>
      <c r="AT58" s="54" t="s">
        <v>2347</v>
      </c>
      <c r="AU58" s="43" t="str">
        <f>INDEX(Lookups!AS:AS,MATCH(E58,Lookups!E:E,0))</f>
        <v>Material_and_Composition</v>
      </c>
      <c r="AV58" s="43" t="str">
        <f t="shared" si="0"/>
        <v>Material_and_Composition_Cotton</v>
      </c>
    </row>
    <row r="59" spans="1:48">
      <c r="A59" s="43">
        <f>INDEX(Lookups!A:A,MATCH($E59,Lookups!$E:$E,0))</f>
        <v>8</v>
      </c>
      <c r="B59" s="43">
        <f>INDEX(Lookups!B:B,MATCH($E59,Lookups!$E:$E,0))</f>
        <v>2.1</v>
      </c>
      <c r="C59" s="90" t="s">
        <v>2340</v>
      </c>
      <c r="D59" s="90" t="s">
        <v>2344</v>
      </c>
      <c r="E59" s="91" t="s">
        <v>2104</v>
      </c>
      <c r="F59" s="90" t="s">
        <v>2079</v>
      </c>
      <c r="G59" s="90" t="s">
        <v>2107</v>
      </c>
      <c r="H59" s="91" t="s">
        <v>2443</v>
      </c>
      <c r="I59" s="90" t="s">
        <v>2444</v>
      </c>
      <c r="J59" s="92" t="s">
        <v>3236</v>
      </c>
      <c r="K59" s="90" t="str">
        <f>INDEX(Lookups!$I:$I,MATCH(E59,Lookups!$E:$E,0))</f>
        <v>Customer Facing</v>
      </c>
      <c r="L59" s="90" t="str">
        <f>INDEX(Lookups!$J:$J,MATCH(E59,Lookups!$E:$E,0))</f>
        <v>Global</v>
      </c>
      <c r="M59" s="90" t="s">
        <v>2347</v>
      </c>
      <c r="N59" s="90" t="s">
        <v>2099</v>
      </c>
      <c r="O59" s="90" t="str">
        <f>INDEX(Lookups!$L:$L,MATCH(E59,Lookups!$E:$E,0))</f>
        <v>N</v>
      </c>
      <c r="P59" s="93"/>
      <c r="Q59" s="54" t="s">
        <v>2347</v>
      </c>
      <c r="R59" s="54" t="s">
        <v>2347</v>
      </c>
      <c r="S59" s="54" t="s">
        <v>2347</v>
      </c>
      <c r="T59" s="54" t="s">
        <v>2347</v>
      </c>
      <c r="U59" s="54" t="s">
        <v>2347</v>
      </c>
      <c r="V59" s="54" t="s">
        <v>2347</v>
      </c>
      <c r="W59" s="54" t="s">
        <v>2347</v>
      </c>
      <c r="X59" s="54" t="s">
        <v>2347</v>
      </c>
      <c r="Y59" s="54" t="s">
        <v>2347</v>
      </c>
      <c r="Z59" s="54" t="s">
        <v>2347</v>
      </c>
      <c r="AA59" s="54" t="s">
        <v>2347</v>
      </c>
      <c r="AB59" s="54" t="s">
        <v>2347</v>
      </c>
      <c r="AC59" s="54" t="s">
        <v>2347</v>
      </c>
      <c r="AD59" s="54" t="s">
        <v>2347</v>
      </c>
      <c r="AE59" s="54" t="s">
        <v>2347</v>
      </c>
      <c r="AF59" s="54" t="s">
        <v>2347</v>
      </c>
      <c r="AG59" s="54" t="s">
        <v>2347</v>
      </c>
      <c r="AH59" s="54" t="s">
        <v>2347</v>
      </c>
      <c r="AI59" s="54" t="s">
        <v>2347</v>
      </c>
      <c r="AJ59" s="54" t="s">
        <v>2347</v>
      </c>
      <c r="AK59" s="54" t="s">
        <v>2347</v>
      </c>
      <c r="AL59" s="54" t="s">
        <v>2347</v>
      </c>
      <c r="AM59" s="54" t="s">
        <v>2347</v>
      </c>
      <c r="AN59" s="54" t="s">
        <v>2347</v>
      </c>
      <c r="AO59" s="54" t="s">
        <v>2347</v>
      </c>
      <c r="AP59" s="54" t="s">
        <v>2347</v>
      </c>
      <c r="AQ59" s="54" t="s">
        <v>2347</v>
      </c>
      <c r="AR59" s="54" t="s">
        <v>2347</v>
      </c>
      <c r="AS59" s="54" t="s">
        <v>2347</v>
      </c>
      <c r="AT59" s="54" t="s">
        <v>2347</v>
      </c>
      <c r="AU59" s="43" t="str">
        <f>INDEX(Lookups!AS:AS,MATCH(E59,Lookups!E:E,0))</f>
        <v>Material_and_Composition</v>
      </c>
      <c r="AV59" s="43" t="str">
        <f t="shared" si="0"/>
        <v>Material_and_Composition_Cotton Blend</v>
      </c>
    </row>
    <row r="60" spans="1:48">
      <c r="A60" s="43">
        <f>INDEX(Lookups!A:A,MATCH($E60,Lookups!$E:$E,0))</f>
        <v>8</v>
      </c>
      <c r="B60" s="43">
        <f>INDEX(Lookups!B:B,MATCH($E60,Lookups!$E:$E,0))</f>
        <v>2.1</v>
      </c>
      <c r="C60" s="90" t="s">
        <v>2340</v>
      </c>
      <c r="D60" s="90" t="s">
        <v>2344</v>
      </c>
      <c r="E60" s="91" t="s">
        <v>2104</v>
      </c>
      <c r="F60" s="90" t="s">
        <v>2079</v>
      </c>
      <c r="G60" s="90" t="s">
        <v>2107</v>
      </c>
      <c r="H60" s="91" t="s">
        <v>2445</v>
      </c>
      <c r="I60" s="90" t="s">
        <v>2446</v>
      </c>
      <c r="J60" s="92" t="s">
        <v>3236</v>
      </c>
      <c r="K60" s="90" t="str">
        <f>INDEX(Lookups!$I:$I,MATCH(E60,Lookups!$E:$E,0))</f>
        <v>Customer Facing</v>
      </c>
      <c r="L60" s="90" t="str">
        <f>INDEX(Lookups!$J:$J,MATCH(E60,Lookups!$E:$E,0))</f>
        <v>Global</v>
      </c>
      <c r="M60" s="90" t="s">
        <v>2347</v>
      </c>
      <c r="N60" s="90" t="s">
        <v>2099</v>
      </c>
      <c r="O60" s="90" t="str">
        <f>INDEX(Lookups!$L:$L,MATCH(E60,Lookups!$E:$E,0))</f>
        <v>N</v>
      </c>
      <c r="P60" s="93"/>
      <c r="Q60" s="54" t="s">
        <v>2347</v>
      </c>
      <c r="R60" s="54" t="s">
        <v>2347</v>
      </c>
      <c r="S60" s="54" t="s">
        <v>2347</v>
      </c>
      <c r="T60" s="54" t="s">
        <v>2347</v>
      </c>
      <c r="U60" s="54" t="s">
        <v>2347</v>
      </c>
      <c r="V60" s="54" t="s">
        <v>2347</v>
      </c>
      <c r="W60" s="54" t="s">
        <v>2347</v>
      </c>
      <c r="X60" s="54" t="s">
        <v>2347</v>
      </c>
      <c r="Y60" s="54" t="s">
        <v>2347</v>
      </c>
      <c r="Z60" s="54" t="s">
        <v>2347</v>
      </c>
      <c r="AA60" s="54" t="s">
        <v>2347</v>
      </c>
      <c r="AB60" s="54" t="s">
        <v>2347</v>
      </c>
      <c r="AC60" s="54" t="s">
        <v>2347</v>
      </c>
      <c r="AD60" s="54" t="s">
        <v>2347</v>
      </c>
      <c r="AE60" s="54" t="s">
        <v>2347</v>
      </c>
      <c r="AF60" s="54" t="s">
        <v>2347</v>
      </c>
      <c r="AG60" s="54" t="s">
        <v>2347</v>
      </c>
      <c r="AH60" s="54" t="s">
        <v>2347</v>
      </c>
      <c r="AI60" s="54" t="s">
        <v>2347</v>
      </c>
      <c r="AJ60" s="54" t="s">
        <v>2347</v>
      </c>
      <c r="AK60" s="54" t="s">
        <v>2347</v>
      </c>
      <c r="AL60" s="54" t="s">
        <v>2347</v>
      </c>
      <c r="AM60" s="54" t="s">
        <v>2347</v>
      </c>
      <c r="AN60" s="54" t="s">
        <v>2347</v>
      </c>
      <c r="AO60" s="54" t="s">
        <v>2347</v>
      </c>
      <c r="AP60" s="54" t="s">
        <v>2347</v>
      </c>
      <c r="AQ60" s="54" t="s">
        <v>2347</v>
      </c>
      <c r="AR60" s="54" t="s">
        <v>2347</v>
      </c>
      <c r="AS60" s="54" t="s">
        <v>2347</v>
      </c>
      <c r="AT60" s="54" t="s">
        <v>2347</v>
      </c>
      <c r="AU60" s="43" t="str">
        <f>INDEX(Lookups!AS:AS,MATCH(E60,Lookups!E:E,0))</f>
        <v>Material_and_Composition</v>
      </c>
      <c r="AV60" s="43" t="str">
        <f t="shared" si="0"/>
        <v>Material_and_Composition_Cotton/Linen Blend</v>
      </c>
    </row>
    <row r="61" spans="1:48">
      <c r="A61" s="43">
        <f>INDEX(Lookups!A:A,MATCH($E61,Lookups!$E:$E,0))</f>
        <v>8</v>
      </c>
      <c r="B61" s="43">
        <f>INDEX(Lookups!B:B,MATCH($E61,Lookups!$E:$E,0))</f>
        <v>2.1</v>
      </c>
      <c r="C61" s="90" t="s">
        <v>2340</v>
      </c>
      <c r="D61" s="90" t="s">
        <v>2344</v>
      </c>
      <c r="E61" s="91" t="s">
        <v>2104</v>
      </c>
      <c r="F61" s="90" t="s">
        <v>2079</v>
      </c>
      <c r="G61" s="90" t="s">
        <v>2107</v>
      </c>
      <c r="H61" s="91" t="s">
        <v>2447</v>
      </c>
      <c r="I61" s="90" t="s">
        <v>2448</v>
      </c>
      <c r="J61" s="92" t="s">
        <v>3236</v>
      </c>
      <c r="K61" s="90" t="str">
        <f>INDEX(Lookups!$I:$I,MATCH(E61,Lookups!$E:$E,0))</f>
        <v>Customer Facing</v>
      </c>
      <c r="L61" s="90" t="str">
        <f>INDEX(Lookups!$J:$J,MATCH(E61,Lookups!$E:$E,0))</f>
        <v>Global</v>
      </c>
      <c r="M61" s="90" t="s">
        <v>2347</v>
      </c>
      <c r="N61" s="90" t="s">
        <v>2099</v>
      </c>
      <c r="O61" s="90" t="str">
        <f>INDEX(Lookups!$L:$L,MATCH(E61,Lookups!$E:$E,0))</f>
        <v>N</v>
      </c>
      <c r="P61" s="93"/>
      <c r="Q61" s="54" t="s">
        <v>2347</v>
      </c>
      <c r="R61" s="54" t="s">
        <v>2347</v>
      </c>
      <c r="S61" s="54" t="s">
        <v>2347</v>
      </c>
      <c r="T61" s="54" t="s">
        <v>2347</v>
      </c>
      <c r="U61" s="54" t="s">
        <v>2347</v>
      </c>
      <c r="V61" s="54" t="s">
        <v>2347</v>
      </c>
      <c r="W61" s="54" t="s">
        <v>2347</v>
      </c>
      <c r="X61" s="54" t="s">
        <v>2347</v>
      </c>
      <c r="Y61" s="54" t="s">
        <v>2347</v>
      </c>
      <c r="Z61" s="54" t="s">
        <v>2347</v>
      </c>
      <c r="AA61" s="54" t="s">
        <v>2347</v>
      </c>
      <c r="AB61" s="54" t="s">
        <v>2347</v>
      </c>
      <c r="AC61" s="54" t="s">
        <v>2347</v>
      </c>
      <c r="AD61" s="54" t="s">
        <v>2347</v>
      </c>
      <c r="AE61" s="54" t="s">
        <v>2347</v>
      </c>
      <c r="AF61" s="54" t="s">
        <v>2347</v>
      </c>
      <c r="AG61" s="54" t="s">
        <v>2347</v>
      </c>
      <c r="AH61" s="54" t="s">
        <v>2347</v>
      </c>
      <c r="AI61" s="54" t="s">
        <v>2347</v>
      </c>
      <c r="AJ61" s="54" t="s">
        <v>2347</v>
      </c>
      <c r="AK61" s="54" t="s">
        <v>2347</v>
      </c>
      <c r="AL61" s="54" t="s">
        <v>2347</v>
      </c>
      <c r="AM61" s="54" t="s">
        <v>2347</v>
      </c>
      <c r="AN61" s="54" t="s">
        <v>2347</v>
      </c>
      <c r="AO61" s="54" t="s">
        <v>2347</v>
      </c>
      <c r="AP61" s="54" t="s">
        <v>2347</v>
      </c>
      <c r="AQ61" s="54" t="s">
        <v>2347</v>
      </c>
      <c r="AR61" s="54" t="s">
        <v>2347</v>
      </c>
      <c r="AS61" s="54" t="s">
        <v>2347</v>
      </c>
      <c r="AT61" s="54" t="s">
        <v>2347</v>
      </c>
      <c r="AU61" s="43" t="str">
        <f>INDEX(Lookups!AS:AS,MATCH(E61,Lookups!E:E,0))</f>
        <v>Material_and_Composition</v>
      </c>
      <c r="AV61" s="43" t="str">
        <f t="shared" si="0"/>
        <v>Material_and_Composition_Crystal</v>
      </c>
    </row>
    <row r="62" spans="1:48">
      <c r="A62" s="43">
        <f>INDEX(Lookups!A:A,MATCH($E62,Lookups!$E:$E,0))</f>
        <v>8</v>
      </c>
      <c r="B62" s="43">
        <f>INDEX(Lookups!B:B,MATCH($E62,Lookups!$E:$E,0))</f>
        <v>2.1</v>
      </c>
      <c r="C62" s="90" t="s">
        <v>2340</v>
      </c>
      <c r="D62" s="90" t="s">
        <v>2344</v>
      </c>
      <c r="E62" s="91" t="s">
        <v>2104</v>
      </c>
      <c r="F62" s="90" t="s">
        <v>2079</v>
      </c>
      <c r="G62" s="90" t="s">
        <v>2107</v>
      </c>
      <c r="H62" s="91" t="s">
        <v>2449</v>
      </c>
      <c r="I62" s="90" t="s">
        <v>2450</v>
      </c>
      <c r="J62" s="92" t="s">
        <v>3236</v>
      </c>
      <c r="K62" s="90" t="str">
        <f>INDEX(Lookups!$I:$I,MATCH(E62,Lookups!$E:$E,0))</f>
        <v>Customer Facing</v>
      </c>
      <c r="L62" s="90" t="str">
        <f>INDEX(Lookups!$J:$J,MATCH(E62,Lookups!$E:$E,0))</f>
        <v>Global</v>
      </c>
      <c r="M62" s="90" t="s">
        <v>2347</v>
      </c>
      <c r="N62" s="90" t="s">
        <v>2099</v>
      </c>
      <c r="O62" s="90" t="str">
        <f>INDEX(Lookups!$L:$L,MATCH(E62,Lookups!$E:$E,0))</f>
        <v>N</v>
      </c>
      <c r="P62" s="93"/>
      <c r="Q62" s="54" t="s">
        <v>2347</v>
      </c>
      <c r="R62" s="54" t="s">
        <v>2347</v>
      </c>
      <c r="S62" s="54" t="s">
        <v>2347</v>
      </c>
      <c r="T62" s="54" t="s">
        <v>2347</v>
      </c>
      <c r="U62" s="54" t="s">
        <v>2347</v>
      </c>
      <c r="V62" s="54" t="s">
        <v>2347</v>
      </c>
      <c r="W62" s="54" t="s">
        <v>2347</v>
      </c>
      <c r="X62" s="54" t="s">
        <v>2347</v>
      </c>
      <c r="Y62" s="54" t="s">
        <v>2347</v>
      </c>
      <c r="Z62" s="54" t="s">
        <v>2347</v>
      </c>
      <c r="AA62" s="54" t="s">
        <v>2347</v>
      </c>
      <c r="AB62" s="54" t="s">
        <v>2347</v>
      </c>
      <c r="AC62" s="54" t="s">
        <v>2347</v>
      </c>
      <c r="AD62" s="54" t="s">
        <v>2347</v>
      </c>
      <c r="AE62" s="54" t="s">
        <v>2347</v>
      </c>
      <c r="AF62" s="54" t="s">
        <v>2347</v>
      </c>
      <c r="AG62" s="54" t="s">
        <v>2347</v>
      </c>
      <c r="AH62" s="54" t="s">
        <v>2347</v>
      </c>
      <c r="AI62" s="54" t="s">
        <v>2347</v>
      </c>
      <c r="AJ62" s="54" t="s">
        <v>2347</v>
      </c>
      <c r="AK62" s="54" t="s">
        <v>2347</v>
      </c>
      <c r="AL62" s="54" t="s">
        <v>2347</v>
      </c>
      <c r="AM62" s="54" t="s">
        <v>2347</v>
      </c>
      <c r="AN62" s="54" t="s">
        <v>2347</v>
      </c>
      <c r="AO62" s="54" t="s">
        <v>2347</v>
      </c>
      <c r="AP62" s="54" t="s">
        <v>2347</v>
      </c>
      <c r="AQ62" s="54" t="s">
        <v>2347</v>
      </c>
      <c r="AR62" s="54" t="s">
        <v>2347</v>
      </c>
      <c r="AS62" s="54" t="s">
        <v>2347</v>
      </c>
      <c r="AT62" s="54" t="s">
        <v>2347</v>
      </c>
      <c r="AU62" s="43" t="str">
        <f>INDEX(Lookups!AS:AS,MATCH(E62,Lookups!E:E,0))</f>
        <v>Material_and_Composition</v>
      </c>
      <c r="AV62" s="43" t="str">
        <f t="shared" si="0"/>
        <v>Material_and_Composition_Cupro</v>
      </c>
    </row>
    <row r="63" spans="1:48">
      <c r="A63" s="43">
        <f>INDEX(Lookups!A:A,MATCH($E63,Lookups!$E:$E,0))</f>
        <v>8</v>
      </c>
      <c r="B63" s="43">
        <f>INDEX(Lookups!B:B,MATCH($E63,Lookups!$E:$E,0))</f>
        <v>2.1</v>
      </c>
      <c r="C63" s="90" t="s">
        <v>2340</v>
      </c>
      <c r="D63" s="90" t="s">
        <v>2344</v>
      </c>
      <c r="E63" s="91" t="s">
        <v>2104</v>
      </c>
      <c r="F63" s="90" t="s">
        <v>2079</v>
      </c>
      <c r="G63" s="90" t="s">
        <v>2107</v>
      </c>
      <c r="H63" s="91" t="s">
        <v>2451</v>
      </c>
      <c r="I63" s="90" t="s">
        <v>2452</v>
      </c>
      <c r="J63" s="92" t="s">
        <v>3236</v>
      </c>
      <c r="K63" s="90" t="str">
        <f>INDEX(Lookups!$I:$I,MATCH(E63,Lookups!$E:$E,0))</f>
        <v>Customer Facing</v>
      </c>
      <c r="L63" s="90" t="str">
        <f>INDEX(Lookups!$J:$J,MATCH(E63,Lookups!$E:$E,0))</f>
        <v>Global</v>
      </c>
      <c r="M63" s="90" t="s">
        <v>2347</v>
      </c>
      <c r="N63" s="90" t="s">
        <v>2099</v>
      </c>
      <c r="O63" s="90" t="str">
        <f>INDEX(Lookups!$L:$L,MATCH(E63,Lookups!$E:$E,0))</f>
        <v>N</v>
      </c>
      <c r="P63" s="93"/>
      <c r="Q63" s="54" t="s">
        <v>2347</v>
      </c>
      <c r="R63" s="54" t="s">
        <v>2347</v>
      </c>
      <c r="S63" s="54" t="s">
        <v>2347</v>
      </c>
      <c r="T63" s="54" t="s">
        <v>2347</v>
      </c>
      <c r="U63" s="54" t="s">
        <v>2347</v>
      </c>
      <c r="V63" s="54" t="s">
        <v>2347</v>
      </c>
      <c r="W63" s="54" t="s">
        <v>2347</v>
      </c>
      <c r="X63" s="54" t="s">
        <v>2347</v>
      </c>
      <c r="Y63" s="54" t="s">
        <v>2347</v>
      </c>
      <c r="Z63" s="54" t="s">
        <v>2347</v>
      </c>
      <c r="AA63" s="54" t="s">
        <v>2347</v>
      </c>
      <c r="AB63" s="54" t="s">
        <v>2347</v>
      </c>
      <c r="AC63" s="54" t="s">
        <v>2347</v>
      </c>
      <c r="AD63" s="54" t="s">
        <v>2347</v>
      </c>
      <c r="AE63" s="54" t="s">
        <v>2347</v>
      </c>
      <c r="AF63" s="54" t="s">
        <v>2347</v>
      </c>
      <c r="AG63" s="54" t="s">
        <v>2347</v>
      </c>
      <c r="AH63" s="54" t="s">
        <v>2347</v>
      </c>
      <c r="AI63" s="54" t="s">
        <v>2347</v>
      </c>
      <c r="AJ63" s="54" t="s">
        <v>2347</v>
      </c>
      <c r="AK63" s="54" t="s">
        <v>2347</v>
      </c>
      <c r="AL63" s="54" t="s">
        <v>2347</v>
      </c>
      <c r="AM63" s="54" t="s">
        <v>2347</v>
      </c>
      <c r="AN63" s="54" t="s">
        <v>2347</v>
      </c>
      <c r="AO63" s="54" t="s">
        <v>2347</v>
      </c>
      <c r="AP63" s="54" t="s">
        <v>2347</v>
      </c>
      <c r="AQ63" s="54" t="s">
        <v>2347</v>
      </c>
      <c r="AR63" s="54" t="s">
        <v>2347</v>
      </c>
      <c r="AS63" s="54" t="s">
        <v>2347</v>
      </c>
      <c r="AT63" s="54" t="s">
        <v>2347</v>
      </c>
      <c r="AU63" s="43" t="str">
        <f>INDEX(Lookups!AS:AS,MATCH(E63,Lookups!E:E,0))</f>
        <v>Material_and_Composition</v>
      </c>
      <c r="AV63" s="43" t="str">
        <f t="shared" si="0"/>
        <v>Material_and_Composition_Curv</v>
      </c>
    </row>
    <row r="64" spans="1:48">
      <c r="A64" s="43">
        <f>INDEX(Lookups!A:A,MATCH($E64,Lookups!$E:$E,0))</f>
        <v>8</v>
      </c>
      <c r="B64" s="43">
        <f>INDEX(Lookups!B:B,MATCH($E64,Lookups!$E:$E,0))</f>
        <v>2.1</v>
      </c>
      <c r="C64" s="90" t="s">
        <v>2340</v>
      </c>
      <c r="D64" s="90" t="s">
        <v>2344</v>
      </c>
      <c r="E64" s="91" t="s">
        <v>2104</v>
      </c>
      <c r="F64" s="90" t="s">
        <v>2079</v>
      </c>
      <c r="G64" s="90" t="s">
        <v>2107</v>
      </c>
      <c r="H64" s="91" t="s">
        <v>2453</v>
      </c>
      <c r="I64" s="90" t="s">
        <v>2454</v>
      </c>
      <c r="J64" s="92" t="s">
        <v>3236</v>
      </c>
      <c r="K64" s="90" t="str">
        <f>INDEX(Lookups!$I:$I,MATCH(E64,Lookups!$E:$E,0))</f>
        <v>Customer Facing</v>
      </c>
      <c r="L64" s="90" t="str">
        <f>INDEX(Lookups!$J:$J,MATCH(E64,Lookups!$E:$E,0))</f>
        <v>Global</v>
      </c>
      <c r="M64" s="90" t="s">
        <v>2347</v>
      </c>
      <c r="N64" s="90" t="s">
        <v>2099</v>
      </c>
      <c r="O64" s="90" t="str">
        <f>INDEX(Lookups!$L:$L,MATCH(E64,Lookups!$E:$E,0))</f>
        <v>N</v>
      </c>
      <c r="P64" s="93"/>
      <c r="Q64" s="54" t="s">
        <v>2347</v>
      </c>
      <c r="R64" s="54" t="s">
        <v>2347</v>
      </c>
      <c r="S64" s="54" t="s">
        <v>2347</v>
      </c>
      <c r="T64" s="54" t="s">
        <v>2347</v>
      </c>
      <c r="U64" s="54" t="s">
        <v>2347</v>
      </c>
      <c r="V64" s="54" t="s">
        <v>2347</v>
      </c>
      <c r="W64" s="54" t="s">
        <v>2347</v>
      </c>
      <c r="X64" s="54" t="s">
        <v>2347</v>
      </c>
      <c r="Y64" s="54" t="s">
        <v>2347</v>
      </c>
      <c r="Z64" s="54" t="s">
        <v>2347</v>
      </c>
      <c r="AA64" s="54" t="s">
        <v>2347</v>
      </c>
      <c r="AB64" s="54" t="s">
        <v>2347</v>
      </c>
      <c r="AC64" s="54" t="s">
        <v>2347</v>
      </c>
      <c r="AD64" s="54" t="s">
        <v>2347</v>
      </c>
      <c r="AE64" s="54" t="s">
        <v>2347</v>
      </c>
      <c r="AF64" s="54" t="s">
        <v>2347</v>
      </c>
      <c r="AG64" s="54" t="s">
        <v>2347</v>
      </c>
      <c r="AH64" s="54" t="s">
        <v>2347</v>
      </c>
      <c r="AI64" s="54" t="s">
        <v>2347</v>
      </c>
      <c r="AJ64" s="54" t="s">
        <v>2347</v>
      </c>
      <c r="AK64" s="54" t="s">
        <v>2347</v>
      </c>
      <c r="AL64" s="54" t="s">
        <v>2347</v>
      </c>
      <c r="AM64" s="54" t="s">
        <v>2347</v>
      </c>
      <c r="AN64" s="54" t="s">
        <v>2347</v>
      </c>
      <c r="AO64" s="54" t="s">
        <v>2347</v>
      </c>
      <c r="AP64" s="54" t="s">
        <v>2347</v>
      </c>
      <c r="AQ64" s="54" t="s">
        <v>2347</v>
      </c>
      <c r="AR64" s="54" t="s">
        <v>2347</v>
      </c>
      <c r="AS64" s="54" t="s">
        <v>2347</v>
      </c>
      <c r="AT64" s="54" t="s">
        <v>2347</v>
      </c>
      <c r="AU64" s="43" t="str">
        <f>INDEX(Lookups!AS:AS,MATCH(E64,Lookups!E:E,0))</f>
        <v>Material_and_Composition</v>
      </c>
      <c r="AV64" s="43" t="str">
        <f t="shared" si="0"/>
        <v>Material_and_Composition_Duck - Feather and/or Down</v>
      </c>
    </row>
    <row r="65" spans="1:48">
      <c r="A65" s="43">
        <f>INDEX(Lookups!A:A,MATCH($E65,Lookups!$E:$E,0))</f>
        <v>8</v>
      </c>
      <c r="B65" s="43">
        <f>INDEX(Lookups!B:B,MATCH($E65,Lookups!$E:$E,0))</f>
        <v>2.1</v>
      </c>
      <c r="C65" s="90" t="s">
        <v>2340</v>
      </c>
      <c r="D65" s="90" t="s">
        <v>2344</v>
      </c>
      <c r="E65" s="91" t="s">
        <v>2104</v>
      </c>
      <c r="F65" s="90" t="s">
        <v>2079</v>
      </c>
      <c r="G65" s="90" t="s">
        <v>2107</v>
      </c>
      <c r="H65" s="91" t="s">
        <v>2455</v>
      </c>
      <c r="I65" s="90" t="s">
        <v>2456</v>
      </c>
      <c r="J65" s="92" t="s">
        <v>3236</v>
      </c>
      <c r="K65" s="90" t="str">
        <f>INDEX(Lookups!$I:$I,MATCH(E65,Lookups!$E:$E,0))</f>
        <v>Customer Facing</v>
      </c>
      <c r="L65" s="90" t="str">
        <f>INDEX(Lookups!$J:$J,MATCH(E65,Lookups!$E:$E,0))</f>
        <v>Global</v>
      </c>
      <c r="M65" s="90" t="s">
        <v>2347</v>
      </c>
      <c r="N65" s="90" t="s">
        <v>2099</v>
      </c>
      <c r="O65" s="90" t="str">
        <f>INDEX(Lookups!$L:$L,MATCH(E65,Lookups!$E:$E,0))</f>
        <v>N</v>
      </c>
      <c r="P65" s="93"/>
      <c r="Q65" s="54" t="s">
        <v>2347</v>
      </c>
      <c r="R65" s="54" t="s">
        <v>2347</v>
      </c>
      <c r="S65" s="54" t="s">
        <v>2347</v>
      </c>
      <c r="T65" s="54" t="s">
        <v>2347</v>
      </c>
      <c r="U65" s="54" t="s">
        <v>2347</v>
      </c>
      <c r="V65" s="54" t="s">
        <v>2347</v>
      </c>
      <c r="W65" s="54" t="s">
        <v>2347</v>
      </c>
      <c r="X65" s="54" t="s">
        <v>2347</v>
      </c>
      <c r="Y65" s="54" t="s">
        <v>2347</v>
      </c>
      <c r="Z65" s="54" t="s">
        <v>2347</v>
      </c>
      <c r="AA65" s="54" t="s">
        <v>2347</v>
      </c>
      <c r="AB65" s="54" t="s">
        <v>2347</v>
      </c>
      <c r="AC65" s="54" t="s">
        <v>2347</v>
      </c>
      <c r="AD65" s="54" t="s">
        <v>2347</v>
      </c>
      <c r="AE65" s="54" t="s">
        <v>2347</v>
      </c>
      <c r="AF65" s="54" t="s">
        <v>2347</v>
      </c>
      <c r="AG65" s="54" t="s">
        <v>2347</v>
      </c>
      <c r="AH65" s="54" t="s">
        <v>2347</v>
      </c>
      <c r="AI65" s="54" t="s">
        <v>2347</v>
      </c>
      <c r="AJ65" s="54" t="s">
        <v>2347</v>
      </c>
      <c r="AK65" s="54" t="s">
        <v>2347</v>
      </c>
      <c r="AL65" s="54" t="s">
        <v>2347</v>
      </c>
      <c r="AM65" s="54" t="s">
        <v>2347</v>
      </c>
      <c r="AN65" s="54" t="s">
        <v>2347</v>
      </c>
      <c r="AO65" s="54" t="s">
        <v>2347</v>
      </c>
      <c r="AP65" s="54" t="s">
        <v>2347</v>
      </c>
      <c r="AQ65" s="54" t="s">
        <v>2347</v>
      </c>
      <c r="AR65" s="54" t="s">
        <v>2347</v>
      </c>
      <c r="AS65" s="54" t="s">
        <v>2347</v>
      </c>
      <c r="AT65" s="54" t="s">
        <v>2347</v>
      </c>
      <c r="AU65" s="43" t="str">
        <f>INDEX(Lookups!AS:AS,MATCH(E65,Lookups!E:E,0))</f>
        <v>Material_and_Composition</v>
      </c>
      <c r="AV65" s="43" t="str">
        <f t="shared" si="0"/>
        <v>Material_and_Composition_Earthenware</v>
      </c>
    </row>
    <row r="66" spans="1:48">
      <c r="A66" s="43">
        <f>INDEX(Lookups!A:A,MATCH($E66,Lookups!$E:$E,0))</f>
        <v>8</v>
      </c>
      <c r="B66" s="43">
        <f>INDEX(Lookups!B:B,MATCH($E66,Lookups!$E:$E,0))</f>
        <v>2.1</v>
      </c>
      <c r="C66" s="90" t="s">
        <v>2340</v>
      </c>
      <c r="D66" s="90" t="s">
        <v>2344</v>
      </c>
      <c r="E66" s="91" t="s">
        <v>2104</v>
      </c>
      <c r="F66" s="90" t="s">
        <v>2079</v>
      </c>
      <c r="G66" s="90" t="s">
        <v>2107</v>
      </c>
      <c r="H66" s="91" t="s">
        <v>2457</v>
      </c>
      <c r="I66" s="90" t="s">
        <v>2458</v>
      </c>
      <c r="J66" s="92" t="s">
        <v>3236</v>
      </c>
      <c r="K66" s="90" t="str">
        <f>INDEX(Lookups!$I:$I,MATCH(E66,Lookups!$E:$E,0))</f>
        <v>Customer Facing</v>
      </c>
      <c r="L66" s="90" t="str">
        <f>INDEX(Lookups!$J:$J,MATCH(E66,Lookups!$E:$E,0))</f>
        <v>Global</v>
      </c>
      <c r="M66" s="90" t="s">
        <v>2347</v>
      </c>
      <c r="N66" s="90" t="s">
        <v>2099</v>
      </c>
      <c r="O66" s="90" t="str">
        <f>INDEX(Lookups!$L:$L,MATCH(E66,Lookups!$E:$E,0))</f>
        <v>N</v>
      </c>
      <c r="P66" s="93"/>
      <c r="Q66" s="54" t="s">
        <v>2347</v>
      </c>
      <c r="R66" s="54" t="s">
        <v>2347</v>
      </c>
      <c r="S66" s="54" t="s">
        <v>2347</v>
      </c>
      <c r="T66" s="54" t="s">
        <v>2347</v>
      </c>
      <c r="U66" s="54" t="s">
        <v>2347</v>
      </c>
      <c r="V66" s="54" t="s">
        <v>2347</v>
      </c>
      <c r="W66" s="54" t="s">
        <v>2347</v>
      </c>
      <c r="X66" s="54" t="s">
        <v>2347</v>
      </c>
      <c r="Y66" s="54" t="s">
        <v>2347</v>
      </c>
      <c r="Z66" s="54" t="s">
        <v>2347</v>
      </c>
      <c r="AA66" s="54" t="s">
        <v>2347</v>
      </c>
      <c r="AB66" s="54" t="s">
        <v>2347</v>
      </c>
      <c r="AC66" s="54" t="s">
        <v>2347</v>
      </c>
      <c r="AD66" s="54" t="s">
        <v>2347</v>
      </c>
      <c r="AE66" s="54" t="s">
        <v>2347</v>
      </c>
      <c r="AF66" s="54" t="s">
        <v>2347</v>
      </c>
      <c r="AG66" s="54" t="s">
        <v>2347</v>
      </c>
      <c r="AH66" s="54" t="s">
        <v>2347</v>
      </c>
      <c r="AI66" s="54" t="s">
        <v>2347</v>
      </c>
      <c r="AJ66" s="54" t="s">
        <v>2347</v>
      </c>
      <c r="AK66" s="54" t="s">
        <v>2347</v>
      </c>
      <c r="AL66" s="54" t="s">
        <v>2347</v>
      </c>
      <c r="AM66" s="54" t="s">
        <v>2347</v>
      </c>
      <c r="AN66" s="54" t="s">
        <v>2347</v>
      </c>
      <c r="AO66" s="54" t="s">
        <v>2347</v>
      </c>
      <c r="AP66" s="54" t="s">
        <v>2347</v>
      </c>
      <c r="AQ66" s="54" t="s">
        <v>2347</v>
      </c>
      <c r="AR66" s="54" t="s">
        <v>2347</v>
      </c>
      <c r="AS66" s="54" t="s">
        <v>2347</v>
      </c>
      <c r="AT66" s="54" t="s">
        <v>2347</v>
      </c>
      <c r="AU66" s="43" t="str">
        <f>INDEX(Lookups!AS:AS,MATCH(E66,Lookups!E:E,0))</f>
        <v>Material_and_Composition</v>
      </c>
      <c r="AV66" s="43" t="str">
        <f t="shared" si="0"/>
        <v>Material_and_Composition_Elastane</v>
      </c>
    </row>
    <row r="67" spans="1:48">
      <c r="A67" s="43">
        <f>INDEX(Lookups!A:A,MATCH($E67,Lookups!$E:$E,0))</f>
        <v>8</v>
      </c>
      <c r="B67" s="43">
        <f>INDEX(Lookups!B:B,MATCH($E67,Lookups!$E:$E,0))</f>
        <v>2.1</v>
      </c>
      <c r="C67" s="90" t="s">
        <v>2340</v>
      </c>
      <c r="D67" s="90" t="s">
        <v>2344</v>
      </c>
      <c r="E67" s="91" t="s">
        <v>2104</v>
      </c>
      <c r="F67" s="90" t="s">
        <v>2079</v>
      </c>
      <c r="G67" s="90" t="s">
        <v>2107</v>
      </c>
      <c r="H67" s="91" t="s">
        <v>2459</v>
      </c>
      <c r="I67" s="90" t="s">
        <v>2460</v>
      </c>
      <c r="J67" s="92" t="s">
        <v>3236</v>
      </c>
      <c r="K67" s="90" t="str">
        <f>INDEX(Lookups!$I:$I,MATCH(E67,Lookups!$E:$E,0))</f>
        <v>Customer Facing</v>
      </c>
      <c r="L67" s="90" t="str">
        <f>INDEX(Lookups!$J:$J,MATCH(E67,Lookups!$E:$E,0))</f>
        <v>Global</v>
      </c>
      <c r="M67" s="90" t="s">
        <v>2347</v>
      </c>
      <c r="N67" s="90" t="s">
        <v>2099</v>
      </c>
      <c r="O67" s="90" t="str">
        <f>INDEX(Lookups!$L:$L,MATCH(E67,Lookups!$E:$E,0))</f>
        <v>N</v>
      </c>
      <c r="P67" s="93"/>
      <c r="Q67" s="54" t="s">
        <v>2347</v>
      </c>
      <c r="R67" s="54" t="s">
        <v>2347</v>
      </c>
      <c r="S67" s="54" t="s">
        <v>2347</v>
      </c>
      <c r="T67" s="54" t="s">
        <v>2347</v>
      </c>
      <c r="U67" s="54" t="s">
        <v>2347</v>
      </c>
      <c r="V67" s="54" t="s">
        <v>2347</v>
      </c>
      <c r="W67" s="54" t="s">
        <v>2347</v>
      </c>
      <c r="X67" s="54" t="s">
        <v>2347</v>
      </c>
      <c r="Y67" s="54" t="s">
        <v>2347</v>
      </c>
      <c r="Z67" s="54" t="s">
        <v>2347</v>
      </c>
      <c r="AA67" s="54" t="s">
        <v>2347</v>
      </c>
      <c r="AB67" s="54" t="s">
        <v>2347</v>
      </c>
      <c r="AC67" s="54" t="s">
        <v>2347</v>
      </c>
      <c r="AD67" s="54" t="s">
        <v>2347</v>
      </c>
      <c r="AE67" s="54" t="s">
        <v>2347</v>
      </c>
      <c r="AF67" s="54" t="s">
        <v>2347</v>
      </c>
      <c r="AG67" s="54" t="s">
        <v>2347</v>
      </c>
      <c r="AH67" s="54" t="s">
        <v>2347</v>
      </c>
      <c r="AI67" s="54" t="s">
        <v>2347</v>
      </c>
      <c r="AJ67" s="54" t="s">
        <v>2347</v>
      </c>
      <c r="AK67" s="54" t="s">
        <v>2347</v>
      </c>
      <c r="AL67" s="54" t="s">
        <v>2347</v>
      </c>
      <c r="AM67" s="54" t="s">
        <v>2347</v>
      </c>
      <c r="AN67" s="54" t="s">
        <v>2347</v>
      </c>
      <c r="AO67" s="54" t="s">
        <v>2347</v>
      </c>
      <c r="AP67" s="54" t="s">
        <v>2347</v>
      </c>
      <c r="AQ67" s="54" t="s">
        <v>2347</v>
      </c>
      <c r="AR67" s="54" t="s">
        <v>2347</v>
      </c>
      <c r="AS67" s="54" t="s">
        <v>2347</v>
      </c>
      <c r="AT67" s="54" t="s">
        <v>2347</v>
      </c>
      <c r="AU67" s="43" t="str">
        <f>INDEX(Lookups!AS:AS,MATCH(E67,Lookups!E:E,0))</f>
        <v>Material_and_Composition</v>
      </c>
      <c r="AV67" s="43" t="str">
        <f t="shared" si="0"/>
        <v>Material_and_Composition_Enamel</v>
      </c>
    </row>
    <row r="68" spans="1:48">
      <c r="A68" s="43">
        <f>INDEX(Lookups!A:A,MATCH($E68,Lookups!$E:$E,0))</f>
        <v>8</v>
      </c>
      <c r="B68" s="43">
        <f>INDEX(Lookups!B:B,MATCH($E68,Lookups!$E:$E,0))</f>
        <v>2.1</v>
      </c>
      <c r="C68" s="90" t="s">
        <v>2340</v>
      </c>
      <c r="D68" s="90" t="s">
        <v>2344</v>
      </c>
      <c r="E68" s="91" t="s">
        <v>2104</v>
      </c>
      <c r="F68" s="90" t="s">
        <v>2079</v>
      </c>
      <c r="G68" s="90" t="s">
        <v>2107</v>
      </c>
      <c r="H68" s="91" t="s">
        <v>2461</v>
      </c>
      <c r="I68" s="90" t="s">
        <v>2462</v>
      </c>
      <c r="J68" s="92" t="s">
        <v>3236</v>
      </c>
      <c r="K68" s="90" t="str">
        <f>INDEX(Lookups!$I:$I,MATCH(E68,Lookups!$E:$E,0))</f>
        <v>Customer Facing</v>
      </c>
      <c r="L68" s="90" t="str">
        <f>INDEX(Lookups!$J:$J,MATCH(E68,Lookups!$E:$E,0))</f>
        <v>Global</v>
      </c>
      <c r="M68" s="90" t="s">
        <v>2347</v>
      </c>
      <c r="N68" s="90" t="s">
        <v>2099</v>
      </c>
      <c r="O68" s="90" t="str">
        <f>INDEX(Lookups!$L:$L,MATCH(E68,Lookups!$E:$E,0))</f>
        <v>N</v>
      </c>
      <c r="P68" s="93"/>
      <c r="Q68" s="54" t="s">
        <v>2347</v>
      </c>
      <c r="R68" s="54" t="s">
        <v>2347</v>
      </c>
      <c r="S68" s="54" t="s">
        <v>2347</v>
      </c>
      <c r="T68" s="54" t="s">
        <v>2347</v>
      </c>
      <c r="U68" s="54" t="s">
        <v>2347</v>
      </c>
      <c r="V68" s="54" t="s">
        <v>2347</v>
      </c>
      <c r="W68" s="54" t="s">
        <v>2347</v>
      </c>
      <c r="X68" s="54" t="s">
        <v>2347</v>
      </c>
      <c r="Y68" s="54" t="s">
        <v>2347</v>
      </c>
      <c r="Z68" s="54" t="s">
        <v>2347</v>
      </c>
      <c r="AA68" s="54" t="s">
        <v>2347</v>
      </c>
      <c r="AB68" s="54" t="s">
        <v>2347</v>
      </c>
      <c r="AC68" s="54" t="s">
        <v>2347</v>
      </c>
      <c r="AD68" s="54" t="s">
        <v>2347</v>
      </c>
      <c r="AE68" s="54" t="s">
        <v>2347</v>
      </c>
      <c r="AF68" s="54" t="s">
        <v>2347</v>
      </c>
      <c r="AG68" s="54" t="s">
        <v>2347</v>
      </c>
      <c r="AH68" s="54" t="s">
        <v>2347</v>
      </c>
      <c r="AI68" s="54" t="s">
        <v>2347</v>
      </c>
      <c r="AJ68" s="54" t="s">
        <v>2347</v>
      </c>
      <c r="AK68" s="54" t="s">
        <v>2347</v>
      </c>
      <c r="AL68" s="54" t="s">
        <v>2347</v>
      </c>
      <c r="AM68" s="54" t="s">
        <v>2347</v>
      </c>
      <c r="AN68" s="54" t="s">
        <v>2347</v>
      </c>
      <c r="AO68" s="54" t="s">
        <v>2347</v>
      </c>
      <c r="AP68" s="54" t="s">
        <v>2347</v>
      </c>
      <c r="AQ68" s="54" t="s">
        <v>2347</v>
      </c>
      <c r="AR68" s="54" t="s">
        <v>2347</v>
      </c>
      <c r="AS68" s="54" t="s">
        <v>2347</v>
      </c>
      <c r="AT68" s="54" t="s">
        <v>2347</v>
      </c>
      <c r="AU68" s="43" t="str">
        <f>INDEX(Lookups!AS:AS,MATCH(E68,Lookups!E:E,0))</f>
        <v>Material_and_Composition</v>
      </c>
      <c r="AV68" s="43" t="str">
        <f t="shared" si="0"/>
        <v>Material_and_Composition_Faux Fur</v>
      </c>
    </row>
    <row r="69" spans="1:48">
      <c r="A69" s="43">
        <f>INDEX(Lookups!A:A,MATCH($E69,Lookups!$E:$E,0))</f>
        <v>8</v>
      </c>
      <c r="B69" s="43">
        <f>INDEX(Lookups!B:B,MATCH($E69,Lookups!$E:$E,0))</f>
        <v>2.1</v>
      </c>
      <c r="C69" s="90" t="s">
        <v>2340</v>
      </c>
      <c r="D69" s="90" t="s">
        <v>2344</v>
      </c>
      <c r="E69" s="91" t="s">
        <v>2104</v>
      </c>
      <c r="F69" s="90" t="s">
        <v>2079</v>
      </c>
      <c r="G69" s="90" t="s">
        <v>2107</v>
      </c>
      <c r="H69" s="91" t="s">
        <v>2463</v>
      </c>
      <c r="I69" s="90" t="s">
        <v>2464</v>
      </c>
      <c r="J69" s="92" t="s">
        <v>3236</v>
      </c>
      <c r="K69" s="90" t="str">
        <f>INDEX(Lookups!$I:$I,MATCH(E69,Lookups!$E:$E,0))</f>
        <v>Customer Facing</v>
      </c>
      <c r="L69" s="90" t="str">
        <f>INDEX(Lookups!$J:$J,MATCH(E69,Lookups!$E:$E,0))</f>
        <v>Global</v>
      </c>
      <c r="M69" s="90" t="s">
        <v>2347</v>
      </c>
      <c r="N69" s="90" t="s">
        <v>2099</v>
      </c>
      <c r="O69" s="90" t="str">
        <f>INDEX(Lookups!$L:$L,MATCH(E69,Lookups!$E:$E,0))</f>
        <v>N</v>
      </c>
      <c r="P69" s="93"/>
      <c r="Q69" s="54" t="s">
        <v>2347</v>
      </c>
      <c r="R69" s="54" t="s">
        <v>2347</v>
      </c>
      <c r="S69" s="54" t="s">
        <v>2347</v>
      </c>
      <c r="T69" s="54" t="s">
        <v>2347</v>
      </c>
      <c r="U69" s="54" t="s">
        <v>2347</v>
      </c>
      <c r="V69" s="54" t="s">
        <v>2347</v>
      </c>
      <c r="W69" s="54" t="s">
        <v>2347</v>
      </c>
      <c r="X69" s="54" t="s">
        <v>2347</v>
      </c>
      <c r="Y69" s="54" t="s">
        <v>2347</v>
      </c>
      <c r="Z69" s="54" t="s">
        <v>2347</v>
      </c>
      <c r="AA69" s="54" t="s">
        <v>2347</v>
      </c>
      <c r="AB69" s="54" t="s">
        <v>2347</v>
      </c>
      <c r="AC69" s="54" t="s">
        <v>2347</v>
      </c>
      <c r="AD69" s="54" t="s">
        <v>2347</v>
      </c>
      <c r="AE69" s="54" t="s">
        <v>2347</v>
      </c>
      <c r="AF69" s="54" t="s">
        <v>2347</v>
      </c>
      <c r="AG69" s="54" t="s">
        <v>2347</v>
      </c>
      <c r="AH69" s="54" t="s">
        <v>2347</v>
      </c>
      <c r="AI69" s="54" t="s">
        <v>2347</v>
      </c>
      <c r="AJ69" s="54" t="s">
        <v>2347</v>
      </c>
      <c r="AK69" s="54" t="s">
        <v>2347</v>
      </c>
      <c r="AL69" s="54" t="s">
        <v>2347</v>
      </c>
      <c r="AM69" s="54" t="s">
        <v>2347</v>
      </c>
      <c r="AN69" s="54" t="s">
        <v>2347</v>
      </c>
      <c r="AO69" s="54" t="s">
        <v>2347</v>
      </c>
      <c r="AP69" s="54" t="s">
        <v>2347</v>
      </c>
      <c r="AQ69" s="54" t="s">
        <v>2347</v>
      </c>
      <c r="AR69" s="54" t="s">
        <v>2347</v>
      </c>
      <c r="AS69" s="54" t="s">
        <v>2347</v>
      </c>
      <c r="AT69" s="54" t="s">
        <v>2347</v>
      </c>
      <c r="AU69" s="43" t="str">
        <f>INDEX(Lookups!AS:AS,MATCH(E69,Lookups!E:E,0))</f>
        <v>Material_and_Composition</v>
      </c>
      <c r="AV69" s="43" t="str">
        <f t="shared" si="0"/>
        <v>Material_and_Composition_Feather and/or Down (Excluding Duck or Goose)</v>
      </c>
    </row>
    <row r="70" spans="1:48">
      <c r="A70" s="43">
        <f>INDEX(Lookups!A:A,MATCH($E70,Lookups!$E:$E,0))</f>
        <v>8</v>
      </c>
      <c r="B70" s="43">
        <f>INDEX(Lookups!B:B,MATCH($E70,Lookups!$E:$E,0))</f>
        <v>2.1</v>
      </c>
      <c r="C70" s="90" t="s">
        <v>2340</v>
      </c>
      <c r="D70" s="90" t="s">
        <v>2344</v>
      </c>
      <c r="E70" s="91" t="s">
        <v>2104</v>
      </c>
      <c r="F70" s="90" t="s">
        <v>2079</v>
      </c>
      <c r="G70" s="90" t="s">
        <v>2107</v>
      </c>
      <c r="H70" s="91" t="s">
        <v>2465</v>
      </c>
      <c r="I70" s="90" t="s">
        <v>2466</v>
      </c>
      <c r="J70" s="92" t="s">
        <v>3236</v>
      </c>
      <c r="K70" s="90" t="str">
        <f>INDEX(Lookups!$I:$I,MATCH(E70,Lookups!$E:$E,0))</f>
        <v>Customer Facing</v>
      </c>
      <c r="L70" s="90" t="str">
        <f>INDEX(Lookups!$J:$J,MATCH(E70,Lookups!$E:$E,0))</f>
        <v>Global</v>
      </c>
      <c r="M70" s="90" t="s">
        <v>2347</v>
      </c>
      <c r="N70" s="90" t="s">
        <v>2099</v>
      </c>
      <c r="O70" s="90" t="str">
        <f>INDEX(Lookups!$L:$L,MATCH(E70,Lookups!$E:$E,0))</f>
        <v>N</v>
      </c>
      <c r="P70" s="93"/>
      <c r="Q70" s="54" t="s">
        <v>2347</v>
      </c>
      <c r="R70" s="54" t="s">
        <v>2347</v>
      </c>
      <c r="S70" s="54" t="s">
        <v>2347</v>
      </c>
      <c r="T70" s="54" t="s">
        <v>2347</v>
      </c>
      <c r="U70" s="54" t="s">
        <v>2347</v>
      </c>
      <c r="V70" s="54" t="s">
        <v>2347</v>
      </c>
      <c r="W70" s="54" t="s">
        <v>2347</v>
      </c>
      <c r="X70" s="54" t="s">
        <v>2347</v>
      </c>
      <c r="Y70" s="54" t="s">
        <v>2347</v>
      </c>
      <c r="Z70" s="54" t="s">
        <v>2347</v>
      </c>
      <c r="AA70" s="54" t="s">
        <v>2347</v>
      </c>
      <c r="AB70" s="54" t="s">
        <v>2347</v>
      </c>
      <c r="AC70" s="54" t="s">
        <v>2347</v>
      </c>
      <c r="AD70" s="54" t="s">
        <v>2347</v>
      </c>
      <c r="AE70" s="54" t="s">
        <v>2347</v>
      </c>
      <c r="AF70" s="54" t="s">
        <v>2347</v>
      </c>
      <c r="AG70" s="54" t="s">
        <v>2347</v>
      </c>
      <c r="AH70" s="54" t="s">
        <v>2347</v>
      </c>
      <c r="AI70" s="54" t="s">
        <v>2347</v>
      </c>
      <c r="AJ70" s="54" t="s">
        <v>2347</v>
      </c>
      <c r="AK70" s="54" t="s">
        <v>2347</v>
      </c>
      <c r="AL70" s="54" t="s">
        <v>2347</v>
      </c>
      <c r="AM70" s="54" t="s">
        <v>2347</v>
      </c>
      <c r="AN70" s="54" t="s">
        <v>2347</v>
      </c>
      <c r="AO70" s="54" t="s">
        <v>2347</v>
      </c>
      <c r="AP70" s="54" t="s">
        <v>2347</v>
      </c>
      <c r="AQ70" s="54" t="s">
        <v>2347</v>
      </c>
      <c r="AR70" s="54" t="s">
        <v>2347</v>
      </c>
      <c r="AS70" s="54" t="s">
        <v>2347</v>
      </c>
      <c r="AT70" s="54" t="s">
        <v>2347</v>
      </c>
      <c r="AU70" s="43" t="str">
        <f>INDEX(Lookups!AS:AS,MATCH(E70,Lookups!E:E,0))</f>
        <v>Material_and_Composition</v>
      </c>
      <c r="AV70" s="43" t="str">
        <f t="shared" ref="AV70:AV133" si="1">AU70&amp;"_"&amp;H70</f>
        <v>Material_and_Composition_Fine Bone China</v>
      </c>
    </row>
    <row r="71" spans="1:48">
      <c r="A71" s="43">
        <f>INDEX(Lookups!A:A,MATCH($E71,Lookups!$E:$E,0))</f>
        <v>8</v>
      </c>
      <c r="B71" s="43">
        <f>INDEX(Lookups!B:B,MATCH($E71,Lookups!$E:$E,0))</f>
        <v>2.1</v>
      </c>
      <c r="C71" s="90" t="s">
        <v>2340</v>
      </c>
      <c r="D71" s="90" t="s">
        <v>2344</v>
      </c>
      <c r="E71" s="91" t="s">
        <v>2104</v>
      </c>
      <c r="F71" s="90" t="s">
        <v>2079</v>
      </c>
      <c r="G71" s="90" t="s">
        <v>2107</v>
      </c>
      <c r="H71" s="91" t="s">
        <v>2467</v>
      </c>
      <c r="I71" s="90" t="s">
        <v>2468</v>
      </c>
      <c r="J71" s="92" t="s">
        <v>3236</v>
      </c>
      <c r="K71" s="90" t="str">
        <f>INDEX(Lookups!$I:$I,MATCH(E71,Lookups!$E:$E,0))</f>
        <v>Customer Facing</v>
      </c>
      <c r="L71" s="90" t="str">
        <f>INDEX(Lookups!$J:$J,MATCH(E71,Lookups!$E:$E,0))</f>
        <v>Global</v>
      </c>
      <c r="M71" s="90" t="s">
        <v>2347</v>
      </c>
      <c r="N71" s="90" t="s">
        <v>2099</v>
      </c>
      <c r="O71" s="90" t="str">
        <f>INDEX(Lookups!$L:$L,MATCH(E71,Lookups!$E:$E,0))</f>
        <v>N</v>
      </c>
      <c r="P71" s="93"/>
      <c r="Q71" s="54" t="s">
        <v>2347</v>
      </c>
      <c r="R71" s="54" t="s">
        <v>2347</v>
      </c>
      <c r="S71" s="54" t="s">
        <v>2347</v>
      </c>
      <c r="T71" s="54" t="s">
        <v>2347</v>
      </c>
      <c r="U71" s="54" t="s">
        <v>2347</v>
      </c>
      <c r="V71" s="54" t="s">
        <v>2347</v>
      </c>
      <c r="W71" s="54" t="s">
        <v>2347</v>
      </c>
      <c r="X71" s="54" t="s">
        <v>2347</v>
      </c>
      <c r="Y71" s="54" t="s">
        <v>2347</v>
      </c>
      <c r="Z71" s="54" t="s">
        <v>2347</v>
      </c>
      <c r="AA71" s="54" t="s">
        <v>2347</v>
      </c>
      <c r="AB71" s="54" t="s">
        <v>2347</v>
      </c>
      <c r="AC71" s="54" t="s">
        <v>2347</v>
      </c>
      <c r="AD71" s="54" t="s">
        <v>2347</v>
      </c>
      <c r="AE71" s="54" t="s">
        <v>2347</v>
      </c>
      <c r="AF71" s="54" t="s">
        <v>2347</v>
      </c>
      <c r="AG71" s="54" t="s">
        <v>2347</v>
      </c>
      <c r="AH71" s="54" t="s">
        <v>2347</v>
      </c>
      <c r="AI71" s="54" t="s">
        <v>2347</v>
      </c>
      <c r="AJ71" s="54" t="s">
        <v>2347</v>
      </c>
      <c r="AK71" s="54" t="s">
        <v>2347</v>
      </c>
      <c r="AL71" s="54" t="s">
        <v>2347</v>
      </c>
      <c r="AM71" s="54" t="s">
        <v>2347</v>
      </c>
      <c r="AN71" s="54" t="s">
        <v>2347</v>
      </c>
      <c r="AO71" s="54" t="s">
        <v>2347</v>
      </c>
      <c r="AP71" s="54" t="s">
        <v>2347</v>
      </c>
      <c r="AQ71" s="54" t="s">
        <v>2347</v>
      </c>
      <c r="AR71" s="54" t="s">
        <v>2347</v>
      </c>
      <c r="AS71" s="54" t="s">
        <v>2347</v>
      </c>
      <c r="AT71" s="54" t="s">
        <v>2347</v>
      </c>
      <c r="AU71" s="43" t="str">
        <f>INDEX(Lookups!AS:AS,MATCH(E71,Lookups!E:E,0))</f>
        <v>Material_and_Composition</v>
      </c>
      <c r="AV71" s="43" t="str">
        <f t="shared" si="1"/>
        <v>Material_and_Composition_Food - Fresh</v>
      </c>
    </row>
    <row r="72" spans="1:48">
      <c r="A72" s="43">
        <f>INDEX(Lookups!A:A,MATCH($E72,Lookups!$E:$E,0))</f>
        <v>8</v>
      </c>
      <c r="B72" s="43">
        <f>INDEX(Lookups!B:B,MATCH($E72,Lookups!$E:$E,0))</f>
        <v>2.1</v>
      </c>
      <c r="C72" s="90" t="s">
        <v>2340</v>
      </c>
      <c r="D72" s="90" t="s">
        <v>2344</v>
      </c>
      <c r="E72" s="91" t="s">
        <v>2104</v>
      </c>
      <c r="F72" s="90" t="s">
        <v>2079</v>
      </c>
      <c r="G72" s="90" t="s">
        <v>2107</v>
      </c>
      <c r="H72" s="91" t="s">
        <v>2469</v>
      </c>
      <c r="I72" s="90" t="s">
        <v>2470</v>
      </c>
      <c r="J72" s="92" t="s">
        <v>3236</v>
      </c>
      <c r="K72" s="90" t="str">
        <f>INDEX(Lookups!$I:$I,MATCH(E72,Lookups!$E:$E,0))</f>
        <v>Customer Facing</v>
      </c>
      <c r="L72" s="90" t="str">
        <f>INDEX(Lookups!$J:$J,MATCH(E72,Lookups!$E:$E,0))</f>
        <v>Global</v>
      </c>
      <c r="M72" s="90" t="s">
        <v>2347</v>
      </c>
      <c r="N72" s="90" t="s">
        <v>2099</v>
      </c>
      <c r="O72" s="90" t="str">
        <f>INDEX(Lookups!$L:$L,MATCH(E72,Lookups!$E:$E,0))</f>
        <v>N</v>
      </c>
      <c r="P72" s="93"/>
      <c r="Q72" s="54" t="s">
        <v>2347</v>
      </c>
      <c r="R72" s="54" t="s">
        <v>2347</v>
      </c>
      <c r="S72" s="54" t="s">
        <v>2347</v>
      </c>
      <c r="T72" s="54" t="s">
        <v>2347</v>
      </c>
      <c r="U72" s="54" t="s">
        <v>2347</v>
      </c>
      <c r="V72" s="54" t="s">
        <v>2347</v>
      </c>
      <c r="W72" s="54" t="s">
        <v>2347</v>
      </c>
      <c r="X72" s="54" t="s">
        <v>2347</v>
      </c>
      <c r="Y72" s="54" t="s">
        <v>2347</v>
      </c>
      <c r="Z72" s="54" t="s">
        <v>2347</v>
      </c>
      <c r="AA72" s="54" t="s">
        <v>2347</v>
      </c>
      <c r="AB72" s="54" t="s">
        <v>2347</v>
      </c>
      <c r="AC72" s="54" t="s">
        <v>2347</v>
      </c>
      <c r="AD72" s="54" t="s">
        <v>2347</v>
      </c>
      <c r="AE72" s="54" t="s">
        <v>2347</v>
      </c>
      <c r="AF72" s="54" t="s">
        <v>2347</v>
      </c>
      <c r="AG72" s="54" t="s">
        <v>2347</v>
      </c>
      <c r="AH72" s="54" t="s">
        <v>2347</v>
      </c>
      <c r="AI72" s="54" t="s">
        <v>2347</v>
      </c>
      <c r="AJ72" s="54" t="s">
        <v>2347</v>
      </c>
      <c r="AK72" s="54" t="s">
        <v>2347</v>
      </c>
      <c r="AL72" s="54" t="s">
        <v>2347</v>
      </c>
      <c r="AM72" s="54" t="s">
        <v>2347</v>
      </c>
      <c r="AN72" s="54" t="s">
        <v>2347</v>
      </c>
      <c r="AO72" s="54" t="s">
        <v>2347</v>
      </c>
      <c r="AP72" s="54" t="s">
        <v>2347</v>
      </c>
      <c r="AQ72" s="54" t="s">
        <v>2347</v>
      </c>
      <c r="AR72" s="54" t="s">
        <v>2347</v>
      </c>
      <c r="AS72" s="54" t="s">
        <v>2347</v>
      </c>
      <c r="AT72" s="54" t="s">
        <v>2347</v>
      </c>
      <c r="AU72" s="43" t="str">
        <f>INDEX(Lookups!AS:AS,MATCH(E72,Lookups!E:E,0))</f>
        <v>Material_and_Composition</v>
      </c>
      <c r="AV72" s="43" t="str">
        <f t="shared" si="1"/>
        <v>Material_and_Composition_Food - Long Life - contains animal or bee products, palm oil or cocoa</v>
      </c>
    </row>
    <row r="73" spans="1:48">
      <c r="A73" s="43">
        <f>INDEX(Lookups!A:A,MATCH($E73,Lookups!$E:$E,0))</f>
        <v>8</v>
      </c>
      <c r="B73" s="43">
        <f>INDEX(Lookups!B:B,MATCH($E73,Lookups!$E:$E,0))</f>
        <v>2.1</v>
      </c>
      <c r="C73" s="90" t="s">
        <v>2340</v>
      </c>
      <c r="D73" s="90" t="s">
        <v>2344</v>
      </c>
      <c r="E73" s="91" t="s">
        <v>2104</v>
      </c>
      <c r="F73" s="90" t="s">
        <v>2079</v>
      </c>
      <c r="G73" s="90" t="s">
        <v>2107</v>
      </c>
      <c r="H73" s="91" t="s">
        <v>2471</v>
      </c>
      <c r="I73" s="90" t="s">
        <v>2472</v>
      </c>
      <c r="J73" s="92" t="s">
        <v>3236</v>
      </c>
      <c r="K73" s="90" t="str">
        <f>INDEX(Lookups!$I:$I,MATCH(E73,Lookups!$E:$E,0))</f>
        <v>Customer Facing</v>
      </c>
      <c r="L73" s="90" t="str">
        <f>INDEX(Lookups!$J:$J,MATCH(E73,Lookups!$E:$E,0))</f>
        <v>Global</v>
      </c>
      <c r="M73" s="90" t="s">
        <v>2347</v>
      </c>
      <c r="N73" s="90" t="s">
        <v>2099</v>
      </c>
      <c r="O73" s="90" t="str">
        <f>INDEX(Lookups!$L:$L,MATCH(E73,Lookups!$E:$E,0))</f>
        <v>N</v>
      </c>
      <c r="P73" s="93"/>
      <c r="Q73" s="54" t="s">
        <v>2347</v>
      </c>
      <c r="R73" s="54" t="s">
        <v>2347</v>
      </c>
      <c r="S73" s="54" t="s">
        <v>2347</v>
      </c>
      <c r="T73" s="54" t="s">
        <v>2347</v>
      </c>
      <c r="U73" s="54" t="s">
        <v>2347</v>
      </c>
      <c r="V73" s="54" t="s">
        <v>2347</v>
      </c>
      <c r="W73" s="54" t="s">
        <v>2347</v>
      </c>
      <c r="X73" s="54" t="s">
        <v>2347</v>
      </c>
      <c r="Y73" s="54" t="s">
        <v>2347</v>
      </c>
      <c r="Z73" s="54" t="s">
        <v>2347</v>
      </c>
      <c r="AA73" s="54" t="s">
        <v>2347</v>
      </c>
      <c r="AB73" s="54" t="s">
        <v>2347</v>
      </c>
      <c r="AC73" s="54" t="s">
        <v>2347</v>
      </c>
      <c r="AD73" s="54" t="s">
        <v>2347</v>
      </c>
      <c r="AE73" s="54" t="s">
        <v>2347</v>
      </c>
      <c r="AF73" s="54" t="s">
        <v>2347</v>
      </c>
      <c r="AG73" s="54" t="s">
        <v>2347</v>
      </c>
      <c r="AH73" s="54" t="s">
        <v>2347</v>
      </c>
      <c r="AI73" s="54" t="s">
        <v>2347</v>
      </c>
      <c r="AJ73" s="54" t="s">
        <v>2347</v>
      </c>
      <c r="AK73" s="54" t="s">
        <v>2347</v>
      </c>
      <c r="AL73" s="54" t="s">
        <v>2347</v>
      </c>
      <c r="AM73" s="54" t="s">
        <v>2347</v>
      </c>
      <c r="AN73" s="54" t="s">
        <v>2347</v>
      </c>
      <c r="AO73" s="54" t="s">
        <v>2347</v>
      </c>
      <c r="AP73" s="54" t="s">
        <v>2347</v>
      </c>
      <c r="AQ73" s="54" t="s">
        <v>2347</v>
      </c>
      <c r="AR73" s="54" t="s">
        <v>2347</v>
      </c>
      <c r="AS73" s="54" t="s">
        <v>2347</v>
      </c>
      <c r="AT73" s="54" t="s">
        <v>2347</v>
      </c>
      <c r="AU73" s="43" t="str">
        <f>INDEX(Lookups!AS:AS,MATCH(E73,Lookups!E:E,0))</f>
        <v>Material_and_Composition</v>
      </c>
      <c r="AV73" s="43" t="str">
        <f t="shared" si="1"/>
        <v>Material_and_Composition_Food - Long Life - does not contain animal or bee products, palm oil, or cocoa</v>
      </c>
    </row>
    <row r="74" spans="1:48">
      <c r="A74" s="43">
        <f>INDEX(Lookups!A:A,MATCH($E74,Lookups!$E:$E,0))</f>
        <v>8</v>
      </c>
      <c r="B74" s="43">
        <f>INDEX(Lookups!B:B,MATCH($E74,Lookups!$E:$E,0))</f>
        <v>2.1</v>
      </c>
      <c r="C74" s="90" t="s">
        <v>2340</v>
      </c>
      <c r="D74" s="90" t="s">
        <v>2344</v>
      </c>
      <c r="E74" s="91" t="s">
        <v>2104</v>
      </c>
      <c r="F74" s="90" t="s">
        <v>2079</v>
      </c>
      <c r="G74" s="90" t="s">
        <v>2107</v>
      </c>
      <c r="H74" s="91" t="s">
        <v>2473</v>
      </c>
      <c r="I74" s="90" t="s">
        <v>2474</v>
      </c>
      <c r="J74" s="92" t="s">
        <v>3236</v>
      </c>
      <c r="K74" s="90" t="str">
        <f>INDEX(Lookups!$I:$I,MATCH(E74,Lookups!$E:$E,0))</f>
        <v>Customer Facing</v>
      </c>
      <c r="L74" s="90" t="str">
        <f>INDEX(Lookups!$J:$J,MATCH(E74,Lookups!$E:$E,0))</f>
        <v>Global</v>
      </c>
      <c r="M74" s="90" t="s">
        <v>2347</v>
      </c>
      <c r="N74" s="90" t="s">
        <v>2099</v>
      </c>
      <c r="O74" s="90" t="str">
        <f>INDEX(Lookups!$L:$L,MATCH(E74,Lookups!$E:$E,0))</f>
        <v>N</v>
      </c>
      <c r="P74" s="93"/>
      <c r="Q74" s="54" t="s">
        <v>2347</v>
      </c>
      <c r="R74" s="54" t="s">
        <v>2347</v>
      </c>
      <c r="S74" s="54" t="s">
        <v>2347</v>
      </c>
      <c r="T74" s="54" t="s">
        <v>2347</v>
      </c>
      <c r="U74" s="54" t="s">
        <v>2347</v>
      </c>
      <c r="V74" s="54" t="s">
        <v>2347</v>
      </c>
      <c r="W74" s="54" t="s">
        <v>2347</v>
      </c>
      <c r="X74" s="54" t="s">
        <v>2347</v>
      </c>
      <c r="Y74" s="54" t="s">
        <v>2347</v>
      </c>
      <c r="Z74" s="54" t="s">
        <v>2347</v>
      </c>
      <c r="AA74" s="54" t="s">
        <v>2347</v>
      </c>
      <c r="AB74" s="54" t="s">
        <v>2347</v>
      </c>
      <c r="AC74" s="54" t="s">
        <v>2347</v>
      </c>
      <c r="AD74" s="54" t="s">
        <v>2347</v>
      </c>
      <c r="AE74" s="54" t="s">
        <v>2347</v>
      </c>
      <c r="AF74" s="54" t="s">
        <v>2347</v>
      </c>
      <c r="AG74" s="54" t="s">
        <v>2347</v>
      </c>
      <c r="AH74" s="54" t="s">
        <v>2347</v>
      </c>
      <c r="AI74" s="54" t="s">
        <v>2347</v>
      </c>
      <c r="AJ74" s="54" t="s">
        <v>2347</v>
      </c>
      <c r="AK74" s="54" t="s">
        <v>2347</v>
      </c>
      <c r="AL74" s="54" t="s">
        <v>2347</v>
      </c>
      <c r="AM74" s="54" t="s">
        <v>2347</v>
      </c>
      <c r="AN74" s="54" t="s">
        <v>2347</v>
      </c>
      <c r="AO74" s="54" t="s">
        <v>2347</v>
      </c>
      <c r="AP74" s="54" t="s">
        <v>2347</v>
      </c>
      <c r="AQ74" s="54" t="s">
        <v>2347</v>
      </c>
      <c r="AR74" s="54" t="s">
        <v>2347</v>
      </c>
      <c r="AS74" s="54" t="s">
        <v>2347</v>
      </c>
      <c r="AT74" s="54" t="s">
        <v>2347</v>
      </c>
      <c r="AU74" s="43" t="str">
        <f>INDEX(Lookups!AS:AS,MATCH(E74,Lookups!E:E,0))</f>
        <v>Material_and_Composition</v>
      </c>
      <c r="AV74" s="43" t="str">
        <f t="shared" si="1"/>
        <v>Material_and_Composition_Glass</v>
      </c>
    </row>
    <row r="75" spans="1:48">
      <c r="A75" s="43">
        <f>INDEX(Lookups!A:A,MATCH($E75,Lookups!$E:$E,0))</f>
        <v>8</v>
      </c>
      <c r="B75" s="43">
        <f>INDEX(Lookups!B:B,MATCH($E75,Lookups!$E:$E,0))</f>
        <v>2.1</v>
      </c>
      <c r="C75" s="90" t="s">
        <v>2340</v>
      </c>
      <c r="D75" s="90" t="s">
        <v>2344</v>
      </c>
      <c r="E75" s="91" t="s">
        <v>2104</v>
      </c>
      <c r="F75" s="90" t="s">
        <v>2079</v>
      </c>
      <c r="G75" s="90" t="s">
        <v>2107</v>
      </c>
      <c r="H75" s="91" t="s">
        <v>2475</v>
      </c>
      <c r="I75" s="90" t="s">
        <v>2476</v>
      </c>
      <c r="J75" s="92" t="s">
        <v>3236</v>
      </c>
      <c r="K75" s="90" t="str">
        <f>INDEX(Lookups!$I:$I,MATCH(E75,Lookups!$E:$E,0))</f>
        <v>Customer Facing</v>
      </c>
      <c r="L75" s="90" t="str">
        <f>INDEX(Lookups!$J:$J,MATCH(E75,Lookups!$E:$E,0))</f>
        <v>Global</v>
      </c>
      <c r="M75" s="90" t="s">
        <v>2347</v>
      </c>
      <c r="N75" s="90" t="s">
        <v>2099</v>
      </c>
      <c r="O75" s="90" t="str">
        <f>INDEX(Lookups!$L:$L,MATCH(E75,Lookups!$E:$E,0))</f>
        <v>N</v>
      </c>
      <c r="P75" s="93"/>
      <c r="Q75" s="54" t="s">
        <v>2347</v>
      </c>
      <c r="R75" s="54" t="s">
        <v>2347</v>
      </c>
      <c r="S75" s="54" t="s">
        <v>2347</v>
      </c>
      <c r="T75" s="54" t="s">
        <v>2347</v>
      </c>
      <c r="U75" s="54" t="s">
        <v>2347</v>
      </c>
      <c r="V75" s="54" t="s">
        <v>2347</v>
      </c>
      <c r="W75" s="54" t="s">
        <v>2347</v>
      </c>
      <c r="X75" s="54" t="s">
        <v>2347</v>
      </c>
      <c r="Y75" s="54" t="s">
        <v>2347</v>
      </c>
      <c r="Z75" s="54" t="s">
        <v>2347</v>
      </c>
      <c r="AA75" s="54" t="s">
        <v>2347</v>
      </c>
      <c r="AB75" s="54" t="s">
        <v>2347</v>
      </c>
      <c r="AC75" s="54" t="s">
        <v>2347</v>
      </c>
      <c r="AD75" s="54" t="s">
        <v>2347</v>
      </c>
      <c r="AE75" s="54" t="s">
        <v>2347</v>
      </c>
      <c r="AF75" s="54" t="s">
        <v>2347</v>
      </c>
      <c r="AG75" s="54" t="s">
        <v>2347</v>
      </c>
      <c r="AH75" s="54" t="s">
        <v>2347</v>
      </c>
      <c r="AI75" s="54" t="s">
        <v>2347</v>
      </c>
      <c r="AJ75" s="54" t="s">
        <v>2347</v>
      </c>
      <c r="AK75" s="54" t="s">
        <v>2347</v>
      </c>
      <c r="AL75" s="54" t="s">
        <v>2347</v>
      </c>
      <c r="AM75" s="54" t="s">
        <v>2347</v>
      </c>
      <c r="AN75" s="54" t="s">
        <v>2347</v>
      </c>
      <c r="AO75" s="54" t="s">
        <v>2347</v>
      </c>
      <c r="AP75" s="54" t="s">
        <v>2347</v>
      </c>
      <c r="AQ75" s="54" t="s">
        <v>2347</v>
      </c>
      <c r="AR75" s="54" t="s">
        <v>2347</v>
      </c>
      <c r="AS75" s="54" t="s">
        <v>2347</v>
      </c>
      <c r="AT75" s="54" t="s">
        <v>2347</v>
      </c>
      <c r="AU75" s="43" t="str">
        <f>INDEX(Lookups!AS:AS,MATCH(E75,Lookups!E:E,0))</f>
        <v>Material_and_Composition</v>
      </c>
      <c r="AV75" s="43" t="str">
        <f t="shared" si="1"/>
        <v>Material_and_Composition_Gold</v>
      </c>
    </row>
    <row r="76" spans="1:48">
      <c r="A76" s="43">
        <f>INDEX(Lookups!A:A,MATCH($E76,Lookups!$E:$E,0))</f>
        <v>8</v>
      </c>
      <c r="B76" s="43">
        <f>INDEX(Lookups!B:B,MATCH($E76,Lookups!$E:$E,0))</f>
        <v>2.1</v>
      </c>
      <c r="C76" s="90" t="s">
        <v>2340</v>
      </c>
      <c r="D76" s="90" t="s">
        <v>2344</v>
      </c>
      <c r="E76" s="91" t="s">
        <v>2104</v>
      </c>
      <c r="F76" s="90" t="s">
        <v>2079</v>
      </c>
      <c r="G76" s="90" t="s">
        <v>2107</v>
      </c>
      <c r="H76" s="91" t="s">
        <v>2477</v>
      </c>
      <c r="I76" s="90" t="s">
        <v>2478</v>
      </c>
      <c r="J76" s="92" t="s">
        <v>3236</v>
      </c>
      <c r="K76" s="90" t="str">
        <f>INDEX(Lookups!$I:$I,MATCH(E76,Lookups!$E:$E,0))</f>
        <v>Customer Facing</v>
      </c>
      <c r="L76" s="90" t="str">
        <f>INDEX(Lookups!$J:$J,MATCH(E76,Lookups!$E:$E,0))</f>
        <v>Global</v>
      </c>
      <c r="M76" s="90" t="s">
        <v>2347</v>
      </c>
      <c r="N76" s="90" t="s">
        <v>2099</v>
      </c>
      <c r="O76" s="90" t="str">
        <f>INDEX(Lookups!$L:$L,MATCH(E76,Lookups!$E:$E,0))</f>
        <v>N</v>
      </c>
      <c r="P76" s="93"/>
      <c r="Q76" s="54" t="s">
        <v>2347</v>
      </c>
      <c r="R76" s="54" t="s">
        <v>2347</v>
      </c>
      <c r="S76" s="54" t="s">
        <v>2347</v>
      </c>
      <c r="T76" s="54" t="s">
        <v>2347</v>
      </c>
      <c r="U76" s="54" t="s">
        <v>2347</v>
      </c>
      <c r="V76" s="54" t="s">
        <v>2347</v>
      </c>
      <c r="W76" s="54" t="s">
        <v>2347</v>
      </c>
      <c r="X76" s="54" t="s">
        <v>2347</v>
      </c>
      <c r="Y76" s="54" t="s">
        <v>2347</v>
      </c>
      <c r="Z76" s="54" t="s">
        <v>2347</v>
      </c>
      <c r="AA76" s="54" t="s">
        <v>2347</v>
      </c>
      <c r="AB76" s="54" t="s">
        <v>2347</v>
      </c>
      <c r="AC76" s="54" t="s">
        <v>2347</v>
      </c>
      <c r="AD76" s="54" t="s">
        <v>2347</v>
      </c>
      <c r="AE76" s="54" t="s">
        <v>2347</v>
      </c>
      <c r="AF76" s="54" t="s">
        <v>2347</v>
      </c>
      <c r="AG76" s="54" t="s">
        <v>2347</v>
      </c>
      <c r="AH76" s="54" t="s">
        <v>2347</v>
      </c>
      <c r="AI76" s="54" t="s">
        <v>2347</v>
      </c>
      <c r="AJ76" s="54" t="s">
        <v>2347</v>
      </c>
      <c r="AK76" s="54" t="s">
        <v>2347</v>
      </c>
      <c r="AL76" s="54" t="s">
        <v>2347</v>
      </c>
      <c r="AM76" s="54" t="s">
        <v>2347</v>
      </c>
      <c r="AN76" s="54" t="s">
        <v>2347</v>
      </c>
      <c r="AO76" s="54" t="s">
        <v>2347</v>
      </c>
      <c r="AP76" s="54" t="s">
        <v>2347</v>
      </c>
      <c r="AQ76" s="54" t="s">
        <v>2347</v>
      </c>
      <c r="AR76" s="54" t="s">
        <v>2347</v>
      </c>
      <c r="AS76" s="54" t="s">
        <v>2347</v>
      </c>
      <c r="AT76" s="54" t="s">
        <v>2347</v>
      </c>
      <c r="AU76" s="43" t="str">
        <f>INDEX(Lookups!AS:AS,MATCH(E76,Lookups!E:E,0))</f>
        <v>Material_and_Composition</v>
      </c>
      <c r="AV76" s="43" t="str">
        <f t="shared" si="1"/>
        <v>Material_and_Composition_Goldplate</v>
      </c>
    </row>
    <row r="77" spans="1:48">
      <c r="A77" s="43">
        <f>INDEX(Lookups!A:A,MATCH($E77,Lookups!$E:$E,0))</f>
        <v>8</v>
      </c>
      <c r="B77" s="43">
        <f>INDEX(Lookups!B:B,MATCH($E77,Lookups!$E:$E,0))</f>
        <v>2.1</v>
      </c>
      <c r="C77" s="90" t="s">
        <v>2340</v>
      </c>
      <c r="D77" s="90" t="s">
        <v>2344</v>
      </c>
      <c r="E77" s="91" t="s">
        <v>2104</v>
      </c>
      <c r="F77" s="90" t="s">
        <v>2079</v>
      </c>
      <c r="G77" s="90" t="s">
        <v>2107</v>
      </c>
      <c r="H77" s="91" t="s">
        <v>2479</v>
      </c>
      <c r="I77" s="90" t="s">
        <v>2480</v>
      </c>
      <c r="J77" s="92" t="s">
        <v>3236</v>
      </c>
      <c r="K77" s="90" t="str">
        <f>INDEX(Lookups!$I:$I,MATCH(E77,Lookups!$E:$E,0))</f>
        <v>Customer Facing</v>
      </c>
      <c r="L77" s="90" t="str">
        <f>INDEX(Lookups!$J:$J,MATCH(E77,Lookups!$E:$E,0))</f>
        <v>Global</v>
      </c>
      <c r="M77" s="90" t="s">
        <v>2347</v>
      </c>
      <c r="N77" s="90" t="s">
        <v>2099</v>
      </c>
      <c r="O77" s="90" t="str">
        <f>INDEX(Lookups!$L:$L,MATCH(E77,Lookups!$E:$E,0))</f>
        <v>N</v>
      </c>
      <c r="P77" s="93"/>
      <c r="Q77" s="54" t="s">
        <v>2347</v>
      </c>
      <c r="R77" s="54" t="s">
        <v>2347</v>
      </c>
      <c r="S77" s="54" t="s">
        <v>2347</v>
      </c>
      <c r="T77" s="54" t="s">
        <v>2347</v>
      </c>
      <c r="U77" s="54" t="s">
        <v>2347</v>
      </c>
      <c r="V77" s="54" t="s">
        <v>2347</v>
      </c>
      <c r="W77" s="54" t="s">
        <v>2347</v>
      </c>
      <c r="X77" s="54" t="s">
        <v>2347</v>
      </c>
      <c r="Y77" s="54" t="s">
        <v>2347</v>
      </c>
      <c r="Z77" s="54" t="s">
        <v>2347</v>
      </c>
      <c r="AA77" s="54" t="s">
        <v>2347</v>
      </c>
      <c r="AB77" s="54" t="s">
        <v>2347</v>
      </c>
      <c r="AC77" s="54" t="s">
        <v>2347</v>
      </c>
      <c r="AD77" s="54" t="s">
        <v>2347</v>
      </c>
      <c r="AE77" s="54" t="s">
        <v>2347</v>
      </c>
      <c r="AF77" s="54" t="s">
        <v>2347</v>
      </c>
      <c r="AG77" s="54" t="s">
        <v>2347</v>
      </c>
      <c r="AH77" s="54" t="s">
        <v>2347</v>
      </c>
      <c r="AI77" s="54" t="s">
        <v>2347</v>
      </c>
      <c r="AJ77" s="54" t="s">
        <v>2347</v>
      </c>
      <c r="AK77" s="54" t="s">
        <v>2347</v>
      </c>
      <c r="AL77" s="54" t="s">
        <v>2347</v>
      </c>
      <c r="AM77" s="54" t="s">
        <v>2347</v>
      </c>
      <c r="AN77" s="54" t="s">
        <v>2347</v>
      </c>
      <c r="AO77" s="54" t="s">
        <v>2347</v>
      </c>
      <c r="AP77" s="54" t="s">
        <v>2347</v>
      </c>
      <c r="AQ77" s="54" t="s">
        <v>2347</v>
      </c>
      <c r="AR77" s="54" t="s">
        <v>2347</v>
      </c>
      <c r="AS77" s="54" t="s">
        <v>2347</v>
      </c>
      <c r="AT77" s="54" t="s">
        <v>2347</v>
      </c>
      <c r="AU77" s="43" t="str">
        <f>INDEX(Lookups!AS:AS,MATCH(E77,Lookups!E:E,0))</f>
        <v>Material_and_Composition</v>
      </c>
      <c r="AV77" s="43" t="str">
        <f t="shared" si="1"/>
        <v>Material_and_Composition_Goose - Feather and/or Down</v>
      </c>
    </row>
    <row r="78" spans="1:48">
      <c r="A78" s="43">
        <f>INDEX(Lookups!A:A,MATCH($E78,Lookups!$E:$E,0))</f>
        <v>8</v>
      </c>
      <c r="B78" s="43">
        <f>INDEX(Lookups!B:B,MATCH($E78,Lookups!$E:$E,0))</f>
        <v>2.1</v>
      </c>
      <c r="C78" s="90" t="s">
        <v>2340</v>
      </c>
      <c r="D78" s="90" t="s">
        <v>2344</v>
      </c>
      <c r="E78" s="91" t="s">
        <v>2104</v>
      </c>
      <c r="F78" s="90" t="s">
        <v>2079</v>
      </c>
      <c r="G78" s="90" t="s">
        <v>2107</v>
      </c>
      <c r="H78" s="91" t="s">
        <v>2481</v>
      </c>
      <c r="I78" s="90" t="s">
        <v>2482</v>
      </c>
      <c r="J78" s="92" t="s">
        <v>3236</v>
      </c>
      <c r="K78" s="90" t="str">
        <f>INDEX(Lookups!$I:$I,MATCH(E78,Lookups!$E:$E,0))</f>
        <v>Customer Facing</v>
      </c>
      <c r="L78" s="90" t="str">
        <f>INDEX(Lookups!$J:$J,MATCH(E78,Lookups!$E:$E,0))</f>
        <v>Global</v>
      </c>
      <c r="M78" s="90" t="s">
        <v>2347</v>
      </c>
      <c r="N78" s="90" t="s">
        <v>2099</v>
      </c>
      <c r="O78" s="90" t="str">
        <f>INDEX(Lookups!$L:$L,MATCH(E78,Lookups!$E:$E,0))</f>
        <v>N</v>
      </c>
      <c r="P78" s="93"/>
      <c r="Q78" s="54" t="s">
        <v>2347</v>
      </c>
      <c r="R78" s="54" t="s">
        <v>2347</v>
      </c>
      <c r="S78" s="54" t="s">
        <v>2347</v>
      </c>
      <c r="T78" s="54" t="s">
        <v>2347</v>
      </c>
      <c r="U78" s="54" t="s">
        <v>2347</v>
      </c>
      <c r="V78" s="54" t="s">
        <v>2347</v>
      </c>
      <c r="W78" s="54" t="s">
        <v>2347</v>
      </c>
      <c r="X78" s="54" t="s">
        <v>2347</v>
      </c>
      <c r="Y78" s="54" t="s">
        <v>2347</v>
      </c>
      <c r="Z78" s="54" t="s">
        <v>2347</v>
      </c>
      <c r="AA78" s="54" t="s">
        <v>2347</v>
      </c>
      <c r="AB78" s="54" t="s">
        <v>2347</v>
      </c>
      <c r="AC78" s="54" t="s">
        <v>2347</v>
      </c>
      <c r="AD78" s="54" t="s">
        <v>2347</v>
      </c>
      <c r="AE78" s="54" t="s">
        <v>2347</v>
      </c>
      <c r="AF78" s="54" t="s">
        <v>2347</v>
      </c>
      <c r="AG78" s="54" t="s">
        <v>2347</v>
      </c>
      <c r="AH78" s="54" t="s">
        <v>2347</v>
      </c>
      <c r="AI78" s="54" t="s">
        <v>2347</v>
      </c>
      <c r="AJ78" s="54" t="s">
        <v>2347</v>
      </c>
      <c r="AK78" s="54" t="s">
        <v>2347</v>
      </c>
      <c r="AL78" s="54" t="s">
        <v>2347</v>
      </c>
      <c r="AM78" s="54" t="s">
        <v>2347</v>
      </c>
      <c r="AN78" s="54" t="s">
        <v>2347</v>
      </c>
      <c r="AO78" s="54" t="s">
        <v>2347</v>
      </c>
      <c r="AP78" s="54" t="s">
        <v>2347</v>
      </c>
      <c r="AQ78" s="54" t="s">
        <v>2347</v>
      </c>
      <c r="AR78" s="54" t="s">
        <v>2347</v>
      </c>
      <c r="AS78" s="54" t="s">
        <v>2347</v>
      </c>
      <c r="AT78" s="54" t="s">
        <v>2347</v>
      </c>
      <c r="AU78" s="43" t="str">
        <f>INDEX(Lookups!AS:AS,MATCH(E78,Lookups!E:E,0))</f>
        <v>Material_and_Composition</v>
      </c>
      <c r="AV78" s="43" t="str">
        <f t="shared" si="1"/>
        <v>Material_and_Composition_Granite</v>
      </c>
    </row>
    <row r="79" spans="1:48">
      <c r="A79" s="43">
        <f>INDEX(Lookups!A:A,MATCH($E79,Lookups!$E:$E,0))</f>
        <v>8</v>
      </c>
      <c r="B79" s="43">
        <f>INDEX(Lookups!B:B,MATCH($E79,Lookups!$E:$E,0))</f>
        <v>2.1</v>
      </c>
      <c r="C79" s="90" t="s">
        <v>2340</v>
      </c>
      <c r="D79" s="90" t="s">
        <v>2344</v>
      </c>
      <c r="E79" s="91" t="s">
        <v>2104</v>
      </c>
      <c r="F79" s="90" t="s">
        <v>2079</v>
      </c>
      <c r="G79" s="90" t="s">
        <v>2107</v>
      </c>
      <c r="H79" s="91" t="s">
        <v>2483</v>
      </c>
      <c r="I79" s="90" t="s">
        <v>2484</v>
      </c>
      <c r="J79" s="92" t="s">
        <v>3236</v>
      </c>
      <c r="K79" s="90" t="str">
        <f>INDEX(Lookups!$I:$I,MATCH(E79,Lookups!$E:$E,0))</f>
        <v>Customer Facing</v>
      </c>
      <c r="L79" s="90" t="str">
        <f>INDEX(Lookups!$J:$J,MATCH(E79,Lookups!$E:$E,0))</f>
        <v>Global</v>
      </c>
      <c r="M79" s="90" t="s">
        <v>2347</v>
      </c>
      <c r="N79" s="90" t="s">
        <v>2099</v>
      </c>
      <c r="O79" s="90" t="str">
        <f>INDEX(Lookups!$L:$L,MATCH(E79,Lookups!$E:$E,0))</f>
        <v>N</v>
      </c>
      <c r="P79" s="93"/>
      <c r="Q79" s="54" t="s">
        <v>2347</v>
      </c>
      <c r="R79" s="54" t="s">
        <v>2347</v>
      </c>
      <c r="S79" s="54" t="s">
        <v>2347</v>
      </c>
      <c r="T79" s="54" t="s">
        <v>2347</v>
      </c>
      <c r="U79" s="54" t="s">
        <v>2347</v>
      </c>
      <c r="V79" s="54" t="s">
        <v>2347</v>
      </c>
      <c r="W79" s="54" t="s">
        <v>2347</v>
      </c>
      <c r="X79" s="54" t="s">
        <v>2347</v>
      </c>
      <c r="Y79" s="54" t="s">
        <v>2347</v>
      </c>
      <c r="Z79" s="54" t="s">
        <v>2347</v>
      </c>
      <c r="AA79" s="54" t="s">
        <v>2347</v>
      </c>
      <c r="AB79" s="54" t="s">
        <v>2347</v>
      </c>
      <c r="AC79" s="54" t="s">
        <v>2347</v>
      </c>
      <c r="AD79" s="54" t="s">
        <v>2347</v>
      </c>
      <c r="AE79" s="54" t="s">
        <v>2347</v>
      </c>
      <c r="AF79" s="54" t="s">
        <v>2347</v>
      </c>
      <c r="AG79" s="54" t="s">
        <v>2347</v>
      </c>
      <c r="AH79" s="54" t="s">
        <v>2347</v>
      </c>
      <c r="AI79" s="54" t="s">
        <v>2347</v>
      </c>
      <c r="AJ79" s="54" t="s">
        <v>2347</v>
      </c>
      <c r="AK79" s="54" t="s">
        <v>2347</v>
      </c>
      <c r="AL79" s="54" t="s">
        <v>2347</v>
      </c>
      <c r="AM79" s="54" t="s">
        <v>2347</v>
      </c>
      <c r="AN79" s="54" t="s">
        <v>2347</v>
      </c>
      <c r="AO79" s="54" t="s">
        <v>2347</v>
      </c>
      <c r="AP79" s="54" t="s">
        <v>2347</v>
      </c>
      <c r="AQ79" s="54" t="s">
        <v>2347</v>
      </c>
      <c r="AR79" s="54" t="s">
        <v>2347</v>
      </c>
      <c r="AS79" s="54" t="s">
        <v>2347</v>
      </c>
      <c r="AT79" s="54" t="s">
        <v>2347</v>
      </c>
      <c r="AU79" s="43" t="str">
        <f>INDEX(Lookups!AS:AS,MATCH(E79,Lookups!E:E,0))</f>
        <v>Material_and_Composition</v>
      </c>
      <c r="AV79" s="43" t="str">
        <f t="shared" si="1"/>
        <v>Material_and_Composition_Graphite</v>
      </c>
    </row>
    <row r="80" spans="1:48">
      <c r="A80" s="43">
        <f>INDEX(Lookups!A:A,MATCH($E80,Lookups!$E:$E,0))</f>
        <v>8</v>
      </c>
      <c r="B80" s="43">
        <f>INDEX(Lookups!B:B,MATCH($E80,Lookups!$E:$E,0))</f>
        <v>2.1</v>
      </c>
      <c r="C80" s="90" t="s">
        <v>2340</v>
      </c>
      <c r="D80" s="90" t="s">
        <v>2344</v>
      </c>
      <c r="E80" s="91" t="s">
        <v>2104</v>
      </c>
      <c r="F80" s="90" t="s">
        <v>2079</v>
      </c>
      <c r="G80" s="90" t="s">
        <v>2107</v>
      </c>
      <c r="H80" s="91" t="s">
        <v>2485</v>
      </c>
      <c r="I80" s="90" t="s">
        <v>2486</v>
      </c>
      <c r="J80" s="92" t="s">
        <v>3236</v>
      </c>
      <c r="K80" s="90" t="str">
        <f>INDEX(Lookups!$I:$I,MATCH(E80,Lookups!$E:$E,0))</f>
        <v>Customer Facing</v>
      </c>
      <c r="L80" s="90" t="str">
        <f>INDEX(Lookups!$J:$J,MATCH(E80,Lookups!$E:$E,0))</f>
        <v>Global</v>
      </c>
      <c r="M80" s="90" t="s">
        <v>2347</v>
      </c>
      <c r="N80" s="90" t="s">
        <v>2099</v>
      </c>
      <c r="O80" s="90" t="str">
        <f>INDEX(Lookups!$L:$L,MATCH(E80,Lookups!$E:$E,0))</f>
        <v>N</v>
      </c>
      <c r="P80" s="93"/>
      <c r="Q80" s="54" t="s">
        <v>2347</v>
      </c>
      <c r="R80" s="54" t="s">
        <v>2347</v>
      </c>
      <c r="S80" s="54" t="s">
        <v>2347</v>
      </c>
      <c r="T80" s="54" t="s">
        <v>2347</v>
      </c>
      <c r="U80" s="54" t="s">
        <v>2347</v>
      </c>
      <c r="V80" s="54" t="s">
        <v>2347</v>
      </c>
      <c r="W80" s="54" t="s">
        <v>2347</v>
      </c>
      <c r="X80" s="54" t="s">
        <v>2347</v>
      </c>
      <c r="Y80" s="54" t="s">
        <v>2347</v>
      </c>
      <c r="Z80" s="54" t="s">
        <v>2347</v>
      </c>
      <c r="AA80" s="54" t="s">
        <v>2347</v>
      </c>
      <c r="AB80" s="54" t="s">
        <v>2347</v>
      </c>
      <c r="AC80" s="54" t="s">
        <v>2347</v>
      </c>
      <c r="AD80" s="54" t="s">
        <v>2347</v>
      </c>
      <c r="AE80" s="54" t="s">
        <v>2347</v>
      </c>
      <c r="AF80" s="54" t="s">
        <v>2347</v>
      </c>
      <c r="AG80" s="54" t="s">
        <v>2347</v>
      </c>
      <c r="AH80" s="54" t="s">
        <v>2347</v>
      </c>
      <c r="AI80" s="54" t="s">
        <v>2347</v>
      </c>
      <c r="AJ80" s="54" t="s">
        <v>2347</v>
      </c>
      <c r="AK80" s="54" t="s">
        <v>2347</v>
      </c>
      <c r="AL80" s="54" t="s">
        <v>2347</v>
      </c>
      <c r="AM80" s="54" t="s">
        <v>2347</v>
      </c>
      <c r="AN80" s="54" t="s">
        <v>2347</v>
      </c>
      <c r="AO80" s="54" t="s">
        <v>2347</v>
      </c>
      <c r="AP80" s="54" t="s">
        <v>2347</v>
      </c>
      <c r="AQ80" s="54" t="s">
        <v>2347</v>
      </c>
      <c r="AR80" s="54" t="s">
        <v>2347</v>
      </c>
      <c r="AS80" s="54" t="s">
        <v>2347</v>
      </c>
      <c r="AT80" s="54" t="s">
        <v>2347</v>
      </c>
      <c r="AU80" s="43" t="str">
        <f>INDEX(Lookups!AS:AS,MATCH(E80,Lookups!E:E,0))</f>
        <v>Material_and_Composition</v>
      </c>
      <c r="AV80" s="43" t="str">
        <f t="shared" si="1"/>
        <v>Material_and_Composition_Hard Anodised</v>
      </c>
    </row>
    <row r="81" spans="1:48">
      <c r="A81" s="43">
        <f>INDEX(Lookups!A:A,MATCH($E81,Lookups!$E:$E,0))</f>
        <v>8</v>
      </c>
      <c r="B81" s="43">
        <f>INDEX(Lookups!B:B,MATCH($E81,Lookups!$E:$E,0))</f>
        <v>2.1</v>
      </c>
      <c r="C81" s="90" t="s">
        <v>2340</v>
      </c>
      <c r="D81" s="90" t="s">
        <v>2344</v>
      </c>
      <c r="E81" s="91" t="s">
        <v>2104</v>
      </c>
      <c r="F81" s="90" t="s">
        <v>2079</v>
      </c>
      <c r="G81" s="90" t="s">
        <v>2107</v>
      </c>
      <c r="H81" s="91" t="s">
        <v>2487</v>
      </c>
      <c r="I81" s="90" t="s">
        <v>2488</v>
      </c>
      <c r="J81" s="92" t="s">
        <v>3236</v>
      </c>
      <c r="K81" s="90" t="str">
        <f>INDEX(Lookups!$I:$I,MATCH(E81,Lookups!$E:$E,0))</f>
        <v>Customer Facing</v>
      </c>
      <c r="L81" s="90" t="str">
        <f>INDEX(Lookups!$J:$J,MATCH(E81,Lookups!$E:$E,0))</f>
        <v>Global</v>
      </c>
      <c r="M81" s="90" t="s">
        <v>2347</v>
      </c>
      <c r="N81" s="90" t="s">
        <v>2099</v>
      </c>
      <c r="O81" s="90" t="str">
        <f>INDEX(Lookups!$L:$L,MATCH(E81,Lookups!$E:$E,0))</f>
        <v>N</v>
      </c>
      <c r="P81" s="93"/>
      <c r="Q81" s="54" t="s">
        <v>2347</v>
      </c>
      <c r="R81" s="54" t="s">
        <v>2347</v>
      </c>
      <c r="S81" s="54" t="s">
        <v>2347</v>
      </c>
      <c r="T81" s="54" t="s">
        <v>2347</v>
      </c>
      <c r="U81" s="54" t="s">
        <v>2347</v>
      </c>
      <c r="V81" s="54" t="s">
        <v>2347</v>
      </c>
      <c r="W81" s="54" t="s">
        <v>2347</v>
      </c>
      <c r="X81" s="54" t="s">
        <v>2347</v>
      </c>
      <c r="Y81" s="54" t="s">
        <v>2347</v>
      </c>
      <c r="Z81" s="54" t="s">
        <v>2347</v>
      </c>
      <c r="AA81" s="54" t="s">
        <v>2347</v>
      </c>
      <c r="AB81" s="54" t="s">
        <v>2347</v>
      </c>
      <c r="AC81" s="54" t="s">
        <v>2347</v>
      </c>
      <c r="AD81" s="54" t="s">
        <v>2347</v>
      </c>
      <c r="AE81" s="54" t="s">
        <v>2347</v>
      </c>
      <c r="AF81" s="54" t="s">
        <v>2347</v>
      </c>
      <c r="AG81" s="54" t="s">
        <v>2347</v>
      </c>
      <c r="AH81" s="54" t="s">
        <v>2347</v>
      </c>
      <c r="AI81" s="54" t="s">
        <v>2347</v>
      </c>
      <c r="AJ81" s="54" t="s">
        <v>2347</v>
      </c>
      <c r="AK81" s="54" t="s">
        <v>2347</v>
      </c>
      <c r="AL81" s="54" t="s">
        <v>2347</v>
      </c>
      <c r="AM81" s="54" t="s">
        <v>2347</v>
      </c>
      <c r="AN81" s="54" t="s">
        <v>2347</v>
      </c>
      <c r="AO81" s="54" t="s">
        <v>2347</v>
      </c>
      <c r="AP81" s="54" t="s">
        <v>2347</v>
      </c>
      <c r="AQ81" s="54" t="s">
        <v>2347</v>
      </c>
      <c r="AR81" s="54" t="s">
        <v>2347</v>
      </c>
      <c r="AS81" s="54" t="s">
        <v>2347</v>
      </c>
      <c r="AT81" s="54" t="s">
        <v>2347</v>
      </c>
      <c r="AU81" s="43" t="str">
        <f>INDEX(Lookups!AS:AS,MATCH(E81,Lookups!E:E,0))</f>
        <v>Material_and_Composition</v>
      </c>
      <c r="AV81" s="43" t="str">
        <f t="shared" si="1"/>
        <v>Material_and_Composition_Home Appliances/Technology Product</v>
      </c>
    </row>
    <row r="82" spans="1:48">
      <c r="A82" s="43">
        <f>INDEX(Lookups!A:A,MATCH($E82,Lookups!$E:$E,0))</f>
        <v>8</v>
      </c>
      <c r="B82" s="43">
        <f>INDEX(Lookups!B:B,MATCH($E82,Lookups!$E:$E,0))</f>
        <v>2.1</v>
      </c>
      <c r="C82" s="90" t="s">
        <v>2340</v>
      </c>
      <c r="D82" s="90" t="s">
        <v>2344</v>
      </c>
      <c r="E82" s="91" t="s">
        <v>2104</v>
      </c>
      <c r="F82" s="90" t="s">
        <v>2079</v>
      </c>
      <c r="G82" s="90" t="s">
        <v>2107</v>
      </c>
      <c r="H82" s="91" t="s">
        <v>2489</v>
      </c>
      <c r="I82" s="90" t="s">
        <v>2490</v>
      </c>
      <c r="J82" s="92" t="s">
        <v>3236</v>
      </c>
      <c r="K82" s="90" t="str">
        <f>INDEX(Lookups!$I:$I,MATCH(E82,Lookups!$E:$E,0))</f>
        <v>Customer Facing</v>
      </c>
      <c r="L82" s="90" t="str">
        <f>INDEX(Lookups!$J:$J,MATCH(E82,Lookups!$E:$E,0))</f>
        <v>Global</v>
      </c>
      <c r="M82" s="90" t="s">
        <v>2347</v>
      </c>
      <c r="N82" s="90" t="s">
        <v>2099</v>
      </c>
      <c r="O82" s="90" t="str">
        <f>INDEX(Lookups!$L:$L,MATCH(E82,Lookups!$E:$E,0))</f>
        <v>N</v>
      </c>
      <c r="P82" s="93"/>
      <c r="Q82" s="54" t="s">
        <v>2347</v>
      </c>
      <c r="R82" s="54" t="s">
        <v>2347</v>
      </c>
      <c r="S82" s="54" t="s">
        <v>2347</v>
      </c>
      <c r="T82" s="54" t="s">
        <v>2347</v>
      </c>
      <c r="U82" s="54" t="s">
        <v>2347</v>
      </c>
      <c r="V82" s="54" t="s">
        <v>2347</v>
      </c>
      <c r="W82" s="54" t="s">
        <v>2347</v>
      </c>
      <c r="X82" s="54" t="s">
        <v>2347</v>
      </c>
      <c r="Y82" s="54" t="s">
        <v>2347</v>
      </c>
      <c r="Z82" s="54" t="s">
        <v>2347</v>
      </c>
      <c r="AA82" s="54" t="s">
        <v>2347</v>
      </c>
      <c r="AB82" s="54" t="s">
        <v>2347</v>
      </c>
      <c r="AC82" s="54" t="s">
        <v>2347</v>
      </c>
      <c r="AD82" s="54" t="s">
        <v>2347</v>
      </c>
      <c r="AE82" s="54" t="s">
        <v>2347</v>
      </c>
      <c r="AF82" s="54" t="s">
        <v>2347</v>
      </c>
      <c r="AG82" s="54" t="s">
        <v>2347</v>
      </c>
      <c r="AH82" s="54" t="s">
        <v>2347</v>
      </c>
      <c r="AI82" s="54" t="s">
        <v>2347</v>
      </c>
      <c r="AJ82" s="54" t="s">
        <v>2347</v>
      </c>
      <c r="AK82" s="54" t="s">
        <v>2347</v>
      </c>
      <c r="AL82" s="54" t="s">
        <v>2347</v>
      </c>
      <c r="AM82" s="54" t="s">
        <v>2347</v>
      </c>
      <c r="AN82" s="54" t="s">
        <v>2347</v>
      </c>
      <c r="AO82" s="54" t="s">
        <v>2347</v>
      </c>
      <c r="AP82" s="54" t="s">
        <v>2347</v>
      </c>
      <c r="AQ82" s="54" t="s">
        <v>2347</v>
      </c>
      <c r="AR82" s="54" t="s">
        <v>2347</v>
      </c>
      <c r="AS82" s="54" t="s">
        <v>2347</v>
      </c>
      <c r="AT82" s="54" t="s">
        <v>2347</v>
      </c>
      <c r="AU82" s="43" t="str">
        <f>INDEX(Lookups!AS:AS,MATCH(E82,Lookups!E:E,0))</f>
        <v>Material_and_Composition</v>
      </c>
      <c r="AV82" s="43" t="str">
        <f t="shared" si="1"/>
        <v>Material_and_Composition_Hydrotreated CAS: 64742-48-9</v>
      </c>
    </row>
    <row r="83" spans="1:48">
      <c r="A83" s="43">
        <f>INDEX(Lookups!A:A,MATCH($E83,Lookups!$E:$E,0))</f>
        <v>8</v>
      </c>
      <c r="B83" s="43">
        <f>INDEX(Lookups!B:B,MATCH($E83,Lookups!$E:$E,0))</f>
        <v>2.1</v>
      </c>
      <c r="C83" s="90" t="s">
        <v>2340</v>
      </c>
      <c r="D83" s="90" t="s">
        <v>2344</v>
      </c>
      <c r="E83" s="91" t="s">
        <v>2104</v>
      </c>
      <c r="F83" s="90" t="s">
        <v>2079</v>
      </c>
      <c r="G83" s="90" t="s">
        <v>2107</v>
      </c>
      <c r="H83" s="91" t="s">
        <v>2491</v>
      </c>
      <c r="I83" s="90" t="s">
        <v>2492</v>
      </c>
      <c r="J83" s="92" t="s">
        <v>3236</v>
      </c>
      <c r="K83" s="90" t="str">
        <f>INDEX(Lookups!$I:$I,MATCH(E83,Lookups!$E:$E,0))</f>
        <v>Customer Facing</v>
      </c>
      <c r="L83" s="90" t="str">
        <f>INDEX(Lookups!$J:$J,MATCH(E83,Lookups!$E:$E,0))</f>
        <v>Global</v>
      </c>
      <c r="M83" s="90" t="s">
        <v>2347</v>
      </c>
      <c r="N83" s="90" t="s">
        <v>2099</v>
      </c>
      <c r="O83" s="90" t="str">
        <f>INDEX(Lookups!$L:$L,MATCH(E83,Lookups!$E:$E,0))</f>
        <v>N</v>
      </c>
      <c r="P83" s="93"/>
      <c r="Q83" s="54" t="s">
        <v>2347</v>
      </c>
      <c r="R83" s="54" t="s">
        <v>2347</v>
      </c>
      <c r="S83" s="54" t="s">
        <v>2347</v>
      </c>
      <c r="T83" s="54" t="s">
        <v>2347</v>
      </c>
      <c r="U83" s="54" t="s">
        <v>2347</v>
      </c>
      <c r="V83" s="54" t="s">
        <v>2347</v>
      </c>
      <c r="W83" s="54" t="s">
        <v>2347</v>
      </c>
      <c r="X83" s="54" t="s">
        <v>2347</v>
      </c>
      <c r="Y83" s="54" t="s">
        <v>2347</v>
      </c>
      <c r="Z83" s="54" t="s">
        <v>2347</v>
      </c>
      <c r="AA83" s="54" t="s">
        <v>2347</v>
      </c>
      <c r="AB83" s="54" t="s">
        <v>2347</v>
      </c>
      <c r="AC83" s="54" t="s">
        <v>2347</v>
      </c>
      <c r="AD83" s="54" t="s">
        <v>2347</v>
      </c>
      <c r="AE83" s="54" t="s">
        <v>2347</v>
      </c>
      <c r="AF83" s="54" t="s">
        <v>2347</v>
      </c>
      <c r="AG83" s="54" t="s">
        <v>2347</v>
      </c>
      <c r="AH83" s="54" t="s">
        <v>2347</v>
      </c>
      <c r="AI83" s="54" t="s">
        <v>2347</v>
      </c>
      <c r="AJ83" s="54" t="s">
        <v>2347</v>
      </c>
      <c r="AK83" s="54" t="s">
        <v>2347</v>
      </c>
      <c r="AL83" s="54" t="s">
        <v>2347</v>
      </c>
      <c r="AM83" s="54" t="s">
        <v>2347</v>
      </c>
      <c r="AN83" s="54" t="s">
        <v>2347</v>
      </c>
      <c r="AO83" s="54" t="s">
        <v>2347</v>
      </c>
      <c r="AP83" s="54" t="s">
        <v>2347</v>
      </c>
      <c r="AQ83" s="54" t="s">
        <v>2347</v>
      </c>
      <c r="AR83" s="54" t="s">
        <v>2347</v>
      </c>
      <c r="AS83" s="54" t="s">
        <v>2347</v>
      </c>
      <c r="AT83" s="54" t="s">
        <v>2347</v>
      </c>
      <c r="AU83" s="43" t="str">
        <f>INDEX(Lookups!AS:AS,MATCH(E83,Lookups!E:E,0))</f>
        <v>Material_and_Composition</v>
      </c>
      <c r="AV83" s="43" t="str">
        <f t="shared" si="1"/>
        <v>Material_and_Composition_Iron</v>
      </c>
    </row>
    <row r="84" spans="1:48">
      <c r="A84" s="43">
        <f>INDEX(Lookups!A:A,MATCH($E84,Lookups!$E:$E,0))</f>
        <v>8</v>
      </c>
      <c r="B84" s="43">
        <f>INDEX(Lookups!B:B,MATCH($E84,Lookups!$E:$E,0))</f>
        <v>2.1</v>
      </c>
      <c r="C84" s="90" t="s">
        <v>2340</v>
      </c>
      <c r="D84" s="90" t="s">
        <v>2344</v>
      </c>
      <c r="E84" s="91" t="s">
        <v>2104</v>
      </c>
      <c r="F84" s="90" t="s">
        <v>2079</v>
      </c>
      <c r="G84" s="90" t="s">
        <v>2107</v>
      </c>
      <c r="H84" s="91" t="s">
        <v>2493</v>
      </c>
      <c r="I84" s="90" t="s">
        <v>2494</v>
      </c>
      <c r="J84" s="92" t="s">
        <v>3236</v>
      </c>
      <c r="K84" s="90" t="str">
        <f>INDEX(Lookups!$I:$I,MATCH(E84,Lookups!$E:$E,0))</f>
        <v>Customer Facing</v>
      </c>
      <c r="L84" s="90" t="str">
        <f>INDEX(Lookups!$J:$J,MATCH(E84,Lookups!$E:$E,0))</f>
        <v>Global</v>
      </c>
      <c r="M84" s="90" t="s">
        <v>2347</v>
      </c>
      <c r="N84" s="90" t="s">
        <v>2099</v>
      </c>
      <c r="O84" s="90" t="str">
        <f>INDEX(Lookups!$L:$L,MATCH(E84,Lookups!$E:$E,0))</f>
        <v>N</v>
      </c>
      <c r="P84" s="93"/>
      <c r="Q84" s="54" t="s">
        <v>2347</v>
      </c>
      <c r="R84" s="54" t="s">
        <v>2347</v>
      </c>
      <c r="S84" s="54" t="s">
        <v>2347</v>
      </c>
      <c r="T84" s="54" t="s">
        <v>2347</v>
      </c>
      <c r="U84" s="54" t="s">
        <v>2347</v>
      </c>
      <c r="V84" s="54" t="s">
        <v>2347</v>
      </c>
      <c r="W84" s="54" t="s">
        <v>2347</v>
      </c>
      <c r="X84" s="54" t="s">
        <v>2347</v>
      </c>
      <c r="Y84" s="54" t="s">
        <v>2347</v>
      </c>
      <c r="Z84" s="54" t="s">
        <v>2347</v>
      </c>
      <c r="AA84" s="54" t="s">
        <v>2347</v>
      </c>
      <c r="AB84" s="54" t="s">
        <v>2347</v>
      </c>
      <c r="AC84" s="54" t="s">
        <v>2347</v>
      </c>
      <c r="AD84" s="54" t="s">
        <v>2347</v>
      </c>
      <c r="AE84" s="54" t="s">
        <v>2347</v>
      </c>
      <c r="AF84" s="54" t="s">
        <v>2347</v>
      </c>
      <c r="AG84" s="54" t="s">
        <v>2347</v>
      </c>
      <c r="AH84" s="54" t="s">
        <v>2347</v>
      </c>
      <c r="AI84" s="54" t="s">
        <v>2347</v>
      </c>
      <c r="AJ84" s="54" t="s">
        <v>2347</v>
      </c>
      <c r="AK84" s="54" t="s">
        <v>2347</v>
      </c>
      <c r="AL84" s="54" t="s">
        <v>2347</v>
      </c>
      <c r="AM84" s="54" t="s">
        <v>2347</v>
      </c>
      <c r="AN84" s="54" t="s">
        <v>2347</v>
      </c>
      <c r="AO84" s="54" t="s">
        <v>2347</v>
      </c>
      <c r="AP84" s="54" t="s">
        <v>2347</v>
      </c>
      <c r="AQ84" s="54" t="s">
        <v>2347</v>
      </c>
      <c r="AR84" s="54" t="s">
        <v>2347</v>
      </c>
      <c r="AS84" s="54" t="s">
        <v>2347</v>
      </c>
      <c r="AT84" s="54" t="s">
        <v>2347</v>
      </c>
      <c r="AU84" s="43" t="str">
        <f>INDEX(Lookups!AS:AS,MATCH(E84,Lookups!E:E,0))</f>
        <v>Material_and_Composition</v>
      </c>
      <c r="AV84" s="43" t="str">
        <f t="shared" si="1"/>
        <v>Material_and_Composition_Isopropanol</v>
      </c>
    </row>
    <row r="85" spans="1:48">
      <c r="A85" s="43">
        <f>INDEX(Lookups!A:A,MATCH($E85,Lookups!$E:$E,0))</f>
        <v>8</v>
      </c>
      <c r="B85" s="43">
        <f>INDEX(Lookups!B:B,MATCH($E85,Lookups!$E:$E,0))</f>
        <v>2.1</v>
      </c>
      <c r="C85" s="90" t="s">
        <v>2340</v>
      </c>
      <c r="D85" s="90" t="s">
        <v>2344</v>
      </c>
      <c r="E85" s="91" t="s">
        <v>2104</v>
      </c>
      <c r="F85" s="90" t="s">
        <v>2079</v>
      </c>
      <c r="G85" s="90" t="s">
        <v>2107</v>
      </c>
      <c r="H85" s="91" t="s">
        <v>2495</v>
      </c>
      <c r="I85" s="90" t="s">
        <v>2496</v>
      </c>
      <c r="J85" s="92" t="s">
        <v>3236</v>
      </c>
      <c r="K85" s="90" t="str">
        <f>INDEX(Lookups!$I:$I,MATCH(E85,Lookups!$E:$E,0))</f>
        <v>Customer Facing</v>
      </c>
      <c r="L85" s="90" t="str">
        <f>INDEX(Lookups!$J:$J,MATCH(E85,Lookups!$E:$E,0))</f>
        <v>Global</v>
      </c>
      <c r="M85" s="90" t="s">
        <v>2347</v>
      </c>
      <c r="N85" s="90" t="s">
        <v>2099</v>
      </c>
      <c r="O85" s="90" t="str">
        <f>INDEX(Lookups!$L:$L,MATCH(E85,Lookups!$E:$E,0))</f>
        <v>N</v>
      </c>
      <c r="P85" s="93"/>
      <c r="Q85" s="54" t="s">
        <v>2347</v>
      </c>
      <c r="R85" s="54" t="s">
        <v>2347</v>
      </c>
      <c r="S85" s="54" t="s">
        <v>2347</v>
      </c>
      <c r="T85" s="54" t="s">
        <v>2347</v>
      </c>
      <c r="U85" s="54" t="s">
        <v>2347</v>
      </c>
      <c r="V85" s="54" t="s">
        <v>2347</v>
      </c>
      <c r="W85" s="54" t="s">
        <v>2347</v>
      </c>
      <c r="X85" s="54" t="s">
        <v>2347</v>
      </c>
      <c r="Y85" s="54" t="s">
        <v>2347</v>
      </c>
      <c r="Z85" s="54" t="s">
        <v>2347</v>
      </c>
      <c r="AA85" s="54" t="s">
        <v>2347</v>
      </c>
      <c r="AB85" s="54" t="s">
        <v>2347</v>
      </c>
      <c r="AC85" s="54" t="s">
        <v>2347</v>
      </c>
      <c r="AD85" s="54" t="s">
        <v>2347</v>
      </c>
      <c r="AE85" s="54" t="s">
        <v>2347</v>
      </c>
      <c r="AF85" s="54" t="s">
        <v>2347</v>
      </c>
      <c r="AG85" s="54" t="s">
        <v>2347</v>
      </c>
      <c r="AH85" s="54" t="s">
        <v>2347</v>
      </c>
      <c r="AI85" s="54" t="s">
        <v>2347</v>
      </c>
      <c r="AJ85" s="54" t="s">
        <v>2347</v>
      </c>
      <c r="AK85" s="54" t="s">
        <v>2347</v>
      </c>
      <c r="AL85" s="54" t="s">
        <v>2347</v>
      </c>
      <c r="AM85" s="54" t="s">
        <v>2347</v>
      </c>
      <c r="AN85" s="54" t="s">
        <v>2347</v>
      </c>
      <c r="AO85" s="54" t="s">
        <v>2347</v>
      </c>
      <c r="AP85" s="54" t="s">
        <v>2347</v>
      </c>
      <c r="AQ85" s="54" t="s">
        <v>2347</v>
      </c>
      <c r="AR85" s="54" t="s">
        <v>2347</v>
      </c>
      <c r="AS85" s="54" t="s">
        <v>2347</v>
      </c>
      <c r="AT85" s="54" t="s">
        <v>2347</v>
      </c>
      <c r="AU85" s="43" t="str">
        <f>INDEX(Lookups!AS:AS,MATCH(E85,Lookups!E:E,0))</f>
        <v>Material_and_Composition</v>
      </c>
      <c r="AV85" s="43" t="str">
        <f t="shared" si="1"/>
        <v>Material_and_Composition_Isopropanol CAS: 67-63-0 110-54-3</v>
      </c>
    </row>
    <row r="86" spans="1:48">
      <c r="A86" s="43">
        <f>INDEX(Lookups!A:A,MATCH($E86,Lookups!$E:$E,0))</f>
        <v>8</v>
      </c>
      <c r="B86" s="43">
        <f>INDEX(Lookups!B:B,MATCH($E86,Lookups!$E:$E,0))</f>
        <v>2.1</v>
      </c>
      <c r="C86" s="90" t="s">
        <v>2340</v>
      </c>
      <c r="D86" s="90" t="s">
        <v>2344</v>
      </c>
      <c r="E86" s="91" t="s">
        <v>2104</v>
      </c>
      <c r="F86" s="90" t="s">
        <v>2079</v>
      </c>
      <c r="G86" s="90" t="s">
        <v>2107</v>
      </c>
      <c r="H86" s="91" t="s">
        <v>2497</v>
      </c>
      <c r="I86" s="90" t="s">
        <v>2498</v>
      </c>
      <c r="J86" s="92" t="s">
        <v>3236</v>
      </c>
      <c r="K86" s="90" t="str">
        <f>INDEX(Lookups!$I:$I,MATCH(E86,Lookups!$E:$E,0))</f>
        <v>Customer Facing</v>
      </c>
      <c r="L86" s="90" t="str">
        <f>INDEX(Lookups!$J:$J,MATCH(E86,Lookups!$E:$E,0))</f>
        <v>Global</v>
      </c>
      <c r="M86" s="90" t="s">
        <v>2347</v>
      </c>
      <c r="N86" s="90" t="s">
        <v>2099</v>
      </c>
      <c r="O86" s="90" t="str">
        <f>INDEX(Lookups!$L:$L,MATCH(E86,Lookups!$E:$E,0))</f>
        <v>N</v>
      </c>
      <c r="P86" s="93"/>
      <c r="Q86" s="54" t="s">
        <v>2347</v>
      </c>
      <c r="R86" s="54" t="s">
        <v>2347</v>
      </c>
      <c r="S86" s="54" t="s">
        <v>2347</v>
      </c>
      <c r="T86" s="54" t="s">
        <v>2347</v>
      </c>
      <c r="U86" s="54" t="s">
        <v>2347</v>
      </c>
      <c r="V86" s="54" t="s">
        <v>2347</v>
      </c>
      <c r="W86" s="54" t="s">
        <v>2347</v>
      </c>
      <c r="X86" s="54" t="s">
        <v>2347</v>
      </c>
      <c r="Y86" s="54" t="s">
        <v>2347</v>
      </c>
      <c r="Z86" s="54" t="s">
        <v>2347</v>
      </c>
      <c r="AA86" s="54" t="s">
        <v>2347</v>
      </c>
      <c r="AB86" s="54" t="s">
        <v>2347</v>
      </c>
      <c r="AC86" s="54" t="s">
        <v>2347</v>
      </c>
      <c r="AD86" s="54" t="s">
        <v>2347</v>
      </c>
      <c r="AE86" s="54" t="s">
        <v>2347</v>
      </c>
      <c r="AF86" s="54" t="s">
        <v>2347</v>
      </c>
      <c r="AG86" s="54" t="s">
        <v>2347</v>
      </c>
      <c r="AH86" s="54" t="s">
        <v>2347</v>
      </c>
      <c r="AI86" s="54" t="s">
        <v>2347</v>
      </c>
      <c r="AJ86" s="54" t="s">
        <v>2347</v>
      </c>
      <c r="AK86" s="54" t="s">
        <v>2347</v>
      </c>
      <c r="AL86" s="54" t="s">
        <v>2347</v>
      </c>
      <c r="AM86" s="54" t="s">
        <v>2347</v>
      </c>
      <c r="AN86" s="54" t="s">
        <v>2347</v>
      </c>
      <c r="AO86" s="54" t="s">
        <v>2347</v>
      </c>
      <c r="AP86" s="54" t="s">
        <v>2347</v>
      </c>
      <c r="AQ86" s="54" t="s">
        <v>2347</v>
      </c>
      <c r="AR86" s="54" t="s">
        <v>2347</v>
      </c>
      <c r="AS86" s="54" t="s">
        <v>2347</v>
      </c>
      <c r="AT86" s="54" t="s">
        <v>2347</v>
      </c>
      <c r="AU86" s="43" t="str">
        <f>INDEX(Lookups!AS:AS,MATCH(E86,Lookups!E:E,0))</f>
        <v>Material_and_Composition</v>
      </c>
      <c r="AV86" s="43" t="str">
        <f t="shared" si="1"/>
        <v>Material_and_Composition_Jute</v>
      </c>
    </row>
    <row r="87" spans="1:48">
      <c r="A87" s="43">
        <f>INDEX(Lookups!A:A,MATCH($E87,Lookups!$E:$E,0))</f>
        <v>8</v>
      </c>
      <c r="B87" s="43">
        <f>INDEX(Lookups!B:B,MATCH($E87,Lookups!$E:$E,0))</f>
        <v>2.1</v>
      </c>
      <c r="C87" s="90" t="s">
        <v>2340</v>
      </c>
      <c r="D87" s="90" t="s">
        <v>2344</v>
      </c>
      <c r="E87" s="91" t="s">
        <v>2104</v>
      </c>
      <c r="F87" s="90" t="s">
        <v>2079</v>
      </c>
      <c r="G87" s="90" t="s">
        <v>2107</v>
      </c>
      <c r="H87" s="91" t="s">
        <v>2499</v>
      </c>
      <c r="I87" s="90" t="s">
        <v>2500</v>
      </c>
      <c r="J87" s="92" t="s">
        <v>3236</v>
      </c>
      <c r="K87" s="90" t="str">
        <f>INDEX(Lookups!$I:$I,MATCH(E87,Lookups!$E:$E,0))</f>
        <v>Customer Facing</v>
      </c>
      <c r="L87" s="90" t="str">
        <f>INDEX(Lookups!$J:$J,MATCH(E87,Lookups!$E:$E,0))</f>
        <v>Global</v>
      </c>
      <c r="M87" s="90" t="s">
        <v>2347</v>
      </c>
      <c r="N87" s="90" t="s">
        <v>2099</v>
      </c>
      <c r="O87" s="90" t="str">
        <f>INDEX(Lookups!$L:$L,MATCH(E87,Lookups!$E:$E,0))</f>
        <v>N</v>
      </c>
      <c r="P87" s="93"/>
      <c r="Q87" s="54" t="s">
        <v>2347</v>
      </c>
      <c r="R87" s="54" t="s">
        <v>2347</v>
      </c>
      <c r="S87" s="54" t="s">
        <v>2347</v>
      </c>
      <c r="T87" s="54" t="s">
        <v>2347</v>
      </c>
      <c r="U87" s="54" t="s">
        <v>2347</v>
      </c>
      <c r="V87" s="54" t="s">
        <v>2347</v>
      </c>
      <c r="W87" s="54" t="s">
        <v>2347</v>
      </c>
      <c r="X87" s="54" t="s">
        <v>2347</v>
      </c>
      <c r="Y87" s="54" t="s">
        <v>2347</v>
      </c>
      <c r="Z87" s="54" t="s">
        <v>2347</v>
      </c>
      <c r="AA87" s="54" t="s">
        <v>2347</v>
      </c>
      <c r="AB87" s="54" t="s">
        <v>2347</v>
      </c>
      <c r="AC87" s="54" t="s">
        <v>2347</v>
      </c>
      <c r="AD87" s="54" t="s">
        <v>2347</v>
      </c>
      <c r="AE87" s="54" t="s">
        <v>2347</v>
      </c>
      <c r="AF87" s="54" t="s">
        <v>2347</v>
      </c>
      <c r="AG87" s="54" t="s">
        <v>2347</v>
      </c>
      <c r="AH87" s="54" t="s">
        <v>2347</v>
      </c>
      <c r="AI87" s="54" t="s">
        <v>2347</v>
      </c>
      <c r="AJ87" s="54" t="s">
        <v>2347</v>
      </c>
      <c r="AK87" s="54" t="s">
        <v>2347</v>
      </c>
      <c r="AL87" s="54" t="s">
        <v>2347</v>
      </c>
      <c r="AM87" s="54" t="s">
        <v>2347</v>
      </c>
      <c r="AN87" s="54" t="s">
        <v>2347</v>
      </c>
      <c r="AO87" s="54" t="s">
        <v>2347</v>
      </c>
      <c r="AP87" s="54" t="s">
        <v>2347</v>
      </c>
      <c r="AQ87" s="54" t="s">
        <v>2347</v>
      </c>
      <c r="AR87" s="54" t="s">
        <v>2347</v>
      </c>
      <c r="AS87" s="54" t="s">
        <v>2347</v>
      </c>
      <c r="AT87" s="54" t="s">
        <v>2347</v>
      </c>
      <c r="AU87" s="43" t="str">
        <f>INDEX(Lookups!AS:AS,MATCH(E87,Lookups!E:E,0))</f>
        <v>Material_and_Composition</v>
      </c>
      <c r="AV87" s="43" t="str">
        <f t="shared" si="1"/>
        <v>Material_and_Composition_Kevlar</v>
      </c>
    </row>
    <row r="88" spans="1:48">
      <c r="A88" s="43">
        <f>INDEX(Lookups!A:A,MATCH($E88,Lookups!$E:$E,0))</f>
        <v>8</v>
      </c>
      <c r="B88" s="43">
        <f>INDEX(Lookups!B:B,MATCH($E88,Lookups!$E:$E,0))</f>
        <v>2.1</v>
      </c>
      <c r="C88" s="90" t="s">
        <v>2340</v>
      </c>
      <c r="D88" s="90" t="s">
        <v>2344</v>
      </c>
      <c r="E88" s="91" t="s">
        <v>2104</v>
      </c>
      <c r="F88" s="90" t="s">
        <v>2079</v>
      </c>
      <c r="G88" s="90" t="s">
        <v>2107</v>
      </c>
      <c r="H88" s="91" t="s">
        <v>2501</v>
      </c>
      <c r="I88" s="90" t="s">
        <v>2502</v>
      </c>
      <c r="J88" s="92" t="s">
        <v>3236</v>
      </c>
      <c r="K88" s="90" t="str">
        <f>INDEX(Lookups!$I:$I,MATCH(E88,Lookups!$E:$E,0))</f>
        <v>Customer Facing</v>
      </c>
      <c r="L88" s="90" t="str">
        <f>INDEX(Lookups!$J:$J,MATCH(E88,Lookups!$E:$E,0))</f>
        <v>Global</v>
      </c>
      <c r="M88" s="90" t="s">
        <v>2347</v>
      </c>
      <c r="N88" s="90" t="s">
        <v>2099</v>
      </c>
      <c r="O88" s="90" t="str">
        <f>INDEX(Lookups!$L:$L,MATCH(E88,Lookups!$E:$E,0))</f>
        <v>N</v>
      </c>
      <c r="P88" s="93"/>
      <c r="Q88" s="54" t="s">
        <v>2347</v>
      </c>
      <c r="R88" s="54" t="s">
        <v>2347</v>
      </c>
      <c r="S88" s="54" t="s">
        <v>2347</v>
      </c>
      <c r="T88" s="54" t="s">
        <v>2347</v>
      </c>
      <c r="U88" s="54" t="s">
        <v>2347</v>
      </c>
      <c r="V88" s="54" t="s">
        <v>2347</v>
      </c>
      <c r="W88" s="54" t="s">
        <v>2347</v>
      </c>
      <c r="X88" s="54" t="s">
        <v>2347</v>
      </c>
      <c r="Y88" s="54" t="s">
        <v>2347</v>
      </c>
      <c r="Z88" s="54" t="s">
        <v>2347</v>
      </c>
      <c r="AA88" s="54" t="s">
        <v>2347</v>
      </c>
      <c r="AB88" s="54" t="s">
        <v>2347</v>
      </c>
      <c r="AC88" s="54" t="s">
        <v>2347</v>
      </c>
      <c r="AD88" s="54" t="s">
        <v>2347</v>
      </c>
      <c r="AE88" s="54" t="s">
        <v>2347</v>
      </c>
      <c r="AF88" s="54" t="s">
        <v>2347</v>
      </c>
      <c r="AG88" s="54" t="s">
        <v>2347</v>
      </c>
      <c r="AH88" s="54" t="s">
        <v>2347</v>
      </c>
      <c r="AI88" s="54" t="s">
        <v>2347</v>
      </c>
      <c r="AJ88" s="54" t="s">
        <v>2347</v>
      </c>
      <c r="AK88" s="54" t="s">
        <v>2347</v>
      </c>
      <c r="AL88" s="54" t="s">
        <v>2347</v>
      </c>
      <c r="AM88" s="54" t="s">
        <v>2347</v>
      </c>
      <c r="AN88" s="54" t="s">
        <v>2347</v>
      </c>
      <c r="AO88" s="54" t="s">
        <v>2347</v>
      </c>
      <c r="AP88" s="54" t="s">
        <v>2347</v>
      </c>
      <c r="AQ88" s="54" t="s">
        <v>2347</v>
      </c>
      <c r="AR88" s="54" t="s">
        <v>2347</v>
      </c>
      <c r="AS88" s="54" t="s">
        <v>2347</v>
      </c>
      <c r="AT88" s="54" t="s">
        <v>2347</v>
      </c>
      <c r="AU88" s="43" t="str">
        <f>INDEX(Lookups!AS:AS,MATCH(E88,Lookups!E:E,0))</f>
        <v>Material_and_Composition</v>
      </c>
      <c r="AV88" s="43" t="str">
        <f t="shared" si="1"/>
        <v>Material_and_Composition_Latex</v>
      </c>
    </row>
    <row r="89" spans="1:48">
      <c r="A89" s="43">
        <f>INDEX(Lookups!A:A,MATCH($E89,Lookups!$E:$E,0))</f>
        <v>8</v>
      </c>
      <c r="B89" s="43">
        <f>INDEX(Lookups!B:B,MATCH($E89,Lookups!$E:$E,0))</f>
        <v>2.1</v>
      </c>
      <c r="C89" s="90" t="s">
        <v>2340</v>
      </c>
      <c r="D89" s="90" t="s">
        <v>2344</v>
      </c>
      <c r="E89" s="91" t="s">
        <v>2104</v>
      </c>
      <c r="F89" s="90" t="s">
        <v>2079</v>
      </c>
      <c r="G89" s="90" t="s">
        <v>2107</v>
      </c>
      <c r="H89" s="91" t="s">
        <v>2503</v>
      </c>
      <c r="I89" s="90" t="s">
        <v>2504</v>
      </c>
      <c r="J89" s="92" t="s">
        <v>3236</v>
      </c>
      <c r="K89" s="90" t="str">
        <f>INDEX(Lookups!$I:$I,MATCH(E89,Lookups!$E:$E,0))</f>
        <v>Customer Facing</v>
      </c>
      <c r="L89" s="90" t="str">
        <f>INDEX(Lookups!$J:$J,MATCH(E89,Lookups!$E:$E,0))</f>
        <v>Global</v>
      </c>
      <c r="M89" s="90" t="s">
        <v>2347</v>
      </c>
      <c r="N89" s="90" t="s">
        <v>2099</v>
      </c>
      <c r="O89" s="90" t="str">
        <f>INDEX(Lookups!$L:$L,MATCH(E89,Lookups!$E:$E,0))</f>
        <v>N</v>
      </c>
      <c r="P89" s="93"/>
      <c r="Q89" s="54" t="s">
        <v>2347</v>
      </c>
      <c r="R89" s="54" t="s">
        <v>2347</v>
      </c>
      <c r="S89" s="54" t="s">
        <v>2347</v>
      </c>
      <c r="T89" s="54" t="s">
        <v>2347</v>
      </c>
      <c r="U89" s="54" t="s">
        <v>2347</v>
      </c>
      <c r="V89" s="54" t="s">
        <v>2347</v>
      </c>
      <c r="W89" s="54" t="s">
        <v>2347</v>
      </c>
      <c r="X89" s="54" t="s">
        <v>2347</v>
      </c>
      <c r="Y89" s="54" t="s">
        <v>2347</v>
      </c>
      <c r="Z89" s="54" t="s">
        <v>2347</v>
      </c>
      <c r="AA89" s="54" t="s">
        <v>2347</v>
      </c>
      <c r="AB89" s="54" t="s">
        <v>2347</v>
      </c>
      <c r="AC89" s="54" t="s">
        <v>2347</v>
      </c>
      <c r="AD89" s="54" t="s">
        <v>2347</v>
      </c>
      <c r="AE89" s="54" t="s">
        <v>2347</v>
      </c>
      <c r="AF89" s="54" t="s">
        <v>2347</v>
      </c>
      <c r="AG89" s="54" t="s">
        <v>2347</v>
      </c>
      <c r="AH89" s="54" t="s">
        <v>2347</v>
      </c>
      <c r="AI89" s="54" t="s">
        <v>2347</v>
      </c>
      <c r="AJ89" s="54" t="s">
        <v>2347</v>
      </c>
      <c r="AK89" s="54" t="s">
        <v>2347</v>
      </c>
      <c r="AL89" s="54" t="s">
        <v>2347</v>
      </c>
      <c r="AM89" s="54" t="s">
        <v>2347</v>
      </c>
      <c r="AN89" s="54" t="s">
        <v>2347</v>
      </c>
      <c r="AO89" s="54" t="s">
        <v>2347</v>
      </c>
      <c r="AP89" s="54" t="s">
        <v>2347</v>
      </c>
      <c r="AQ89" s="54" t="s">
        <v>2347</v>
      </c>
      <c r="AR89" s="54" t="s">
        <v>2347</v>
      </c>
      <c r="AS89" s="54" t="s">
        <v>2347</v>
      </c>
      <c r="AT89" s="54" t="s">
        <v>2347</v>
      </c>
      <c r="AU89" s="43" t="str">
        <f>INDEX(Lookups!AS:AS,MATCH(E89,Lookups!E:E,0))</f>
        <v>Material_and_Composition</v>
      </c>
      <c r="AV89" s="43" t="str">
        <f t="shared" si="1"/>
        <v>Material_and_Composition_Leather</v>
      </c>
    </row>
    <row r="90" spans="1:48">
      <c r="A90" s="43">
        <f>INDEX(Lookups!A:A,MATCH($E90,Lookups!$E:$E,0))</f>
        <v>8</v>
      </c>
      <c r="B90" s="43">
        <f>INDEX(Lookups!B:B,MATCH($E90,Lookups!$E:$E,0))</f>
        <v>2.1</v>
      </c>
      <c r="C90" s="90" t="s">
        <v>2340</v>
      </c>
      <c r="D90" s="90" t="s">
        <v>2344</v>
      </c>
      <c r="E90" s="91" t="s">
        <v>2104</v>
      </c>
      <c r="F90" s="90" t="s">
        <v>2079</v>
      </c>
      <c r="G90" s="90" t="s">
        <v>2107</v>
      </c>
      <c r="H90" s="91" t="s">
        <v>2505</v>
      </c>
      <c r="I90" s="90" t="s">
        <v>2506</v>
      </c>
      <c r="J90" s="92" t="s">
        <v>3236</v>
      </c>
      <c r="K90" s="90" t="str">
        <f>INDEX(Lookups!$I:$I,MATCH(E90,Lookups!$E:$E,0))</f>
        <v>Customer Facing</v>
      </c>
      <c r="L90" s="90" t="str">
        <f>INDEX(Lookups!$J:$J,MATCH(E90,Lookups!$E:$E,0))</f>
        <v>Global</v>
      </c>
      <c r="M90" s="90" t="s">
        <v>2347</v>
      </c>
      <c r="N90" s="90" t="s">
        <v>2099</v>
      </c>
      <c r="O90" s="90" t="str">
        <f>INDEX(Lookups!$L:$L,MATCH(E90,Lookups!$E:$E,0))</f>
        <v>N</v>
      </c>
      <c r="P90" s="93"/>
      <c r="Q90" s="54" t="s">
        <v>2347</v>
      </c>
      <c r="R90" s="54" t="s">
        <v>2347</v>
      </c>
      <c r="S90" s="54" t="s">
        <v>2347</v>
      </c>
      <c r="T90" s="54" t="s">
        <v>2347</v>
      </c>
      <c r="U90" s="54" t="s">
        <v>2347</v>
      </c>
      <c r="V90" s="54" t="s">
        <v>2347</v>
      </c>
      <c r="W90" s="54" t="s">
        <v>2347</v>
      </c>
      <c r="X90" s="54" t="s">
        <v>2347</v>
      </c>
      <c r="Y90" s="54" t="s">
        <v>2347</v>
      </c>
      <c r="Z90" s="54" t="s">
        <v>2347</v>
      </c>
      <c r="AA90" s="54" t="s">
        <v>2347</v>
      </c>
      <c r="AB90" s="54" t="s">
        <v>2347</v>
      </c>
      <c r="AC90" s="54" t="s">
        <v>2347</v>
      </c>
      <c r="AD90" s="54" t="s">
        <v>2347</v>
      </c>
      <c r="AE90" s="54" t="s">
        <v>2347</v>
      </c>
      <c r="AF90" s="54" t="s">
        <v>2347</v>
      </c>
      <c r="AG90" s="54" t="s">
        <v>2347</v>
      </c>
      <c r="AH90" s="54" t="s">
        <v>2347</v>
      </c>
      <c r="AI90" s="54" t="s">
        <v>2347</v>
      </c>
      <c r="AJ90" s="54" t="s">
        <v>2347</v>
      </c>
      <c r="AK90" s="54" t="s">
        <v>2347</v>
      </c>
      <c r="AL90" s="54" t="s">
        <v>2347</v>
      </c>
      <c r="AM90" s="54" t="s">
        <v>2347</v>
      </c>
      <c r="AN90" s="54" t="s">
        <v>2347</v>
      </c>
      <c r="AO90" s="54" t="s">
        <v>2347</v>
      </c>
      <c r="AP90" s="54" t="s">
        <v>2347</v>
      </c>
      <c r="AQ90" s="54" t="s">
        <v>2347</v>
      </c>
      <c r="AR90" s="54" t="s">
        <v>2347</v>
      </c>
      <c r="AS90" s="54" t="s">
        <v>2347</v>
      </c>
      <c r="AT90" s="54" t="s">
        <v>2347</v>
      </c>
      <c r="AU90" s="43" t="str">
        <f>INDEX(Lookups!AS:AS,MATCH(E90,Lookups!E:E,0))</f>
        <v>Material_and_Composition</v>
      </c>
      <c r="AV90" s="43" t="str">
        <f t="shared" si="1"/>
        <v>Material_and_Composition_Linen</v>
      </c>
    </row>
    <row r="91" spans="1:48">
      <c r="A91" s="43">
        <f>INDEX(Lookups!A:A,MATCH($E91,Lookups!$E:$E,0))</f>
        <v>8</v>
      </c>
      <c r="B91" s="43">
        <f>INDEX(Lookups!B:B,MATCH($E91,Lookups!$E:$E,0))</f>
        <v>2.1</v>
      </c>
      <c r="C91" s="90" t="s">
        <v>2340</v>
      </c>
      <c r="D91" s="90" t="s">
        <v>2344</v>
      </c>
      <c r="E91" s="91" t="s">
        <v>2104</v>
      </c>
      <c r="F91" s="90" t="s">
        <v>2079</v>
      </c>
      <c r="G91" s="90" t="s">
        <v>2107</v>
      </c>
      <c r="H91" s="91" t="s">
        <v>2507</v>
      </c>
      <c r="I91" s="90" t="s">
        <v>2508</v>
      </c>
      <c r="J91" s="92" t="s">
        <v>3236</v>
      </c>
      <c r="K91" s="90" t="str">
        <f>INDEX(Lookups!$I:$I,MATCH(E91,Lookups!$E:$E,0))</f>
        <v>Customer Facing</v>
      </c>
      <c r="L91" s="90" t="str">
        <f>INDEX(Lookups!$J:$J,MATCH(E91,Lookups!$E:$E,0))</f>
        <v>Global</v>
      </c>
      <c r="M91" s="90" t="s">
        <v>2347</v>
      </c>
      <c r="N91" s="90" t="s">
        <v>2099</v>
      </c>
      <c r="O91" s="90" t="str">
        <f>INDEX(Lookups!$L:$L,MATCH(E91,Lookups!$E:$E,0))</f>
        <v>N</v>
      </c>
      <c r="P91" s="93"/>
      <c r="Q91" s="54" t="s">
        <v>2347</v>
      </c>
      <c r="R91" s="54" t="s">
        <v>2347</v>
      </c>
      <c r="S91" s="54" t="s">
        <v>2347</v>
      </c>
      <c r="T91" s="54" t="s">
        <v>2347</v>
      </c>
      <c r="U91" s="54" t="s">
        <v>2347</v>
      </c>
      <c r="V91" s="54" t="s">
        <v>2347</v>
      </c>
      <c r="W91" s="54" t="s">
        <v>2347</v>
      </c>
      <c r="X91" s="54" t="s">
        <v>2347</v>
      </c>
      <c r="Y91" s="54" t="s">
        <v>2347</v>
      </c>
      <c r="Z91" s="54" t="s">
        <v>2347</v>
      </c>
      <c r="AA91" s="54" t="s">
        <v>2347</v>
      </c>
      <c r="AB91" s="54" t="s">
        <v>2347</v>
      </c>
      <c r="AC91" s="54" t="s">
        <v>2347</v>
      </c>
      <c r="AD91" s="54" t="s">
        <v>2347</v>
      </c>
      <c r="AE91" s="54" t="s">
        <v>2347</v>
      </c>
      <c r="AF91" s="54" t="s">
        <v>2347</v>
      </c>
      <c r="AG91" s="54" t="s">
        <v>2347</v>
      </c>
      <c r="AH91" s="54" t="s">
        <v>2347</v>
      </c>
      <c r="AI91" s="54" t="s">
        <v>2347</v>
      </c>
      <c r="AJ91" s="54" t="s">
        <v>2347</v>
      </c>
      <c r="AK91" s="54" t="s">
        <v>2347</v>
      </c>
      <c r="AL91" s="54" t="s">
        <v>2347</v>
      </c>
      <c r="AM91" s="54" t="s">
        <v>2347</v>
      </c>
      <c r="AN91" s="54" t="s">
        <v>2347</v>
      </c>
      <c r="AO91" s="54" t="s">
        <v>2347</v>
      </c>
      <c r="AP91" s="54" t="s">
        <v>2347</v>
      </c>
      <c r="AQ91" s="54" t="s">
        <v>2347</v>
      </c>
      <c r="AR91" s="54" t="s">
        <v>2347</v>
      </c>
      <c r="AS91" s="54" t="s">
        <v>2347</v>
      </c>
      <c r="AT91" s="54" t="s">
        <v>2347</v>
      </c>
      <c r="AU91" s="43" t="str">
        <f>INDEX(Lookups!AS:AS,MATCH(E91,Lookups!E:E,0))</f>
        <v>Material_and_Composition</v>
      </c>
      <c r="AV91" s="43" t="str">
        <f t="shared" si="1"/>
        <v>Material_and_Composition_Linen Blend</v>
      </c>
    </row>
    <row r="92" spans="1:48">
      <c r="A92" s="43">
        <f>INDEX(Lookups!A:A,MATCH($E92,Lookups!$E:$E,0))</f>
        <v>8</v>
      </c>
      <c r="B92" s="43">
        <f>INDEX(Lookups!B:B,MATCH($E92,Lookups!$E:$E,0))</f>
        <v>2.1</v>
      </c>
      <c r="C92" s="90" t="s">
        <v>2340</v>
      </c>
      <c r="D92" s="90" t="s">
        <v>2344</v>
      </c>
      <c r="E92" s="91" t="s">
        <v>2104</v>
      </c>
      <c r="F92" s="90" t="s">
        <v>2079</v>
      </c>
      <c r="G92" s="90" t="s">
        <v>2107</v>
      </c>
      <c r="H92" s="91" t="s">
        <v>2509</v>
      </c>
      <c r="I92" s="90" t="s">
        <v>2510</v>
      </c>
      <c r="J92" s="92" t="s">
        <v>3236</v>
      </c>
      <c r="K92" s="90" t="str">
        <f>INDEX(Lookups!$I:$I,MATCH(E92,Lookups!$E:$E,0))</f>
        <v>Customer Facing</v>
      </c>
      <c r="L92" s="90" t="str">
        <f>INDEX(Lookups!$J:$J,MATCH(E92,Lookups!$E:$E,0))</f>
        <v>Global</v>
      </c>
      <c r="M92" s="90" t="s">
        <v>2347</v>
      </c>
      <c r="N92" s="90" t="s">
        <v>2099</v>
      </c>
      <c r="O92" s="90" t="str">
        <f>INDEX(Lookups!$L:$L,MATCH(E92,Lookups!$E:$E,0))</f>
        <v>N</v>
      </c>
      <c r="P92" s="93"/>
      <c r="Q92" s="54" t="s">
        <v>2347</v>
      </c>
      <c r="R92" s="54" t="s">
        <v>2347</v>
      </c>
      <c r="S92" s="54" t="s">
        <v>2347</v>
      </c>
      <c r="T92" s="54" t="s">
        <v>2347</v>
      </c>
      <c r="U92" s="54" t="s">
        <v>2347</v>
      </c>
      <c r="V92" s="54" t="s">
        <v>2347</v>
      </c>
      <c r="W92" s="54" t="s">
        <v>2347</v>
      </c>
      <c r="X92" s="54" t="s">
        <v>2347</v>
      </c>
      <c r="Y92" s="54" t="s">
        <v>2347</v>
      </c>
      <c r="Z92" s="54" t="s">
        <v>2347</v>
      </c>
      <c r="AA92" s="54" t="s">
        <v>2347</v>
      </c>
      <c r="AB92" s="54" t="s">
        <v>2347</v>
      </c>
      <c r="AC92" s="54" t="s">
        <v>2347</v>
      </c>
      <c r="AD92" s="54" t="s">
        <v>2347</v>
      </c>
      <c r="AE92" s="54" t="s">
        <v>2347</v>
      </c>
      <c r="AF92" s="54" t="s">
        <v>2347</v>
      </c>
      <c r="AG92" s="54" t="s">
        <v>2347</v>
      </c>
      <c r="AH92" s="54" t="s">
        <v>2347</v>
      </c>
      <c r="AI92" s="54" t="s">
        <v>2347</v>
      </c>
      <c r="AJ92" s="54" t="s">
        <v>2347</v>
      </c>
      <c r="AK92" s="54" t="s">
        <v>2347</v>
      </c>
      <c r="AL92" s="54" t="s">
        <v>2347</v>
      </c>
      <c r="AM92" s="54" t="s">
        <v>2347</v>
      </c>
      <c r="AN92" s="54" t="s">
        <v>2347</v>
      </c>
      <c r="AO92" s="54" t="s">
        <v>2347</v>
      </c>
      <c r="AP92" s="54" t="s">
        <v>2347</v>
      </c>
      <c r="AQ92" s="54" t="s">
        <v>2347</v>
      </c>
      <c r="AR92" s="54" t="s">
        <v>2347</v>
      </c>
      <c r="AS92" s="54" t="s">
        <v>2347</v>
      </c>
      <c r="AT92" s="54" t="s">
        <v>2347</v>
      </c>
      <c r="AU92" s="43" t="str">
        <f>INDEX(Lookups!AS:AS,MATCH(E92,Lookups!E:E,0))</f>
        <v>Material_and_Composition</v>
      </c>
      <c r="AV92" s="43" t="str">
        <f t="shared" si="1"/>
        <v>Material_and_Composition_Lithium</v>
      </c>
    </row>
    <row r="93" spans="1:48">
      <c r="A93" s="43">
        <f>INDEX(Lookups!A:A,MATCH($E93,Lookups!$E:$E,0))</f>
        <v>8</v>
      </c>
      <c r="B93" s="43">
        <f>INDEX(Lookups!B:B,MATCH($E93,Lookups!$E:$E,0))</f>
        <v>2.1</v>
      </c>
      <c r="C93" s="90" t="s">
        <v>2340</v>
      </c>
      <c r="D93" s="90" t="s">
        <v>2344</v>
      </c>
      <c r="E93" s="91" t="s">
        <v>2104</v>
      </c>
      <c r="F93" s="90" t="s">
        <v>2079</v>
      </c>
      <c r="G93" s="90" t="s">
        <v>2107</v>
      </c>
      <c r="H93" s="91" t="s">
        <v>2511</v>
      </c>
      <c r="I93" s="90" t="s">
        <v>2512</v>
      </c>
      <c r="J93" s="92" t="s">
        <v>3236</v>
      </c>
      <c r="K93" s="90" t="str">
        <f>INDEX(Lookups!$I:$I,MATCH(E93,Lookups!$E:$E,0))</f>
        <v>Customer Facing</v>
      </c>
      <c r="L93" s="90" t="str">
        <f>INDEX(Lookups!$J:$J,MATCH(E93,Lookups!$E:$E,0))</f>
        <v>Global</v>
      </c>
      <c r="M93" s="90" t="s">
        <v>2347</v>
      </c>
      <c r="N93" s="90" t="s">
        <v>2099</v>
      </c>
      <c r="O93" s="90" t="str">
        <f>INDEX(Lookups!$L:$L,MATCH(E93,Lookups!$E:$E,0))</f>
        <v>N</v>
      </c>
      <c r="P93" s="93"/>
      <c r="Q93" s="54" t="s">
        <v>2347</v>
      </c>
      <c r="R93" s="54" t="s">
        <v>2347</v>
      </c>
      <c r="S93" s="54" t="s">
        <v>2347</v>
      </c>
      <c r="T93" s="54" t="s">
        <v>2347</v>
      </c>
      <c r="U93" s="54" t="s">
        <v>2347</v>
      </c>
      <c r="V93" s="54" t="s">
        <v>2347</v>
      </c>
      <c r="W93" s="54" t="s">
        <v>2347</v>
      </c>
      <c r="X93" s="54" t="s">
        <v>2347</v>
      </c>
      <c r="Y93" s="54" t="s">
        <v>2347</v>
      </c>
      <c r="Z93" s="54" t="s">
        <v>2347</v>
      </c>
      <c r="AA93" s="54" t="s">
        <v>2347</v>
      </c>
      <c r="AB93" s="54" t="s">
        <v>2347</v>
      </c>
      <c r="AC93" s="54" t="s">
        <v>2347</v>
      </c>
      <c r="AD93" s="54" t="s">
        <v>2347</v>
      </c>
      <c r="AE93" s="54" t="s">
        <v>2347</v>
      </c>
      <c r="AF93" s="54" t="s">
        <v>2347</v>
      </c>
      <c r="AG93" s="54" t="s">
        <v>2347</v>
      </c>
      <c r="AH93" s="54" t="s">
        <v>2347</v>
      </c>
      <c r="AI93" s="54" t="s">
        <v>2347</v>
      </c>
      <c r="AJ93" s="54" t="s">
        <v>2347</v>
      </c>
      <c r="AK93" s="54" t="s">
        <v>2347</v>
      </c>
      <c r="AL93" s="54" t="s">
        <v>2347</v>
      </c>
      <c r="AM93" s="54" t="s">
        <v>2347</v>
      </c>
      <c r="AN93" s="54" t="s">
        <v>2347</v>
      </c>
      <c r="AO93" s="54" t="s">
        <v>2347</v>
      </c>
      <c r="AP93" s="54" t="s">
        <v>2347</v>
      </c>
      <c r="AQ93" s="54" t="s">
        <v>2347</v>
      </c>
      <c r="AR93" s="54" t="s">
        <v>2347</v>
      </c>
      <c r="AS93" s="54" t="s">
        <v>2347</v>
      </c>
      <c r="AT93" s="54" t="s">
        <v>2347</v>
      </c>
      <c r="AU93" s="43" t="str">
        <f>INDEX(Lookups!AS:AS,MATCH(E93,Lookups!E:E,0))</f>
        <v>Material_and_Composition</v>
      </c>
      <c r="AV93" s="43" t="str">
        <f t="shared" si="1"/>
        <v>Material_and_Composition_Lurex</v>
      </c>
    </row>
    <row r="94" spans="1:48">
      <c r="A94" s="43">
        <f>INDEX(Lookups!A:A,MATCH($E94,Lookups!$E:$E,0))</f>
        <v>8</v>
      </c>
      <c r="B94" s="43">
        <f>INDEX(Lookups!B:B,MATCH($E94,Lookups!$E:$E,0))</f>
        <v>2.1</v>
      </c>
      <c r="C94" s="90" t="s">
        <v>2340</v>
      </c>
      <c r="D94" s="90" t="s">
        <v>2344</v>
      </c>
      <c r="E94" s="91" t="s">
        <v>2104</v>
      </c>
      <c r="F94" s="90" t="s">
        <v>2079</v>
      </c>
      <c r="G94" s="90" t="s">
        <v>2107</v>
      </c>
      <c r="H94" s="91" t="s">
        <v>2513</v>
      </c>
      <c r="I94" s="90" t="s">
        <v>2514</v>
      </c>
      <c r="J94" s="92" t="s">
        <v>3236</v>
      </c>
      <c r="K94" s="90" t="str">
        <f>INDEX(Lookups!$I:$I,MATCH(E94,Lookups!$E:$E,0))</f>
        <v>Customer Facing</v>
      </c>
      <c r="L94" s="90" t="str">
        <f>INDEX(Lookups!$J:$J,MATCH(E94,Lookups!$E:$E,0))</f>
        <v>Global</v>
      </c>
      <c r="M94" s="90" t="s">
        <v>2347</v>
      </c>
      <c r="N94" s="90" t="s">
        <v>2099</v>
      </c>
      <c r="O94" s="90" t="str">
        <f>INDEX(Lookups!$L:$L,MATCH(E94,Lookups!$E:$E,0))</f>
        <v>N</v>
      </c>
      <c r="P94" s="93"/>
      <c r="Q94" s="54" t="s">
        <v>2347</v>
      </c>
      <c r="R94" s="54" t="s">
        <v>2347</v>
      </c>
      <c r="S94" s="54" t="s">
        <v>2347</v>
      </c>
      <c r="T94" s="54" t="s">
        <v>2347</v>
      </c>
      <c r="U94" s="54" t="s">
        <v>2347</v>
      </c>
      <c r="V94" s="54" t="s">
        <v>2347</v>
      </c>
      <c r="W94" s="54" t="s">
        <v>2347</v>
      </c>
      <c r="X94" s="54" t="s">
        <v>2347</v>
      </c>
      <c r="Y94" s="54" t="s">
        <v>2347</v>
      </c>
      <c r="Z94" s="54" t="s">
        <v>2347</v>
      </c>
      <c r="AA94" s="54" t="s">
        <v>2347</v>
      </c>
      <c r="AB94" s="54" t="s">
        <v>2347</v>
      </c>
      <c r="AC94" s="54" t="s">
        <v>2347</v>
      </c>
      <c r="AD94" s="54" t="s">
        <v>2347</v>
      </c>
      <c r="AE94" s="54" t="s">
        <v>2347</v>
      </c>
      <c r="AF94" s="54" t="s">
        <v>2347</v>
      </c>
      <c r="AG94" s="54" t="s">
        <v>2347</v>
      </c>
      <c r="AH94" s="54" t="s">
        <v>2347</v>
      </c>
      <c r="AI94" s="54" t="s">
        <v>2347</v>
      </c>
      <c r="AJ94" s="54" t="s">
        <v>2347</v>
      </c>
      <c r="AK94" s="54" t="s">
        <v>2347</v>
      </c>
      <c r="AL94" s="54" t="s">
        <v>2347</v>
      </c>
      <c r="AM94" s="54" t="s">
        <v>2347</v>
      </c>
      <c r="AN94" s="54" t="s">
        <v>2347</v>
      </c>
      <c r="AO94" s="54" t="s">
        <v>2347</v>
      </c>
      <c r="AP94" s="54" t="s">
        <v>2347</v>
      </c>
      <c r="AQ94" s="54" t="s">
        <v>2347</v>
      </c>
      <c r="AR94" s="54" t="s">
        <v>2347</v>
      </c>
      <c r="AS94" s="54" t="s">
        <v>2347</v>
      </c>
      <c r="AT94" s="54" t="s">
        <v>2347</v>
      </c>
      <c r="AU94" s="43" t="str">
        <f>INDEX(Lookups!AS:AS,MATCH(E94,Lookups!E:E,0))</f>
        <v>Material_and_Composition</v>
      </c>
      <c r="AV94" s="43" t="str">
        <f t="shared" si="1"/>
        <v>Material_and_Composition_Lycra</v>
      </c>
    </row>
    <row r="95" spans="1:48">
      <c r="A95" s="43">
        <f>INDEX(Lookups!A:A,MATCH($E95,Lookups!$E:$E,0))</f>
        <v>8</v>
      </c>
      <c r="B95" s="43">
        <f>INDEX(Lookups!B:B,MATCH($E95,Lookups!$E:$E,0))</f>
        <v>2.1</v>
      </c>
      <c r="C95" s="90" t="s">
        <v>2340</v>
      </c>
      <c r="D95" s="90" t="s">
        <v>2344</v>
      </c>
      <c r="E95" s="91" t="s">
        <v>2104</v>
      </c>
      <c r="F95" s="90" t="s">
        <v>2079</v>
      </c>
      <c r="G95" s="90" t="s">
        <v>2107</v>
      </c>
      <c r="H95" s="91" t="s">
        <v>2515</v>
      </c>
      <c r="I95" s="90" t="s">
        <v>2516</v>
      </c>
      <c r="J95" s="92" t="s">
        <v>3236</v>
      </c>
      <c r="K95" s="90" t="str">
        <f>INDEX(Lookups!$I:$I,MATCH(E95,Lookups!$E:$E,0))</f>
        <v>Customer Facing</v>
      </c>
      <c r="L95" s="90" t="str">
        <f>INDEX(Lookups!$J:$J,MATCH(E95,Lookups!$E:$E,0))</f>
        <v>Global</v>
      </c>
      <c r="M95" s="90" t="s">
        <v>2347</v>
      </c>
      <c r="N95" s="90" t="s">
        <v>2099</v>
      </c>
      <c r="O95" s="90" t="str">
        <f>INDEX(Lookups!$L:$L,MATCH(E95,Lookups!$E:$E,0))</f>
        <v>N</v>
      </c>
      <c r="P95" s="93"/>
      <c r="Q95" s="54" t="s">
        <v>2347</v>
      </c>
      <c r="R95" s="54" t="s">
        <v>2347</v>
      </c>
      <c r="S95" s="54" t="s">
        <v>2347</v>
      </c>
      <c r="T95" s="54" t="s">
        <v>2347</v>
      </c>
      <c r="U95" s="54" t="s">
        <v>2347</v>
      </c>
      <c r="V95" s="54" t="s">
        <v>2347</v>
      </c>
      <c r="W95" s="54" t="s">
        <v>2347</v>
      </c>
      <c r="X95" s="54" t="s">
        <v>2347</v>
      </c>
      <c r="Y95" s="54" t="s">
        <v>2347</v>
      </c>
      <c r="Z95" s="54" t="s">
        <v>2347</v>
      </c>
      <c r="AA95" s="54" t="s">
        <v>2347</v>
      </c>
      <c r="AB95" s="54" t="s">
        <v>2347</v>
      </c>
      <c r="AC95" s="54" t="s">
        <v>2347</v>
      </c>
      <c r="AD95" s="54" t="s">
        <v>2347</v>
      </c>
      <c r="AE95" s="54" t="s">
        <v>2347</v>
      </c>
      <c r="AF95" s="54" t="s">
        <v>2347</v>
      </c>
      <c r="AG95" s="54" t="s">
        <v>2347</v>
      </c>
      <c r="AH95" s="54" t="s">
        <v>2347</v>
      </c>
      <c r="AI95" s="54" t="s">
        <v>2347</v>
      </c>
      <c r="AJ95" s="54" t="s">
        <v>2347</v>
      </c>
      <c r="AK95" s="54" t="s">
        <v>2347</v>
      </c>
      <c r="AL95" s="54" t="s">
        <v>2347</v>
      </c>
      <c r="AM95" s="54" t="s">
        <v>2347</v>
      </c>
      <c r="AN95" s="54" t="s">
        <v>2347</v>
      </c>
      <c r="AO95" s="54" t="s">
        <v>2347</v>
      </c>
      <c r="AP95" s="54" t="s">
        <v>2347</v>
      </c>
      <c r="AQ95" s="54" t="s">
        <v>2347</v>
      </c>
      <c r="AR95" s="54" t="s">
        <v>2347</v>
      </c>
      <c r="AS95" s="54" t="s">
        <v>2347</v>
      </c>
      <c r="AT95" s="54" t="s">
        <v>2347</v>
      </c>
      <c r="AU95" s="43" t="str">
        <f>INDEX(Lookups!AS:AS,MATCH(E95,Lookups!E:E,0))</f>
        <v>Material_and_Composition</v>
      </c>
      <c r="AV95" s="43" t="str">
        <f t="shared" si="1"/>
        <v>Material_and_Composition_Lyocell</v>
      </c>
    </row>
    <row r="96" spans="1:48">
      <c r="A96" s="43">
        <f>INDEX(Lookups!A:A,MATCH($E96,Lookups!$E:$E,0))</f>
        <v>8</v>
      </c>
      <c r="B96" s="43">
        <f>INDEX(Lookups!B:B,MATCH($E96,Lookups!$E:$E,0))</f>
        <v>2.1</v>
      </c>
      <c r="C96" s="90" t="s">
        <v>2340</v>
      </c>
      <c r="D96" s="90" t="s">
        <v>2344</v>
      </c>
      <c r="E96" s="91" t="s">
        <v>2104</v>
      </c>
      <c r="F96" s="90" t="s">
        <v>2079</v>
      </c>
      <c r="G96" s="90" t="s">
        <v>2107</v>
      </c>
      <c r="H96" s="91" t="s">
        <v>2517</v>
      </c>
      <c r="I96" s="90" t="s">
        <v>2518</v>
      </c>
      <c r="J96" s="92" t="s">
        <v>3236</v>
      </c>
      <c r="K96" s="90" t="str">
        <f>INDEX(Lookups!$I:$I,MATCH(E96,Lookups!$E:$E,0))</f>
        <v>Customer Facing</v>
      </c>
      <c r="L96" s="90" t="str">
        <f>INDEX(Lookups!$J:$J,MATCH(E96,Lookups!$E:$E,0))</f>
        <v>Global</v>
      </c>
      <c r="M96" s="90" t="s">
        <v>2347</v>
      </c>
      <c r="N96" s="90" t="s">
        <v>2099</v>
      </c>
      <c r="O96" s="90" t="str">
        <f>INDEX(Lookups!$L:$L,MATCH(E96,Lookups!$E:$E,0))</f>
        <v>N</v>
      </c>
      <c r="P96" s="93"/>
      <c r="Q96" s="54" t="s">
        <v>2347</v>
      </c>
      <c r="R96" s="54" t="s">
        <v>2347</v>
      </c>
      <c r="S96" s="54" t="s">
        <v>2347</v>
      </c>
      <c r="T96" s="54" t="s">
        <v>2347</v>
      </c>
      <c r="U96" s="54" t="s">
        <v>2347</v>
      </c>
      <c r="V96" s="54" t="s">
        <v>2347</v>
      </c>
      <c r="W96" s="54" t="s">
        <v>2347</v>
      </c>
      <c r="X96" s="54" t="s">
        <v>2347</v>
      </c>
      <c r="Y96" s="54" t="s">
        <v>2347</v>
      </c>
      <c r="Z96" s="54" t="s">
        <v>2347</v>
      </c>
      <c r="AA96" s="54" t="s">
        <v>2347</v>
      </c>
      <c r="AB96" s="54" t="s">
        <v>2347</v>
      </c>
      <c r="AC96" s="54" t="s">
        <v>2347</v>
      </c>
      <c r="AD96" s="54" t="s">
        <v>2347</v>
      </c>
      <c r="AE96" s="54" t="s">
        <v>2347</v>
      </c>
      <c r="AF96" s="54" t="s">
        <v>2347</v>
      </c>
      <c r="AG96" s="54" t="s">
        <v>2347</v>
      </c>
      <c r="AH96" s="54" t="s">
        <v>2347</v>
      </c>
      <c r="AI96" s="54" t="s">
        <v>2347</v>
      </c>
      <c r="AJ96" s="54" t="s">
        <v>2347</v>
      </c>
      <c r="AK96" s="54" t="s">
        <v>2347</v>
      </c>
      <c r="AL96" s="54" t="s">
        <v>2347</v>
      </c>
      <c r="AM96" s="54" t="s">
        <v>2347</v>
      </c>
      <c r="AN96" s="54" t="s">
        <v>2347</v>
      </c>
      <c r="AO96" s="54" t="s">
        <v>2347</v>
      </c>
      <c r="AP96" s="54" t="s">
        <v>2347</v>
      </c>
      <c r="AQ96" s="54" t="s">
        <v>2347</v>
      </c>
      <c r="AR96" s="54" t="s">
        <v>2347</v>
      </c>
      <c r="AS96" s="54" t="s">
        <v>2347</v>
      </c>
      <c r="AT96" s="54" t="s">
        <v>2347</v>
      </c>
      <c r="AU96" s="43" t="str">
        <f>INDEX(Lookups!AS:AS,MATCH(E96,Lookups!E:E,0))</f>
        <v>Material_and_Composition</v>
      </c>
      <c r="AV96" s="43" t="str">
        <f t="shared" si="1"/>
        <v>Material_and_Composition_Manganese</v>
      </c>
    </row>
    <row r="97" spans="1:48">
      <c r="A97" s="43">
        <f>INDEX(Lookups!A:A,MATCH($E97,Lookups!$E:$E,0))</f>
        <v>8</v>
      </c>
      <c r="B97" s="43">
        <f>INDEX(Lookups!B:B,MATCH($E97,Lookups!$E:$E,0))</f>
        <v>2.1</v>
      </c>
      <c r="C97" s="90" t="s">
        <v>2340</v>
      </c>
      <c r="D97" s="90" t="s">
        <v>2344</v>
      </c>
      <c r="E97" s="91" t="s">
        <v>2104</v>
      </c>
      <c r="F97" s="90" t="s">
        <v>2079</v>
      </c>
      <c r="G97" s="90" t="s">
        <v>2107</v>
      </c>
      <c r="H97" s="91" t="s">
        <v>2519</v>
      </c>
      <c r="I97" s="90" t="s">
        <v>2520</v>
      </c>
      <c r="J97" s="92" t="s">
        <v>3236</v>
      </c>
      <c r="K97" s="90" t="str">
        <f>INDEX(Lookups!$I:$I,MATCH(E97,Lookups!$E:$E,0))</f>
        <v>Customer Facing</v>
      </c>
      <c r="L97" s="90" t="str">
        <f>INDEX(Lookups!$J:$J,MATCH(E97,Lookups!$E:$E,0))</f>
        <v>Global</v>
      </c>
      <c r="M97" s="90" t="s">
        <v>2347</v>
      </c>
      <c r="N97" s="90" t="s">
        <v>2099</v>
      </c>
      <c r="O97" s="90" t="str">
        <f>INDEX(Lookups!$L:$L,MATCH(E97,Lookups!$E:$E,0))</f>
        <v>N</v>
      </c>
      <c r="P97" s="93"/>
      <c r="Q97" s="54" t="s">
        <v>2347</v>
      </c>
      <c r="R97" s="54" t="s">
        <v>2347</v>
      </c>
      <c r="S97" s="54" t="s">
        <v>2347</v>
      </c>
      <c r="T97" s="54" t="s">
        <v>2347</v>
      </c>
      <c r="U97" s="54" t="s">
        <v>2347</v>
      </c>
      <c r="V97" s="54" t="s">
        <v>2347</v>
      </c>
      <c r="W97" s="54" t="s">
        <v>2347</v>
      </c>
      <c r="X97" s="54" t="s">
        <v>2347</v>
      </c>
      <c r="Y97" s="54" t="s">
        <v>2347</v>
      </c>
      <c r="Z97" s="54" t="s">
        <v>2347</v>
      </c>
      <c r="AA97" s="54" t="s">
        <v>2347</v>
      </c>
      <c r="AB97" s="54" t="s">
        <v>2347</v>
      </c>
      <c r="AC97" s="54" t="s">
        <v>2347</v>
      </c>
      <c r="AD97" s="54" t="s">
        <v>2347</v>
      </c>
      <c r="AE97" s="54" t="s">
        <v>2347</v>
      </c>
      <c r="AF97" s="54" t="s">
        <v>2347</v>
      </c>
      <c r="AG97" s="54" t="s">
        <v>2347</v>
      </c>
      <c r="AH97" s="54" t="s">
        <v>2347</v>
      </c>
      <c r="AI97" s="54" t="s">
        <v>2347</v>
      </c>
      <c r="AJ97" s="54" t="s">
        <v>2347</v>
      </c>
      <c r="AK97" s="54" t="s">
        <v>2347</v>
      </c>
      <c r="AL97" s="54" t="s">
        <v>2347</v>
      </c>
      <c r="AM97" s="54" t="s">
        <v>2347</v>
      </c>
      <c r="AN97" s="54" t="s">
        <v>2347</v>
      </c>
      <c r="AO97" s="54" t="s">
        <v>2347</v>
      </c>
      <c r="AP97" s="54" t="s">
        <v>2347</v>
      </c>
      <c r="AQ97" s="54" t="s">
        <v>2347</v>
      </c>
      <c r="AR97" s="54" t="s">
        <v>2347</v>
      </c>
      <c r="AS97" s="54" t="s">
        <v>2347</v>
      </c>
      <c r="AT97" s="54" t="s">
        <v>2347</v>
      </c>
      <c r="AU97" s="43" t="str">
        <f>INDEX(Lookups!AS:AS,MATCH(E97,Lookups!E:E,0))</f>
        <v>Material_and_Composition</v>
      </c>
      <c r="AV97" s="43" t="str">
        <f t="shared" si="1"/>
        <v>Material_and_Composition_Marble</v>
      </c>
    </row>
    <row r="98" spans="1:48">
      <c r="A98" s="43">
        <f>INDEX(Lookups!A:A,MATCH($E98,Lookups!$E:$E,0))</f>
        <v>8</v>
      </c>
      <c r="B98" s="43">
        <f>INDEX(Lookups!B:B,MATCH($E98,Lookups!$E:$E,0))</f>
        <v>2.1</v>
      </c>
      <c r="C98" s="90" t="s">
        <v>2340</v>
      </c>
      <c r="D98" s="90" t="s">
        <v>2344</v>
      </c>
      <c r="E98" s="91" t="s">
        <v>2104</v>
      </c>
      <c r="F98" s="90" t="s">
        <v>2079</v>
      </c>
      <c r="G98" s="90" t="s">
        <v>2107</v>
      </c>
      <c r="H98" s="91" t="s">
        <v>2521</v>
      </c>
      <c r="I98" s="90" t="s">
        <v>2522</v>
      </c>
      <c r="J98" s="92" t="s">
        <v>3236</v>
      </c>
      <c r="K98" s="90" t="str">
        <f>INDEX(Lookups!$I:$I,MATCH(E98,Lookups!$E:$E,0))</f>
        <v>Customer Facing</v>
      </c>
      <c r="L98" s="90" t="str">
        <f>INDEX(Lookups!$J:$J,MATCH(E98,Lookups!$E:$E,0))</f>
        <v>Global</v>
      </c>
      <c r="M98" s="90" t="s">
        <v>2347</v>
      </c>
      <c r="N98" s="90" t="s">
        <v>2099</v>
      </c>
      <c r="O98" s="90" t="str">
        <f>INDEX(Lookups!$L:$L,MATCH(E98,Lookups!$E:$E,0))</f>
        <v>N</v>
      </c>
      <c r="P98" s="93"/>
      <c r="Q98" s="54" t="s">
        <v>2347</v>
      </c>
      <c r="R98" s="54" t="s">
        <v>2347</v>
      </c>
      <c r="S98" s="54" t="s">
        <v>2347</v>
      </c>
      <c r="T98" s="54" t="s">
        <v>2347</v>
      </c>
      <c r="U98" s="54" t="s">
        <v>2347</v>
      </c>
      <c r="V98" s="54" t="s">
        <v>2347</v>
      </c>
      <c r="W98" s="54" t="s">
        <v>2347</v>
      </c>
      <c r="X98" s="54" t="s">
        <v>2347</v>
      </c>
      <c r="Y98" s="54" t="s">
        <v>2347</v>
      </c>
      <c r="Z98" s="54" t="s">
        <v>2347</v>
      </c>
      <c r="AA98" s="54" t="s">
        <v>2347</v>
      </c>
      <c r="AB98" s="54" t="s">
        <v>2347</v>
      </c>
      <c r="AC98" s="54" t="s">
        <v>2347</v>
      </c>
      <c r="AD98" s="54" t="s">
        <v>2347</v>
      </c>
      <c r="AE98" s="54" t="s">
        <v>2347</v>
      </c>
      <c r="AF98" s="54" t="s">
        <v>2347</v>
      </c>
      <c r="AG98" s="54" t="s">
        <v>2347</v>
      </c>
      <c r="AH98" s="54" t="s">
        <v>2347</v>
      </c>
      <c r="AI98" s="54" t="s">
        <v>2347</v>
      </c>
      <c r="AJ98" s="54" t="s">
        <v>2347</v>
      </c>
      <c r="AK98" s="54" t="s">
        <v>2347</v>
      </c>
      <c r="AL98" s="54" t="s">
        <v>2347</v>
      </c>
      <c r="AM98" s="54" t="s">
        <v>2347</v>
      </c>
      <c r="AN98" s="54" t="s">
        <v>2347</v>
      </c>
      <c r="AO98" s="54" t="s">
        <v>2347</v>
      </c>
      <c r="AP98" s="54" t="s">
        <v>2347</v>
      </c>
      <c r="AQ98" s="54" t="s">
        <v>2347</v>
      </c>
      <c r="AR98" s="54" t="s">
        <v>2347</v>
      </c>
      <c r="AS98" s="54" t="s">
        <v>2347</v>
      </c>
      <c r="AT98" s="54" t="s">
        <v>2347</v>
      </c>
      <c r="AU98" s="43" t="str">
        <f>INDEX(Lookups!AS:AS,MATCH(E98,Lookups!E:E,0))</f>
        <v>Material_and_Composition</v>
      </c>
      <c r="AV98" s="43" t="str">
        <f t="shared" si="1"/>
        <v>Material_and_Composition_MDF</v>
      </c>
    </row>
    <row r="99" spans="1:48">
      <c r="A99" s="43">
        <f>INDEX(Lookups!A:A,MATCH($E99,Lookups!$E:$E,0))</f>
        <v>8</v>
      </c>
      <c r="B99" s="43">
        <f>INDEX(Lookups!B:B,MATCH($E99,Lookups!$E:$E,0))</f>
        <v>2.1</v>
      </c>
      <c r="C99" s="90" t="s">
        <v>2340</v>
      </c>
      <c r="D99" s="90" t="s">
        <v>2344</v>
      </c>
      <c r="E99" s="91" t="s">
        <v>2104</v>
      </c>
      <c r="F99" s="90" t="s">
        <v>2079</v>
      </c>
      <c r="G99" s="90" t="s">
        <v>2107</v>
      </c>
      <c r="H99" s="91" t="s">
        <v>2523</v>
      </c>
      <c r="I99" s="90" t="s">
        <v>2524</v>
      </c>
      <c r="J99" s="92" t="s">
        <v>3236</v>
      </c>
      <c r="K99" s="90" t="str">
        <f>INDEX(Lookups!$I:$I,MATCH(E99,Lookups!$E:$E,0))</f>
        <v>Customer Facing</v>
      </c>
      <c r="L99" s="90" t="str">
        <f>INDEX(Lookups!$J:$J,MATCH(E99,Lookups!$E:$E,0))</f>
        <v>Global</v>
      </c>
      <c r="M99" s="90" t="s">
        <v>2347</v>
      </c>
      <c r="N99" s="90" t="s">
        <v>2099</v>
      </c>
      <c r="O99" s="90" t="str">
        <f>INDEX(Lookups!$L:$L,MATCH(E99,Lookups!$E:$E,0))</f>
        <v>N</v>
      </c>
      <c r="P99" s="93"/>
      <c r="Q99" s="54" t="s">
        <v>2347</v>
      </c>
      <c r="R99" s="54" t="s">
        <v>2347</v>
      </c>
      <c r="S99" s="54" t="s">
        <v>2347</v>
      </c>
      <c r="T99" s="54" t="s">
        <v>2347</v>
      </c>
      <c r="U99" s="54" t="s">
        <v>2347</v>
      </c>
      <c r="V99" s="54" t="s">
        <v>2347</v>
      </c>
      <c r="W99" s="54" t="s">
        <v>2347</v>
      </c>
      <c r="X99" s="54" t="s">
        <v>2347</v>
      </c>
      <c r="Y99" s="54" t="s">
        <v>2347</v>
      </c>
      <c r="Z99" s="54" t="s">
        <v>2347</v>
      </c>
      <c r="AA99" s="54" t="s">
        <v>2347</v>
      </c>
      <c r="AB99" s="54" t="s">
        <v>2347</v>
      </c>
      <c r="AC99" s="54" t="s">
        <v>2347</v>
      </c>
      <c r="AD99" s="54" t="s">
        <v>2347</v>
      </c>
      <c r="AE99" s="54" t="s">
        <v>2347</v>
      </c>
      <c r="AF99" s="54" t="s">
        <v>2347</v>
      </c>
      <c r="AG99" s="54" t="s">
        <v>2347</v>
      </c>
      <c r="AH99" s="54" t="s">
        <v>2347</v>
      </c>
      <c r="AI99" s="54" t="s">
        <v>2347</v>
      </c>
      <c r="AJ99" s="54" t="s">
        <v>2347</v>
      </c>
      <c r="AK99" s="54" t="s">
        <v>2347</v>
      </c>
      <c r="AL99" s="54" t="s">
        <v>2347</v>
      </c>
      <c r="AM99" s="54" t="s">
        <v>2347</v>
      </c>
      <c r="AN99" s="54" t="s">
        <v>2347</v>
      </c>
      <c r="AO99" s="54" t="s">
        <v>2347</v>
      </c>
      <c r="AP99" s="54" t="s">
        <v>2347</v>
      </c>
      <c r="AQ99" s="54" t="s">
        <v>2347</v>
      </c>
      <c r="AR99" s="54" t="s">
        <v>2347</v>
      </c>
      <c r="AS99" s="54" t="s">
        <v>2347</v>
      </c>
      <c r="AT99" s="54" t="s">
        <v>2347</v>
      </c>
      <c r="AU99" s="43" t="str">
        <f>INDEX(Lookups!AS:AS,MATCH(E99,Lookups!E:E,0))</f>
        <v>Material_and_Composition</v>
      </c>
      <c r="AV99" s="43" t="str">
        <f t="shared" si="1"/>
        <v>Material_and_Composition_Melamine</v>
      </c>
    </row>
    <row r="100" spans="1:48">
      <c r="A100" s="43">
        <f>INDEX(Lookups!A:A,MATCH($E100,Lookups!$E:$E,0))</f>
        <v>8</v>
      </c>
      <c r="B100" s="43">
        <f>INDEX(Lookups!B:B,MATCH($E100,Lookups!$E:$E,0))</f>
        <v>2.1</v>
      </c>
      <c r="C100" s="90" t="s">
        <v>2340</v>
      </c>
      <c r="D100" s="90" t="s">
        <v>2344</v>
      </c>
      <c r="E100" s="91" t="s">
        <v>2104</v>
      </c>
      <c r="F100" s="90" t="s">
        <v>2079</v>
      </c>
      <c r="G100" s="90" t="s">
        <v>2107</v>
      </c>
      <c r="H100" s="91" t="s">
        <v>2525</v>
      </c>
      <c r="I100" s="90" t="s">
        <v>2526</v>
      </c>
      <c r="J100" s="92" t="s">
        <v>3236</v>
      </c>
      <c r="K100" s="90" t="str">
        <f>INDEX(Lookups!$I:$I,MATCH(E100,Lookups!$E:$E,0))</f>
        <v>Customer Facing</v>
      </c>
      <c r="L100" s="90" t="str">
        <f>INDEX(Lookups!$J:$J,MATCH(E100,Lookups!$E:$E,0))</f>
        <v>Global</v>
      </c>
      <c r="M100" s="90" t="s">
        <v>2347</v>
      </c>
      <c r="N100" s="90" t="s">
        <v>2099</v>
      </c>
      <c r="O100" s="90" t="str">
        <f>INDEX(Lookups!$L:$L,MATCH(E100,Lookups!$E:$E,0))</f>
        <v>N</v>
      </c>
      <c r="P100" s="93"/>
      <c r="Q100" s="54" t="s">
        <v>2347</v>
      </c>
      <c r="R100" s="54" t="s">
        <v>2347</v>
      </c>
      <c r="S100" s="54" t="s">
        <v>2347</v>
      </c>
      <c r="T100" s="54" t="s">
        <v>2347</v>
      </c>
      <c r="U100" s="54" t="s">
        <v>2347</v>
      </c>
      <c r="V100" s="54" t="s">
        <v>2347</v>
      </c>
      <c r="W100" s="54" t="s">
        <v>2347</v>
      </c>
      <c r="X100" s="54" t="s">
        <v>2347</v>
      </c>
      <c r="Y100" s="54" t="s">
        <v>2347</v>
      </c>
      <c r="Z100" s="54" t="s">
        <v>2347</v>
      </c>
      <c r="AA100" s="54" t="s">
        <v>2347</v>
      </c>
      <c r="AB100" s="54" t="s">
        <v>2347</v>
      </c>
      <c r="AC100" s="54" t="s">
        <v>2347</v>
      </c>
      <c r="AD100" s="54" t="s">
        <v>2347</v>
      </c>
      <c r="AE100" s="54" t="s">
        <v>2347</v>
      </c>
      <c r="AF100" s="54" t="s">
        <v>2347</v>
      </c>
      <c r="AG100" s="54" t="s">
        <v>2347</v>
      </c>
      <c r="AH100" s="54" t="s">
        <v>2347</v>
      </c>
      <c r="AI100" s="54" t="s">
        <v>2347</v>
      </c>
      <c r="AJ100" s="54" t="s">
        <v>2347</v>
      </c>
      <c r="AK100" s="54" t="s">
        <v>2347</v>
      </c>
      <c r="AL100" s="54" t="s">
        <v>2347</v>
      </c>
      <c r="AM100" s="54" t="s">
        <v>2347</v>
      </c>
      <c r="AN100" s="54" t="s">
        <v>2347</v>
      </c>
      <c r="AO100" s="54" t="s">
        <v>2347</v>
      </c>
      <c r="AP100" s="54" t="s">
        <v>2347</v>
      </c>
      <c r="AQ100" s="54" t="s">
        <v>2347</v>
      </c>
      <c r="AR100" s="54" t="s">
        <v>2347</v>
      </c>
      <c r="AS100" s="54" t="s">
        <v>2347</v>
      </c>
      <c r="AT100" s="54" t="s">
        <v>2347</v>
      </c>
      <c r="AU100" s="43" t="str">
        <f>INDEX(Lookups!AS:AS,MATCH(E100,Lookups!E:E,0))</f>
        <v>Material_and_Composition</v>
      </c>
      <c r="AV100" s="43" t="str">
        <f t="shared" si="1"/>
        <v>Material_and_Composition_Memory Foam</v>
      </c>
    </row>
    <row r="101" spans="1:48">
      <c r="A101" s="43">
        <f>INDEX(Lookups!A:A,MATCH($E101,Lookups!$E:$E,0))</f>
        <v>8</v>
      </c>
      <c r="B101" s="43">
        <f>INDEX(Lookups!B:B,MATCH($E101,Lookups!$E:$E,0))</f>
        <v>2.1</v>
      </c>
      <c r="C101" s="90" t="s">
        <v>2340</v>
      </c>
      <c r="D101" s="90" t="s">
        <v>2344</v>
      </c>
      <c r="E101" s="91" t="s">
        <v>2104</v>
      </c>
      <c r="F101" s="90" t="s">
        <v>2079</v>
      </c>
      <c r="G101" s="90" t="s">
        <v>2107</v>
      </c>
      <c r="H101" s="91" t="s">
        <v>2527</v>
      </c>
      <c r="I101" s="90" t="s">
        <v>2528</v>
      </c>
      <c r="J101" s="92" t="s">
        <v>3236</v>
      </c>
      <c r="K101" s="90" t="str">
        <f>INDEX(Lookups!$I:$I,MATCH(E101,Lookups!$E:$E,0))</f>
        <v>Customer Facing</v>
      </c>
      <c r="L101" s="90" t="str">
        <f>INDEX(Lookups!$J:$J,MATCH(E101,Lookups!$E:$E,0))</f>
        <v>Global</v>
      </c>
      <c r="M101" s="90" t="s">
        <v>2347</v>
      </c>
      <c r="N101" s="90" t="s">
        <v>2099</v>
      </c>
      <c r="O101" s="90" t="str">
        <f>INDEX(Lookups!$L:$L,MATCH(E101,Lookups!$E:$E,0))</f>
        <v>N</v>
      </c>
      <c r="P101" s="93"/>
      <c r="Q101" s="54" t="s">
        <v>2347</v>
      </c>
      <c r="R101" s="54" t="s">
        <v>2347</v>
      </c>
      <c r="S101" s="54" t="s">
        <v>2347</v>
      </c>
      <c r="T101" s="54" t="s">
        <v>2347</v>
      </c>
      <c r="U101" s="54" t="s">
        <v>2347</v>
      </c>
      <c r="V101" s="54" t="s">
        <v>2347</v>
      </c>
      <c r="W101" s="54" t="s">
        <v>2347</v>
      </c>
      <c r="X101" s="54" t="s">
        <v>2347</v>
      </c>
      <c r="Y101" s="54" t="s">
        <v>2347</v>
      </c>
      <c r="Z101" s="54" t="s">
        <v>2347</v>
      </c>
      <c r="AA101" s="54" t="s">
        <v>2347</v>
      </c>
      <c r="AB101" s="54" t="s">
        <v>2347</v>
      </c>
      <c r="AC101" s="54" t="s">
        <v>2347</v>
      </c>
      <c r="AD101" s="54" t="s">
        <v>2347</v>
      </c>
      <c r="AE101" s="54" t="s">
        <v>2347</v>
      </c>
      <c r="AF101" s="54" t="s">
        <v>2347</v>
      </c>
      <c r="AG101" s="54" t="s">
        <v>2347</v>
      </c>
      <c r="AH101" s="54" t="s">
        <v>2347</v>
      </c>
      <c r="AI101" s="54" t="s">
        <v>2347</v>
      </c>
      <c r="AJ101" s="54" t="s">
        <v>2347</v>
      </c>
      <c r="AK101" s="54" t="s">
        <v>2347</v>
      </c>
      <c r="AL101" s="54" t="s">
        <v>2347</v>
      </c>
      <c r="AM101" s="54" t="s">
        <v>2347</v>
      </c>
      <c r="AN101" s="54" t="s">
        <v>2347</v>
      </c>
      <c r="AO101" s="54" t="s">
        <v>2347</v>
      </c>
      <c r="AP101" s="54" t="s">
        <v>2347</v>
      </c>
      <c r="AQ101" s="54" t="s">
        <v>2347</v>
      </c>
      <c r="AR101" s="54" t="s">
        <v>2347</v>
      </c>
      <c r="AS101" s="54" t="s">
        <v>2347</v>
      </c>
      <c r="AT101" s="54" t="s">
        <v>2347</v>
      </c>
      <c r="AU101" s="43" t="str">
        <f>INDEX(Lookups!AS:AS,MATCH(E101,Lookups!E:E,0))</f>
        <v>Material_and_Composition</v>
      </c>
      <c r="AV101" s="43" t="str">
        <f t="shared" si="1"/>
        <v>Material_and_Composition_Merino Wool</v>
      </c>
    </row>
    <row r="102" spans="1:48">
      <c r="A102" s="43">
        <f>INDEX(Lookups!A:A,MATCH($E102,Lookups!$E:$E,0))</f>
        <v>8</v>
      </c>
      <c r="B102" s="43">
        <f>INDEX(Lookups!B:B,MATCH($E102,Lookups!$E:$E,0))</f>
        <v>2.1</v>
      </c>
      <c r="C102" s="90" t="s">
        <v>2340</v>
      </c>
      <c r="D102" s="90" t="s">
        <v>2344</v>
      </c>
      <c r="E102" s="91" t="s">
        <v>2104</v>
      </c>
      <c r="F102" s="90" t="s">
        <v>2079</v>
      </c>
      <c r="G102" s="90" t="s">
        <v>2107</v>
      </c>
      <c r="H102" s="91" t="s">
        <v>2529</v>
      </c>
      <c r="I102" s="90" t="s">
        <v>2530</v>
      </c>
      <c r="J102" s="92" t="s">
        <v>3236</v>
      </c>
      <c r="K102" s="90" t="str">
        <f>INDEX(Lookups!$I:$I,MATCH(E102,Lookups!$E:$E,0))</f>
        <v>Customer Facing</v>
      </c>
      <c r="L102" s="90" t="str">
        <f>INDEX(Lookups!$J:$J,MATCH(E102,Lookups!$E:$E,0))</f>
        <v>Global</v>
      </c>
      <c r="M102" s="90" t="s">
        <v>2347</v>
      </c>
      <c r="N102" s="90" t="s">
        <v>2099</v>
      </c>
      <c r="O102" s="90" t="str">
        <f>INDEX(Lookups!$L:$L,MATCH(E102,Lookups!$E:$E,0))</f>
        <v>N</v>
      </c>
      <c r="P102" s="93"/>
      <c r="Q102" s="54" t="s">
        <v>2347</v>
      </c>
      <c r="R102" s="54" t="s">
        <v>2347</v>
      </c>
      <c r="S102" s="54" t="s">
        <v>2347</v>
      </c>
      <c r="T102" s="54" t="s">
        <v>2347</v>
      </c>
      <c r="U102" s="54" t="s">
        <v>2347</v>
      </c>
      <c r="V102" s="54" t="s">
        <v>2347</v>
      </c>
      <c r="W102" s="54" t="s">
        <v>2347</v>
      </c>
      <c r="X102" s="54" t="s">
        <v>2347</v>
      </c>
      <c r="Y102" s="54" t="s">
        <v>2347</v>
      </c>
      <c r="Z102" s="54" t="s">
        <v>2347</v>
      </c>
      <c r="AA102" s="54" t="s">
        <v>2347</v>
      </c>
      <c r="AB102" s="54" t="s">
        <v>2347</v>
      </c>
      <c r="AC102" s="54" t="s">
        <v>2347</v>
      </c>
      <c r="AD102" s="54" t="s">
        <v>2347</v>
      </c>
      <c r="AE102" s="54" t="s">
        <v>2347</v>
      </c>
      <c r="AF102" s="54" t="s">
        <v>2347</v>
      </c>
      <c r="AG102" s="54" t="s">
        <v>2347</v>
      </c>
      <c r="AH102" s="54" t="s">
        <v>2347</v>
      </c>
      <c r="AI102" s="54" t="s">
        <v>2347</v>
      </c>
      <c r="AJ102" s="54" t="s">
        <v>2347</v>
      </c>
      <c r="AK102" s="54" t="s">
        <v>2347</v>
      </c>
      <c r="AL102" s="54" t="s">
        <v>2347</v>
      </c>
      <c r="AM102" s="54" t="s">
        <v>2347</v>
      </c>
      <c r="AN102" s="54" t="s">
        <v>2347</v>
      </c>
      <c r="AO102" s="54" t="s">
        <v>2347</v>
      </c>
      <c r="AP102" s="54" t="s">
        <v>2347</v>
      </c>
      <c r="AQ102" s="54" t="s">
        <v>2347</v>
      </c>
      <c r="AR102" s="54" t="s">
        <v>2347</v>
      </c>
      <c r="AS102" s="54" t="s">
        <v>2347</v>
      </c>
      <c r="AT102" s="54" t="s">
        <v>2347</v>
      </c>
      <c r="AU102" s="43" t="str">
        <f>INDEX(Lookups!AS:AS,MATCH(E102,Lookups!E:E,0))</f>
        <v>Material_and_Composition</v>
      </c>
      <c r="AV102" s="43" t="str">
        <f t="shared" si="1"/>
        <v>Material_and_Composition_Metal - Type Unknown</v>
      </c>
    </row>
    <row r="103" spans="1:48">
      <c r="A103" s="43">
        <f>INDEX(Lookups!A:A,MATCH($E103,Lookups!$E:$E,0))</f>
        <v>8</v>
      </c>
      <c r="B103" s="43">
        <f>INDEX(Lookups!B:B,MATCH($E103,Lookups!$E:$E,0))</f>
        <v>2.1</v>
      </c>
      <c r="C103" s="90" t="s">
        <v>2340</v>
      </c>
      <c r="D103" s="90" t="s">
        <v>2344</v>
      </c>
      <c r="E103" s="91" t="s">
        <v>2104</v>
      </c>
      <c r="F103" s="90" t="s">
        <v>2079</v>
      </c>
      <c r="G103" s="90" t="s">
        <v>2107</v>
      </c>
      <c r="H103" s="91" t="s">
        <v>2531</v>
      </c>
      <c r="I103" s="90" t="s">
        <v>2532</v>
      </c>
      <c r="J103" s="92" t="s">
        <v>3236</v>
      </c>
      <c r="K103" s="90" t="str">
        <f>INDEX(Lookups!$I:$I,MATCH(E103,Lookups!$E:$E,0))</f>
        <v>Customer Facing</v>
      </c>
      <c r="L103" s="90" t="str">
        <f>INDEX(Lookups!$J:$J,MATCH(E103,Lookups!$E:$E,0))</f>
        <v>Global</v>
      </c>
      <c r="M103" s="90" t="s">
        <v>2347</v>
      </c>
      <c r="N103" s="90" t="s">
        <v>2099</v>
      </c>
      <c r="O103" s="90" t="str">
        <f>INDEX(Lookups!$L:$L,MATCH(E103,Lookups!$E:$E,0))</f>
        <v>N</v>
      </c>
      <c r="P103" s="93"/>
      <c r="Q103" s="54" t="s">
        <v>2347</v>
      </c>
      <c r="R103" s="54" t="s">
        <v>2347</v>
      </c>
      <c r="S103" s="54" t="s">
        <v>2347</v>
      </c>
      <c r="T103" s="54" t="s">
        <v>2347</v>
      </c>
      <c r="U103" s="54" t="s">
        <v>2347</v>
      </c>
      <c r="V103" s="54" t="s">
        <v>2347</v>
      </c>
      <c r="W103" s="54" t="s">
        <v>2347</v>
      </c>
      <c r="X103" s="54" t="s">
        <v>2347</v>
      </c>
      <c r="Y103" s="54" t="s">
        <v>2347</v>
      </c>
      <c r="Z103" s="54" t="s">
        <v>2347</v>
      </c>
      <c r="AA103" s="54" t="s">
        <v>2347</v>
      </c>
      <c r="AB103" s="54" t="s">
        <v>2347</v>
      </c>
      <c r="AC103" s="54" t="s">
        <v>2347</v>
      </c>
      <c r="AD103" s="54" t="s">
        <v>2347</v>
      </c>
      <c r="AE103" s="54" t="s">
        <v>2347</v>
      </c>
      <c r="AF103" s="54" t="s">
        <v>2347</v>
      </c>
      <c r="AG103" s="54" t="s">
        <v>2347</v>
      </c>
      <c r="AH103" s="54" t="s">
        <v>2347</v>
      </c>
      <c r="AI103" s="54" t="s">
        <v>2347</v>
      </c>
      <c r="AJ103" s="54" t="s">
        <v>2347</v>
      </c>
      <c r="AK103" s="54" t="s">
        <v>2347</v>
      </c>
      <c r="AL103" s="54" t="s">
        <v>2347</v>
      </c>
      <c r="AM103" s="54" t="s">
        <v>2347</v>
      </c>
      <c r="AN103" s="54" t="s">
        <v>2347</v>
      </c>
      <c r="AO103" s="54" t="s">
        <v>2347</v>
      </c>
      <c r="AP103" s="54" t="s">
        <v>2347</v>
      </c>
      <c r="AQ103" s="54" t="s">
        <v>2347</v>
      </c>
      <c r="AR103" s="54" t="s">
        <v>2347</v>
      </c>
      <c r="AS103" s="54" t="s">
        <v>2347</v>
      </c>
      <c r="AT103" s="54" t="s">
        <v>2347</v>
      </c>
      <c r="AU103" s="43" t="str">
        <f>INDEX(Lookups!AS:AS,MATCH(E103,Lookups!E:E,0))</f>
        <v>Material_and_Composition</v>
      </c>
      <c r="AV103" s="43" t="str">
        <f t="shared" si="1"/>
        <v>Material_and_Composition_Mica</v>
      </c>
    </row>
    <row r="104" spans="1:48">
      <c r="A104" s="43">
        <f>INDEX(Lookups!A:A,MATCH($E104,Lookups!$E:$E,0))</f>
        <v>8</v>
      </c>
      <c r="B104" s="43">
        <f>INDEX(Lookups!B:B,MATCH($E104,Lookups!$E:$E,0))</f>
        <v>2.1</v>
      </c>
      <c r="C104" s="90" t="s">
        <v>2340</v>
      </c>
      <c r="D104" s="90" t="s">
        <v>2344</v>
      </c>
      <c r="E104" s="91" t="s">
        <v>2104</v>
      </c>
      <c r="F104" s="90" t="s">
        <v>2079</v>
      </c>
      <c r="G104" s="90" t="s">
        <v>2107</v>
      </c>
      <c r="H104" s="91" t="s">
        <v>2533</v>
      </c>
      <c r="I104" s="90" t="s">
        <v>2534</v>
      </c>
      <c r="J104" s="92" t="s">
        <v>3236</v>
      </c>
      <c r="K104" s="90" t="str">
        <f>INDEX(Lookups!$I:$I,MATCH(E104,Lookups!$E:$E,0))</f>
        <v>Customer Facing</v>
      </c>
      <c r="L104" s="90" t="str">
        <f>INDEX(Lookups!$J:$J,MATCH(E104,Lookups!$E:$E,0))</f>
        <v>Global</v>
      </c>
      <c r="M104" s="90" t="s">
        <v>2347</v>
      </c>
      <c r="N104" s="90" t="s">
        <v>2099</v>
      </c>
      <c r="O104" s="90" t="str">
        <f>INDEX(Lookups!$L:$L,MATCH(E104,Lookups!$E:$E,0))</f>
        <v>N</v>
      </c>
      <c r="P104" s="93"/>
      <c r="Q104" s="54" t="s">
        <v>2347</v>
      </c>
      <c r="R104" s="54" t="s">
        <v>2347</v>
      </c>
      <c r="S104" s="54" t="s">
        <v>2347</v>
      </c>
      <c r="T104" s="54" t="s">
        <v>2347</v>
      </c>
      <c r="U104" s="54" t="s">
        <v>2347</v>
      </c>
      <c r="V104" s="54" t="s">
        <v>2347</v>
      </c>
      <c r="W104" s="54" t="s">
        <v>2347</v>
      </c>
      <c r="X104" s="54" t="s">
        <v>2347</v>
      </c>
      <c r="Y104" s="54" t="s">
        <v>2347</v>
      </c>
      <c r="Z104" s="54" t="s">
        <v>2347</v>
      </c>
      <c r="AA104" s="54" t="s">
        <v>2347</v>
      </c>
      <c r="AB104" s="54" t="s">
        <v>2347</v>
      </c>
      <c r="AC104" s="54" t="s">
        <v>2347</v>
      </c>
      <c r="AD104" s="54" t="s">
        <v>2347</v>
      </c>
      <c r="AE104" s="54" t="s">
        <v>2347</v>
      </c>
      <c r="AF104" s="54" t="s">
        <v>2347</v>
      </c>
      <c r="AG104" s="54" t="s">
        <v>2347</v>
      </c>
      <c r="AH104" s="54" t="s">
        <v>2347</v>
      </c>
      <c r="AI104" s="54" t="s">
        <v>2347</v>
      </c>
      <c r="AJ104" s="54" t="s">
        <v>2347</v>
      </c>
      <c r="AK104" s="54" t="s">
        <v>2347</v>
      </c>
      <c r="AL104" s="54" t="s">
        <v>2347</v>
      </c>
      <c r="AM104" s="54" t="s">
        <v>2347</v>
      </c>
      <c r="AN104" s="54" t="s">
        <v>2347</v>
      </c>
      <c r="AO104" s="54" t="s">
        <v>2347</v>
      </c>
      <c r="AP104" s="54" t="s">
        <v>2347</v>
      </c>
      <c r="AQ104" s="54" t="s">
        <v>2347</v>
      </c>
      <c r="AR104" s="54" t="s">
        <v>2347</v>
      </c>
      <c r="AS104" s="54" t="s">
        <v>2347</v>
      </c>
      <c r="AT104" s="54" t="s">
        <v>2347</v>
      </c>
      <c r="AU104" s="43" t="str">
        <f>INDEX(Lookups!AS:AS,MATCH(E104,Lookups!E:E,0))</f>
        <v>Material_and_Composition</v>
      </c>
      <c r="AV104" s="43" t="str">
        <f t="shared" si="1"/>
        <v>Material_and_Composition_Microfibre</v>
      </c>
    </row>
    <row r="105" spans="1:48">
      <c r="A105" s="43">
        <f>INDEX(Lookups!A:A,MATCH($E105,Lookups!$E:$E,0))</f>
        <v>8</v>
      </c>
      <c r="B105" s="43">
        <f>INDEX(Lookups!B:B,MATCH($E105,Lookups!$E:$E,0))</f>
        <v>2.1</v>
      </c>
      <c r="C105" s="90" t="s">
        <v>2340</v>
      </c>
      <c r="D105" s="90" t="s">
        <v>2344</v>
      </c>
      <c r="E105" s="91" t="s">
        <v>2104</v>
      </c>
      <c r="F105" s="90" t="s">
        <v>2079</v>
      </c>
      <c r="G105" s="90" t="s">
        <v>2107</v>
      </c>
      <c r="H105" s="91" t="s">
        <v>2535</v>
      </c>
      <c r="I105" s="90" t="s">
        <v>2536</v>
      </c>
      <c r="J105" s="92" t="s">
        <v>3236</v>
      </c>
      <c r="K105" s="90" t="str">
        <f>INDEX(Lookups!$I:$I,MATCH(E105,Lookups!$E:$E,0))</f>
        <v>Customer Facing</v>
      </c>
      <c r="L105" s="90" t="str">
        <f>INDEX(Lookups!$J:$J,MATCH(E105,Lookups!$E:$E,0))</f>
        <v>Global</v>
      </c>
      <c r="M105" s="90" t="s">
        <v>2347</v>
      </c>
      <c r="N105" s="90" t="s">
        <v>2099</v>
      </c>
      <c r="O105" s="90" t="str">
        <f>INDEX(Lookups!$L:$L,MATCH(E105,Lookups!$E:$E,0))</f>
        <v>N</v>
      </c>
      <c r="P105" s="93"/>
      <c r="Q105" s="54" t="s">
        <v>2347</v>
      </c>
      <c r="R105" s="54" t="s">
        <v>2347</v>
      </c>
      <c r="S105" s="54" t="s">
        <v>2347</v>
      </c>
      <c r="T105" s="54" t="s">
        <v>2347</v>
      </c>
      <c r="U105" s="54" t="s">
        <v>2347</v>
      </c>
      <c r="V105" s="54" t="s">
        <v>2347</v>
      </c>
      <c r="W105" s="54" t="s">
        <v>2347</v>
      </c>
      <c r="X105" s="54" t="s">
        <v>2347</v>
      </c>
      <c r="Y105" s="54" t="s">
        <v>2347</v>
      </c>
      <c r="Z105" s="54" t="s">
        <v>2347</v>
      </c>
      <c r="AA105" s="54" t="s">
        <v>2347</v>
      </c>
      <c r="AB105" s="54" t="s">
        <v>2347</v>
      </c>
      <c r="AC105" s="54" t="s">
        <v>2347</v>
      </c>
      <c r="AD105" s="54" t="s">
        <v>2347</v>
      </c>
      <c r="AE105" s="54" t="s">
        <v>2347</v>
      </c>
      <c r="AF105" s="54" t="s">
        <v>2347</v>
      </c>
      <c r="AG105" s="54" t="s">
        <v>2347</v>
      </c>
      <c r="AH105" s="54" t="s">
        <v>2347</v>
      </c>
      <c r="AI105" s="54" t="s">
        <v>2347</v>
      </c>
      <c r="AJ105" s="54" t="s">
        <v>2347</v>
      </c>
      <c r="AK105" s="54" t="s">
        <v>2347</v>
      </c>
      <c r="AL105" s="54" t="s">
        <v>2347</v>
      </c>
      <c r="AM105" s="54" t="s">
        <v>2347</v>
      </c>
      <c r="AN105" s="54" t="s">
        <v>2347</v>
      </c>
      <c r="AO105" s="54" t="s">
        <v>2347</v>
      </c>
      <c r="AP105" s="54" t="s">
        <v>2347</v>
      </c>
      <c r="AQ105" s="54" t="s">
        <v>2347</v>
      </c>
      <c r="AR105" s="54" t="s">
        <v>2347</v>
      </c>
      <c r="AS105" s="54" t="s">
        <v>2347</v>
      </c>
      <c r="AT105" s="54" t="s">
        <v>2347</v>
      </c>
      <c r="AU105" s="43" t="str">
        <f>INDEX(Lookups!AS:AS,MATCH(E105,Lookups!E:E,0))</f>
        <v>Material_and_Composition</v>
      </c>
      <c r="AV105" s="43" t="str">
        <f t="shared" si="1"/>
        <v>Material_and_Composition_Modal</v>
      </c>
    </row>
    <row r="106" spans="1:48">
      <c r="A106" s="43">
        <f>INDEX(Lookups!A:A,MATCH($E106,Lookups!$E:$E,0))</f>
        <v>8</v>
      </c>
      <c r="B106" s="43">
        <f>INDEX(Lookups!B:B,MATCH($E106,Lookups!$E:$E,0))</f>
        <v>2.1</v>
      </c>
      <c r="C106" s="90" t="s">
        <v>2340</v>
      </c>
      <c r="D106" s="90" t="s">
        <v>2344</v>
      </c>
      <c r="E106" s="91" t="s">
        <v>2104</v>
      </c>
      <c r="F106" s="90" t="s">
        <v>2079</v>
      </c>
      <c r="G106" s="90" t="s">
        <v>2107</v>
      </c>
      <c r="H106" s="91" t="s">
        <v>2537</v>
      </c>
      <c r="I106" s="90" t="s">
        <v>2538</v>
      </c>
      <c r="J106" s="92" t="s">
        <v>3236</v>
      </c>
      <c r="K106" s="90" t="str">
        <f>INDEX(Lookups!$I:$I,MATCH(E106,Lookups!$E:$E,0))</f>
        <v>Customer Facing</v>
      </c>
      <c r="L106" s="90" t="str">
        <f>INDEX(Lookups!$J:$J,MATCH(E106,Lookups!$E:$E,0))</f>
        <v>Global</v>
      </c>
      <c r="M106" s="90" t="s">
        <v>2347</v>
      </c>
      <c r="N106" s="90" t="s">
        <v>2099</v>
      </c>
      <c r="O106" s="90" t="str">
        <f>INDEX(Lookups!$L:$L,MATCH(E106,Lookups!$E:$E,0))</f>
        <v>N</v>
      </c>
      <c r="P106" s="93"/>
      <c r="Q106" s="54" t="s">
        <v>2347</v>
      </c>
      <c r="R106" s="54" t="s">
        <v>2347</v>
      </c>
      <c r="S106" s="54" t="s">
        <v>2347</v>
      </c>
      <c r="T106" s="54" t="s">
        <v>2347</v>
      </c>
      <c r="U106" s="54" t="s">
        <v>2347</v>
      </c>
      <c r="V106" s="54" t="s">
        <v>2347</v>
      </c>
      <c r="W106" s="54" t="s">
        <v>2347</v>
      </c>
      <c r="X106" s="54" t="s">
        <v>2347</v>
      </c>
      <c r="Y106" s="54" t="s">
        <v>2347</v>
      </c>
      <c r="Z106" s="54" t="s">
        <v>2347</v>
      </c>
      <c r="AA106" s="54" t="s">
        <v>2347</v>
      </c>
      <c r="AB106" s="54" t="s">
        <v>2347</v>
      </c>
      <c r="AC106" s="54" t="s">
        <v>2347</v>
      </c>
      <c r="AD106" s="54" t="s">
        <v>2347</v>
      </c>
      <c r="AE106" s="54" t="s">
        <v>2347</v>
      </c>
      <c r="AF106" s="54" t="s">
        <v>2347</v>
      </c>
      <c r="AG106" s="54" t="s">
        <v>2347</v>
      </c>
      <c r="AH106" s="54" t="s">
        <v>2347</v>
      </c>
      <c r="AI106" s="54" t="s">
        <v>2347</v>
      </c>
      <c r="AJ106" s="54" t="s">
        <v>2347</v>
      </c>
      <c r="AK106" s="54" t="s">
        <v>2347</v>
      </c>
      <c r="AL106" s="54" t="s">
        <v>2347</v>
      </c>
      <c r="AM106" s="54" t="s">
        <v>2347</v>
      </c>
      <c r="AN106" s="54" t="s">
        <v>2347</v>
      </c>
      <c r="AO106" s="54" t="s">
        <v>2347</v>
      </c>
      <c r="AP106" s="54" t="s">
        <v>2347</v>
      </c>
      <c r="AQ106" s="54" t="s">
        <v>2347</v>
      </c>
      <c r="AR106" s="54" t="s">
        <v>2347</v>
      </c>
      <c r="AS106" s="54" t="s">
        <v>2347</v>
      </c>
      <c r="AT106" s="54" t="s">
        <v>2347</v>
      </c>
      <c r="AU106" s="43" t="str">
        <f>INDEX(Lookups!AS:AS,MATCH(E106,Lookups!E:E,0))</f>
        <v>Material_and_Composition</v>
      </c>
      <c r="AV106" s="43" t="str">
        <f t="shared" si="1"/>
        <v>Material_and_Composition_Mohair</v>
      </c>
    </row>
    <row r="107" spans="1:48">
      <c r="A107" s="43">
        <f>INDEX(Lookups!A:A,MATCH($E107,Lookups!$E:$E,0))</f>
        <v>8</v>
      </c>
      <c r="B107" s="43">
        <f>INDEX(Lookups!B:B,MATCH($E107,Lookups!$E:$E,0))</f>
        <v>2.1</v>
      </c>
      <c r="C107" s="90" t="s">
        <v>2340</v>
      </c>
      <c r="D107" s="90" t="s">
        <v>2344</v>
      </c>
      <c r="E107" s="91" t="s">
        <v>2104</v>
      </c>
      <c r="F107" s="90" t="s">
        <v>2079</v>
      </c>
      <c r="G107" s="90" t="s">
        <v>2107</v>
      </c>
      <c r="H107" s="91" t="s">
        <v>2539</v>
      </c>
      <c r="I107" s="90" t="s">
        <v>2540</v>
      </c>
      <c r="J107" s="92" t="s">
        <v>3236</v>
      </c>
      <c r="K107" s="90" t="str">
        <f>INDEX(Lookups!$I:$I,MATCH(E107,Lookups!$E:$E,0))</f>
        <v>Customer Facing</v>
      </c>
      <c r="L107" s="90" t="str">
        <f>INDEX(Lookups!$J:$J,MATCH(E107,Lookups!$E:$E,0))</f>
        <v>Global</v>
      </c>
      <c r="M107" s="90" t="s">
        <v>2347</v>
      </c>
      <c r="N107" s="90" t="s">
        <v>2099</v>
      </c>
      <c r="O107" s="90" t="str">
        <f>INDEX(Lookups!$L:$L,MATCH(E107,Lookups!$E:$E,0))</f>
        <v>N</v>
      </c>
      <c r="P107" s="93"/>
      <c r="Q107" s="54" t="s">
        <v>2347</v>
      </c>
      <c r="R107" s="54" t="s">
        <v>2347</v>
      </c>
      <c r="S107" s="54" t="s">
        <v>2347</v>
      </c>
      <c r="T107" s="54" t="s">
        <v>2347</v>
      </c>
      <c r="U107" s="54" t="s">
        <v>2347</v>
      </c>
      <c r="V107" s="54" t="s">
        <v>2347</v>
      </c>
      <c r="W107" s="54" t="s">
        <v>2347</v>
      </c>
      <c r="X107" s="54" t="s">
        <v>2347</v>
      </c>
      <c r="Y107" s="54" t="s">
        <v>2347</v>
      </c>
      <c r="Z107" s="54" t="s">
        <v>2347</v>
      </c>
      <c r="AA107" s="54" t="s">
        <v>2347</v>
      </c>
      <c r="AB107" s="54" t="s">
        <v>2347</v>
      </c>
      <c r="AC107" s="54" t="s">
        <v>2347</v>
      </c>
      <c r="AD107" s="54" t="s">
        <v>2347</v>
      </c>
      <c r="AE107" s="54" t="s">
        <v>2347</v>
      </c>
      <c r="AF107" s="54" t="s">
        <v>2347</v>
      </c>
      <c r="AG107" s="54" t="s">
        <v>2347</v>
      </c>
      <c r="AH107" s="54" t="s">
        <v>2347</v>
      </c>
      <c r="AI107" s="54" t="s">
        <v>2347</v>
      </c>
      <c r="AJ107" s="54" t="s">
        <v>2347</v>
      </c>
      <c r="AK107" s="54" t="s">
        <v>2347</v>
      </c>
      <c r="AL107" s="54" t="s">
        <v>2347</v>
      </c>
      <c r="AM107" s="54" t="s">
        <v>2347</v>
      </c>
      <c r="AN107" s="54" t="s">
        <v>2347</v>
      </c>
      <c r="AO107" s="54" t="s">
        <v>2347</v>
      </c>
      <c r="AP107" s="54" t="s">
        <v>2347</v>
      </c>
      <c r="AQ107" s="54" t="s">
        <v>2347</v>
      </c>
      <c r="AR107" s="54" t="s">
        <v>2347</v>
      </c>
      <c r="AS107" s="54" t="s">
        <v>2347</v>
      </c>
      <c r="AT107" s="54" t="s">
        <v>2347</v>
      </c>
      <c r="AU107" s="43" t="str">
        <f>INDEX(Lookups!AS:AS,MATCH(E107,Lookups!E:E,0))</f>
        <v>Material_and_Composition</v>
      </c>
      <c r="AV107" s="43" t="str">
        <f t="shared" si="1"/>
        <v>Material_and_Composition_Neoprene</v>
      </c>
    </row>
    <row r="108" spans="1:48">
      <c r="A108" s="43">
        <f>INDEX(Lookups!A:A,MATCH($E108,Lookups!$E:$E,0))</f>
        <v>8</v>
      </c>
      <c r="B108" s="43">
        <f>INDEX(Lookups!B:B,MATCH($E108,Lookups!$E:$E,0))</f>
        <v>2.1</v>
      </c>
      <c r="C108" s="90" t="s">
        <v>2340</v>
      </c>
      <c r="D108" s="90" t="s">
        <v>2344</v>
      </c>
      <c r="E108" s="91" t="s">
        <v>2104</v>
      </c>
      <c r="F108" s="90" t="s">
        <v>2079</v>
      </c>
      <c r="G108" s="90" t="s">
        <v>2107</v>
      </c>
      <c r="H108" s="91" t="s">
        <v>2541</v>
      </c>
      <c r="I108" s="90" t="s">
        <v>2542</v>
      </c>
      <c r="J108" s="92" t="s">
        <v>3236</v>
      </c>
      <c r="K108" s="90" t="str">
        <f>INDEX(Lookups!$I:$I,MATCH(E108,Lookups!$E:$E,0))</f>
        <v>Customer Facing</v>
      </c>
      <c r="L108" s="90" t="str">
        <f>INDEX(Lookups!$J:$J,MATCH(E108,Lookups!$E:$E,0))</f>
        <v>Global</v>
      </c>
      <c r="M108" s="90" t="s">
        <v>2347</v>
      </c>
      <c r="N108" s="90" t="s">
        <v>2099</v>
      </c>
      <c r="O108" s="90" t="str">
        <f>INDEX(Lookups!$L:$L,MATCH(E108,Lookups!$E:$E,0))</f>
        <v>N</v>
      </c>
      <c r="P108" s="93"/>
      <c r="Q108" s="54" t="s">
        <v>2347</v>
      </c>
      <c r="R108" s="54" t="s">
        <v>2347</v>
      </c>
      <c r="S108" s="54" t="s">
        <v>2347</v>
      </c>
      <c r="T108" s="54" t="s">
        <v>2347</v>
      </c>
      <c r="U108" s="54" t="s">
        <v>2347</v>
      </c>
      <c r="V108" s="54" t="s">
        <v>2347</v>
      </c>
      <c r="W108" s="54" t="s">
        <v>2347</v>
      </c>
      <c r="X108" s="54" t="s">
        <v>2347</v>
      </c>
      <c r="Y108" s="54" t="s">
        <v>2347</v>
      </c>
      <c r="Z108" s="54" t="s">
        <v>2347</v>
      </c>
      <c r="AA108" s="54" t="s">
        <v>2347</v>
      </c>
      <c r="AB108" s="54" t="s">
        <v>2347</v>
      </c>
      <c r="AC108" s="54" t="s">
        <v>2347</v>
      </c>
      <c r="AD108" s="54" t="s">
        <v>2347</v>
      </c>
      <c r="AE108" s="54" t="s">
        <v>2347</v>
      </c>
      <c r="AF108" s="54" t="s">
        <v>2347</v>
      </c>
      <c r="AG108" s="54" t="s">
        <v>2347</v>
      </c>
      <c r="AH108" s="54" t="s">
        <v>2347</v>
      </c>
      <c r="AI108" s="54" t="s">
        <v>2347</v>
      </c>
      <c r="AJ108" s="54" t="s">
        <v>2347</v>
      </c>
      <c r="AK108" s="54" t="s">
        <v>2347</v>
      </c>
      <c r="AL108" s="54" t="s">
        <v>2347</v>
      </c>
      <c r="AM108" s="54" t="s">
        <v>2347</v>
      </c>
      <c r="AN108" s="54" t="s">
        <v>2347</v>
      </c>
      <c r="AO108" s="54" t="s">
        <v>2347</v>
      </c>
      <c r="AP108" s="54" t="s">
        <v>2347</v>
      </c>
      <c r="AQ108" s="54" t="s">
        <v>2347</v>
      </c>
      <c r="AR108" s="54" t="s">
        <v>2347</v>
      </c>
      <c r="AS108" s="54" t="s">
        <v>2347</v>
      </c>
      <c r="AT108" s="54" t="s">
        <v>2347</v>
      </c>
      <c r="AU108" s="43" t="str">
        <f>INDEX(Lookups!AS:AS,MATCH(E108,Lookups!E:E,0))</f>
        <v>Material_and_Composition</v>
      </c>
      <c r="AV108" s="43" t="str">
        <f t="shared" si="1"/>
        <v>Material_and_Composition_N-hexane hydrophobic copolymer CAS: 110-54-3</v>
      </c>
    </row>
    <row r="109" spans="1:48">
      <c r="A109" s="43">
        <f>INDEX(Lookups!A:A,MATCH($E109,Lookups!$E:$E,0))</f>
        <v>8</v>
      </c>
      <c r="B109" s="43">
        <f>INDEX(Lookups!B:B,MATCH($E109,Lookups!$E:$E,0))</f>
        <v>2.1</v>
      </c>
      <c r="C109" s="90" t="s">
        <v>2340</v>
      </c>
      <c r="D109" s="90" t="s">
        <v>2344</v>
      </c>
      <c r="E109" s="91" t="s">
        <v>2104</v>
      </c>
      <c r="F109" s="90" t="s">
        <v>2079</v>
      </c>
      <c r="G109" s="90" t="s">
        <v>2107</v>
      </c>
      <c r="H109" s="91" t="s">
        <v>2543</v>
      </c>
      <c r="I109" s="90" t="s">
        <v>2544</v>
      </c>
      <c r="J109" s="92" t="s">
        <v>3236</v>
      </c>
      <c r="K109" s="90" t="str">
        <f>INDEX(Lookups!$I:$I,MATCH(E109,Lookups!$E:$E,0))</f>
        <v>Customer Facing</v>
      </c>
      <c r="L109" s="90" t="str">
        <f>INDEX(Lookups!$J:$J,MATCH(E109,Lookups!$E:$E,0))</f>
        <v>Global</v>
      </c>
      <c r="M109" s="90" t="s">
        <v>2347</v>
      </c>
      <c r="N109" s="90" t="s">
        <v>2099</v>
      </c>
      <c r="O109" s="90" t="str">
        <f>INDEX(Lookups!$L:$L,MATCH(E109,Lookups!$E:$E,0))</f>
        <v>N</v>
      </c>
      <c r="P109" s="93"/>
      <c r="Q109" s="54" t="s">
        <v>2347</v>
      </c>
      <c r="R109" s="54" t="s">
        <v>2347</v>
      </c>
      <c r="S109" s="54" t="s">
        <v>2347</v>
      </c>
      <c r="T109" s="54" t="s">
        <v>2347</v>
      </c>
      <c r="U109" s="54" t="s">
        <v>2347</v>
      </c>
      <c r="V109" s="54" t="s">
        <v>2347</v>
      </c>
      <c r="W109" s="54" t="s">
        <v>2347</v>
      </c>
      <c r="X109" s="54" t="s">
        <v>2347</v>
      </c>
      <c r="Y109" s="54" t="s">
        <v>2347</v>
      </c>
      <c r="Z109" s="54" t="s">
        <v>2347</v>
      </c>
      <c r="AA109" s="54" t="s">
        <v>2347</v>
      </c>
      <c r="AB109" s="54" t="s">
        <v>2347</v>
      </c>
      <c r="AC109" s="54" t="s">
        <v>2347</v>
      </c>
      <c r="AD109" s="54" t="s">
        <v>2347</v>
      </c>
      <c r="AE109" s="54" t="s">
        <v>2347</v>
      </c>
      <c r="AF109" s="54" t="s">
        <v>2347</v>
      </c>
      <c r="AG109" s="54" t="s">
        <v>2347</v>
      </c>
      <c r="AH109" s="54" t="s">
        <v>2347</v>
      </c>
      <c r="AI109" s="54" t="s">
        <v>2347</v>
      </c>
      <c r="AJ109" s="54" t="s">
        <v>2347</v>
      </c>
      <c r="AK109" s="54" t="s">
        <v>2347</v>
      </c>
      <c r="AL109" s="54" t="s">
        <v>2347</v>
      </c>
      <c r="AM109" s="54" t="s">
        <v>2347</v>
      </c>
      <c r="AN109" s="54" t="s">
        <v>2347</v>
      </c>
      <c r="AO109" s="54" t="s">
        <v>2347</v>
      </c>
      <c r="AP109" s="54" t="s">
        <v>2347</v>
      </c>
      <c r="AQ109" s="54" t="s">
        <v>2347</v>
      </c>
      <c r="AR109" s="54" t="s">
        <v>2347</v>
      </c>
      <c r="AS109" s="54" t="s">
        <v>2347</v>
      </c>
      <c r="AT109" s="54" t="s">
        <v>2347</v>
      </c>
      <c r="AU109" s="43" t="str">
        <f>INDEX(Lookups!AS:AS,MATCH(E109,Lookups!E:E,0))</f>
        <v>Material_and_Composition</v>
      </c>
      <c r="AV109" s="43" t="str">
        <f t="shared" si="1"/>
        <v>Material_and_Composition_Nickel</v>
      </c>
    </row>
    <row r="110" spans="1:48">
      <c r="A110" s="43">
        <f>INDEX(Lookups!A:A,MATCH($E110,Lookups!$E:$E,0))</f>
        <v>8</v>
      </c>
      <c r="B110" s="43">
        <f>INDEX(Lookups!B:B,MATCH($E110,Lookups!$E:$E,0))</f>
        <v>2.1</v>
      </c>
      <c r="C110" s="90" t="s">
        <v>2340</v>
      </c>
      <c r="D110" s="90" t="s">
        <v>2344</v>
      </c>
      <c r="E110" s="91" t="s">
        <v>2104</v>
      </c>
      <c r="F110" s="90" t="s">
        <v>2079</v>
      </c>
      <c r="G110" s="90" t="s">
        <v>2107</v>
      </c>
      <c r="H110" s="91" t="s">
        <v>2545</v>
      </c>
      <c r="I110" s="90" t="s">
        <v>2546</v>
      </c>
      <c r="J110" s="92" t="s">
        <v>3236</v>
      </c>
      <c r="K110" s="90" t="str">
        <f>INDEX(Lookups!$I:$I,MATCH(E110,Lookups!$E:$E,0))</f>
        <v>Customer Facing</v>
      </c>
      <c r="L110" s="90" t="str">
        <f>INDEX(Lookups!$J:$J,MATCH(E110,Lookups!$E:$E,0))</f>
        <v>Global</v>
      </c>
      <c r="M110" s="90" t="s">
        <v>2347</v>
      </c>
      <c r="N110" s="90" t="s">
        <v>2099</v>
      </c>
      <c r="O110" s="90" t="str">
        <f>INDEX(Lookups!$L:$L,MATCH(E110,Lookups!$E:$E,0))</f>
        <v>N</v>
      </c>
      <c r="P110" s="93"/>
      <c r="Q110" s="54" t="s">
        <v>2347</v>
      </c>
      <c r="R110" s="54" t="s">
        <v>2347</v>
      </c>
      <c r="S110" s="54" t="s">
        <v>2347</v>
      </c>
      <c r="T110" s="54" t="s">
        <v>2347</v>
      </c>
      <c r="U110" s="54" t="s">
        <v>2347</v>
      </c>
      <c r="V110" s="54" t="s">
        <v>2347</v>
      </c>
      <c r="W110" s="54" t="s">
        <v>2347</v>
      </c>
      <c r="X110" s="54" t="s">
        <v>2347</v>
      </c>
      <c r="Y110" s="54" t="s">
        <v>2347</v>
      </c>
      <c r="Z110" s="54" t="s">
        <v>2347</v>
      </c>
      <c r="AA110" s="54" t="s">
        <v>2347</v>
      </c>
      <c r="AB110" s="54" t="s">
        <v>2347</v>
      </c>
      <c r="AC110" s="54" t="s">
        <v>2347</v>
      </c>
      <c r="AD110" s="54" t="s">
        <v>2347</v>
      </c>
      <c r="AE110" s="54" t="s">
        <v>2347</v>
      </c>
      <c r="AF110" s="54" t="s">
        <v>2347</v>
      </c>
      <c r="AG110" s="54" t="s">
        <v>2347</v>
      </c>
      <c r="AH110" s="54" t="s">
        <v>2347</v>
      </c>
      <c r="AI110" s="54" t="s">
        <v>2347</v>
      </c>
      <c r="AJ110" s="54" t="s">
        <v>2347</v>
      </c>
      <c r="AK110" s="54" t="s">
        <v>2347</v>
      </c>
      <c r="AL110" s="54" t="s">
        <v>2347</v>
      </c>
      <c r="AM110" s="54" t="s">
        <v>2347</v>
      </c>
      <c r="AN110" s="54" t="s">
        <v>2347</v>
      </c>
      <c r="AO110" s="54" t="s">
        <v>2347</v>
      </c>
      <c r="AP110" s="54" t="s">
        <v>2347</v>
      </c>
      <c r="AQ110" s="54" t="s">
        <v>2347</v>
      </c>
      <c r="AR110" s="54" t="s">
        <v>2347</v>
      </c>
      <c r="AS110" s="54" t="s">
        <v>2347</v>
      </c>
      <c r="AT110" s="54" t="s">
        <v>2347</v>
      </c>
      <c r="AU110" s="43" t="str">
        <f>INDEX(Lookups!AS:AS,MATCH(E110,Lookups!E:E,0))</f>
        <v>Material_and_Composition</v>
      </c>
      <c r="AV110" s="43" t="str">
        <f t="shared" si="1"/>
        <v>Material_and_Composition_Not Relevant</v>
      </c>
    </row>
    <row r="111" spans="1:48">
      <c r="A111" s="43">
        <f>INDEX(Lookups!A:A,MATCH($E111,Lookups!$E:$E,0))</f>
        <v>8</v>
      </c>
      <c r="B111" s="43">
        <f>INDEX(Lookups!B:B,MATCH($E111,Lookups!$E:$E,0))</f>
        <v>2.1</v>
      </c>
      <c r="C111" s="90" t="s">
        <v>2340</v>
      </c>
      <c r="D111" s="90" t="s">
        <v>2344</v>
      </c>
      <c r="E111" s="91" t="s">
        <v>2104</v>
      </c>
      <c r="F111" s="90" t="s">
        <v>2079</v>
      </c>
      <c r="G111" s="90" t="s">
        <v>2107</v>
      </c>
      <c r="H111" s="91" t="s">
        <v>2547</v>
      </c>
      <c r="I111" s="90" t="s">
        <v>2548</v>
      </c>
      <c r="J111" s="92" t="s">
        <v>3236</v>
      </c>
      <c r="K111" s="90" t="str">
        <f>INDEX(Lookups!$I:$I,MATCH(E111,Lookups!$E:$E,0))</f>
        <v>Customer Facing</v>
      </c>
      <c r="L111" s="90" t="str">
        <f>INDEX(Lookups!$J:$J,MATCH(E111,Lookups!$E:$E,0))</f>
        <v>Global</v>
      </c>
      <c r="M111" s="90" t="s">
        <v>2347</v>
      </c>
      <c r="N111" s="90" t="s">
        <v>2099</v>
      </c>
      <c r="O111" s="90" t="str">
        <f>INDEX(Lookups!$L:$L,MATCH(E111,Lookups!$E:$E,0))</f>
        <v>N</v>
      </c>
      <c r="P111" s="93"/>
      <c r="Q111" s="54" t="s">
        <v>2347</v>
      </c>
      <c r="R111" s="54" t="s">
        <v>2347</v>
      </c>
      <c r="S111" s="54" t="s">
        <v>2347</v>
      </c>
      <c r="T111" s="54" t="s">
        <v>2347</v>
      </c>
      <c r="U111" s="54" t="s">
        <v>2347</v>
      </c>
      <c r="V111" s="54" t="s">
        <v>2347</v>
      </c>
      <c r="W111" s="54" t="s">
        <v>2347</v>
      </c>
      <c r="X111" s="54" t="s">
        <v>2347</v>
      </c>
      <c r="Y111" s="54" t="s">
        <v>2347</v>
      </c>
      <c r="Z111" s="54" t="s">
        <v>2347</v>
      </c>
      <c r="AA111" s="54" t="s">
        <v>2347</v>
      </c>
      <c r="AB111" s="54" t="s">
        <v>2347</v>
      </c>
      <c r="AC111" s="54" t="s">
        <v>2347</v>
      </c>
      <c r="AD111" s="54" t="s">
        <v>2347</v>
      </c>
      <c r="AE111" s="54" t="s">
        <v>2347</v>
      </c>
      <c r="AF111" s="54" t="s">
        <v>2347</v>
      </c>
      <c r="AG111" s="54" t="s">
        <v>2347</v>
      </c>
      <c r="AH111" s="54" t="s">
        <v>2347</v>
      </c>
      <c r="AI111" s="54" t="s">
        <v>2347</v>
      </c>
      <c r="AJ111" s="54" t="s">
        <v>2347</v>
      </c>
      <c r="AK111" s="54" t="s">
        <v>2347</v>
      </c>
      <c r="AL111" s="54" t="s">
        <v>2347</v>
      </c>
      <c r="AM111" s="54" t="s">
        <v>2347</v>
      </c>
      <c r="AN111" s="54" t="s">
        <v>2347</v>
      </c>
      <c r="AO111" s="54" t="s">
        <v>2347</v>
      </c>
      <c r="AP111" s="54" t="s">
        <v>2347</v>
      </c>
      <c r="AQ111" s="54" t="s">
        <v>2347</v>
      </c>
      <c r="AR111" s="54" t="s">
        <v>2347</v>
      </c>
      <c r="AS111" s="54" t="s">
        <v>2347</v>
      </c>
      <c r="AT111" s="54" t="s">
        <v>2347</v>
      </c>
      <c r="AU111" s="43" t="str">
        <f>INDEX(Lookups!AS:AS,MATCH(E111,Lookups!E:E,0))</f>
        <v>Material_and_Composition</v>
      </c>
      <c r="AV111" s="43" t="str">
        <f t="shared" si="1"/>
        <v>Material_and_Composition_Nylon</v>
      </c>
    </row>
    <row r="112" spans="1:48">
      <c r="A112" s="43">
        <f>INDEX(Lookups!A:A,MATCH($E112,Lookups!$E:$E,0))</f>
        <v>8</v>
      </c>
      <c r="B112" s="43">
        <f>INDEX(Lookups!B:B,MATCH($E112,Lookups!$E:$E,0))</f>
        <v>2.1</v>
      </c>
      <c r="C112" s="90" t="s">
        <v>2340</v>
      </c>
      <c r="D112" s="90" t="s">
        <v>2344</v>
      </c>
      <c r="E112" s="91" t="s">
        <v>2104</v>
      </c>
      <c r="F112" s="90" t="s">
        <v>2079</v>
      </c>
      <c r="G112" s="90" t="s">
        <v>2107</v>
      </c>
      <c r="H112" s="91" t="s">
        <v>2549</v>
      </c>
      <c r="I112" s="90" t="s">
        <v>2550</v>
      </c>
      <c r="J112" s="92" t="s">
        <v>3236</v>
      </c>
      <c r="K112" s="90" t="str">
        <f>INDEX(Lookups!$I:$I,MATCH(E112,Lookups!$E:$E,0))</f>
        <v>Customer Facing</v>
      </c>
      <c r="L112" s="90" t="str">
        <f>INDEX(Lookups!$J:$J,MATCH(E112,Lookups!$E:$E,0))</f>
        <v>Global</v>
      </c>
      <c r="M112" s="90" t="s">
        <v>2347</v>
      </c>
      <c r="N112" s="90" t="s">
        <v>2099</v>
      </c>
      <c r="O112" s="90" t="str">
        <f>INDEX(Lookups!$L:$L,MATCH(E112,Lookups!$E:$E,0))</f>
        <v>N</v>
      </c>
      <c r="P112" s="93"/>
      <c r="Q112" s="54" t="s">
        <v>2347</v>
      </c>
      <c r="R112" s="54" t="s">
        <v>2347</v>
      </c>
      <c r="S112" s="54" t="s">
        <v>2347</v>
      </c>
      <c r="T112" s="54" t="s">
        <v>2347</v>
      </c>
      <c r="U112" s="54" t="s">
        <v>2347</v>
      </c>
      <c r="V112" s="54" t="s">
        <v>2347</v>
      </c>
      <c r="W112" s="54" t="s">
        <v>2347</v>
      </c>
      <c r="X112" s="54" t="s">
        <v>2347</v>
      </c>
      <c r="Y112" s="54" t="s">
        <v>2347</v>
      </c>
      <c r="Z112" s="54" t="s">
        <v>2347</v>
      </c>
      <c r="AA112" s="54" t="s">
        <v>2347</v>
      </c>
      <c r="AB112" s="54" t="s">
        <v>2347</v>
      </c>
      <c r="AC112" s="54" t="s">
        <v>2347</v>
      </c>
      <c r="AD112" s="54" t="s">
        <v>2347</v>
      </c>
      <c r="AE112" s="54" t="s">
        <v>2347</v>
      </c>
      <c r="AF112" s="54" t="s">
        <v>2347</v>
      </c>
      <c r="AG112" s="54" t="s">
        <v>2347</v>
      </c>
      <c r="AH112" s="54" t="s">
        <v>2347</v>
      </c>
      <c r="AI112" s="54" t="s">
        <v>2347</v>
      </c>
      <c r="AJ112" s="54" t="s">
        <v>2347</v>
      </c>
      <c r="AK112" s="54" t="s">
        <v>2347</v>
      </c>
      <c r="AL112" s="54" t="s">
        <v>2347</v>
      </c>
      <c r="AM112" s="54" t="s">
        <v>2347</v>
      </c>
      <c r="AN112" s="54" t="s">
        <v>2347</v>
      </c>
      <c r="AO112" s="54" t="s">
        <v>2347</v>
      </c>
      <c r="AP112" s="54" t="s">
        <v>2347</v>
      </c>
      <c r="AQ112" s="54" t="s">
        <v>2347</v>
      </c>
      <c r="AR112" s="54" t="s">
        <v>2347</v>
      </c>
      <c r="AS112" s="54" t="s">
        <v>2347</v>
      </c>
      <c r="AT112" s="54" t="s">
        <v>2347</v>
      </c>
      <c r="AU112" s="43" t="str">
        <f>INDEX(Lookups!AS:AS,MATCH(E112,Lookups!E:E,0))</f>
        <v>Material_and_Composition</v>
      </c>
      <c r="AV112" s="43" t="str">
        <f t="shared" si="1"/>
        <v>Material_and_Composition_Organic Cotton</v>
      </c>
    </row>
    <row r="113" spans="1:48">
      <c r="A113" s="43">
        <f>INDEX(Lookups!A:A,MATCH($E113,Lookups!$E:$E,0))</f>
        <v>8</v>
      </c>
      <c r="B113" s="43">
        <f>INDEX(Lookups!B:B,MATCH($E113,Lookups!$E:$E,0))</f>
        <v>2.1</v>
      </c>
      <c r="C113" s="90" t="s">
        <v>2340</v>
      </c>
      <c r="D113" s="90" t="s">
        <v>2344</v>
      </c>
      <c r="E113" s="91" t="s">
        <v>2104</v>
      </c>
      <c r="F113" s="90" t="s">
        <v>2079</v>
      </c>
      <c r="G113" s="90" t="s">
        <v>2107</v>
      </c>
      <c r="H113" s="91" t="s">
        <v>2551</v>
      </c>
      <c r="I113" s="90" t="s">
        <v>2552</v>
      </c>
      <c r="J113" s="92" t="s">
        <v>3236</v>
      </c>
      <c r="K113" s="90" t="str">
        <f>INDEX(Lookups!$I:$I,MATCH(E113,Lookups!$E:$E,0))</f>
        <v>Customer Facing</v>
      </c>
      <c r="L113" s="90" t="str">
        <f>INDEX(Lookups!$J:$J,MATCH(E113,Lookups!$E:$E,0))</f>
        <v>Global</v>
      </c>
      <c r="M113" s="90" t="s">
        <v>2347</v>
      </c>
      <c r="N113" s="90" t="s">
        <v>2099</v>
      </c>
      <c r="O113" s="90" t="str">
        <f>INDEX(Lookups!$L:$L,MATCH(E113,Lookups!$E:$E,0))</f>
        <v>N</v>
      </c>
      <c r="P113" s="93"/>
      <c r="Q113" s="54" t="s">
        <v>2347</v>
      </c>
      <c r="R113" s="54" t="s">
        <v>2347</v>
      </c>
      <c r="S113" s="54" t="s">
        <v>2347</v>
      </c>
      <c r="T113" s="54" t="s">
        <v>2347</v>
      </c>
      <c r="U113" s="54" t="s">
        <v>2347</v>
      </c>
      <c r="V113" s="54" t="s">
        <v>2347</v>
      </c>
      <c r="W113" s="54" t="s">
        <v>2347</v>
      </c>
      <c r="X113" s="54" t="s">
        <v>2347</v>
      </c>
      <c r="Y113" s="54" t="s">
        <v>2347</v>
      </c>
      <c r="Z113" s="54" t="s">
        <v>2347</v>
      </c>
      <c r="AA113" s="54" t="s">
        <v>2347</v>
      </c>
      <c r="AB113" s="54" t="s">
        <v>2347</v>
      </c>
      <c r="AC113" s="54" t="s">
        <v>2347</v>
      </c>
      <c r="AD113" s="54" t="s">
        <v>2347</v>
      </c>
      <c r="AE113" s="54" t="s">
        <v>2347</v>
      </c>
      <c r="AF113" s="54" t="s">
        <v>2347</v>
      </c>
      <c r="AG113" s="54" t="s">
        <v>2347</v>
      </c>
      <c r="AH113" s="54" t="s">
        <v>2347</v>
      </c>
      <c r="AI113" s="54" t="s">
        <v>2347</v>
      </c>
      <c r="AJ113" s="54" t="s">
        <v>2347</v>
      </c>
      <c r="AK113" s="54" t="s">
        <v>2347</v>
      </c>
      <c r="AL113" s="54" t="s">
        <v>2347</v>
      </c>
      <c r="AM113" s="54" t="s">
        <v>2347</v>
      </c>
      <c r="AN113" s="54" t="s">
        <v>2347</v>
      </c>
      <c r="AO113" s="54" t="s">
        <v>2347</v>
      </c>
      <c r="AP113" s="54" t="s">
        <v>2347</v>
      </c>
      <c r="AQ113" s="54" t="s">
        <v>2347</v>
      </c>
      <c r="AR113" s="54" t="s">
        <v>2347</v>
      </c>
      <c r="AS113" s="54" t="s">
        <v>2347</v>
      </c>
      <c r="AT113" s="54" t="s">
        <v>2347</v>
      </c>
      <c r="AU113" s="43" t="str">
        <f>INDEX(Lookups!AS:AS,MATCH(E113,Lookups!E:E,0))</f>
        <v>Material_and_Composition</v>
      </c>
      <c r="AV113" s="43" t="str">
        <f t="shared" si="1"/>
        <v>Material_and_Composition_Paper</v>
      </c>
    </row>
    <row r="114" spans="1:48">
      <c r="A114" s="43">
        <f>INDEX(Lookups!A:A,MATCH($E114,Lookups!$E:$E,0))</f>
        <v>8</v>
      </c>
      <c r="B114" s="43">
        <f>INDEX(Lookups!B:B,MATCH($E114,Lookups!$E:$E,0))</f>
        <v>2.1</v>
      </c>
      <c r="C114" s="90" t="s">
        <v>2340</v>
      </c>
      <c r="D114" s="90" t="s">
        <v>2344</v>
      </c>
      <c r="E114" s="91" t="s">
        <v>2104</v>
      </c>
      <c r="F114" s="90" t="s">
        <v>2079</v>
      </c>
      <c r="G114" s="90" t="s">
        <v>2107</v>
      </c>
      <c r="H114" s="91" t="s">
        <v>2553</v>
      </c>
      <c r="I114" s="90" t="s">
        <v>2554</v>
      </c>
      <c r="J114" s="92" t="s">
        <v>3236</v>
      </c>
      <c r="K114" s="90" t="str">
        <f>INDEX(Lookups!$I:$I,MATCH(E114,Lookups!$E:$E,0))</f>
        <v>Customer Facing</v>
      </c>
      <c r="L114" s="90" t="str">
        <f>INDEX(Lookups!$J:$J,MATCH(E114,Lookups!$E:$E,0))</f>
        <v>Global</v>
      </c>
      <c r="M114" s="90" t="s">
        <v>2347</v>
      </c>
      <c r="N114" s="90" t="s">
        <v>2099</v>
      </c>
      <c r="O114" s="90" t="str">
        <f>INDEX(Lookups!$L:$L,MATCH(E114,Lookups!$E:$E,0))</f>
        <v>N</v>
      </c>
      <c r="P114" s="93"/>
      <c r="Q114" s="54" t="s">
        <v>2347</v>
      </c>
      <c r="R114" s="54" t="s">
        <v>2347</v>
      </c>
      <c r="S114" s="54" t="s">
        <v>2347</v>
      </c>
      <c r="T114" s="54" t="s">
        <v>2347</v>
      </c>
      <c r="U114" s="54" t="s">
        <v>2347</v>
      </c>
      <c r="V114" s="54" t="s">
        <v>2347</v>
      </c>
      <c r="W114" s="54" t="s">
        <v>2347</v>
      </c>
      <c r="X114" s="54" t="s">
        <v>2347</v>
      </c>
      <c r="Y114" s="54" t="s">
        <v>2347</v>
      </c>
      <c r="Z114" s="54" t="s">
        <v>2347</v>
      </c>
      <c r="AA114" s="54" t="s">
        <v>2347</v>
      </c>
      <c r="AB114" s="54" t="s">
        <v>2347</v>
      </c>
      <c r="AC114" s="54" t="s">
        <v>2347</v>
      </c>
      <c r="AD114" s="54" t="s">
        <v>2347</v>
      </c>
      <c r="AE114" s="54" t="s">
        <v>2347</v>
      </c>
      <c r="AF114" s="54" t="s">
        <v>2347</v>
      </c>
      <c r="AG114" s="54" t="s">
        <v>2347</v>
      </c>
      <c r="AH114" s="54" t="s">
        <v>2347</v>
      </c>
      <c r="AI114" s="54" t="s">
        <v>2347</v>
      </c>
      <c r="AJ114" s="54" t="s">
        <v>2347</v>
      </c>
      <c r="AK114" s="54" t="s">
        <v>2347</v>
      </c>
      <c r="AL114" s="54" t="s">
        <v>2347</v>
      </c>
      <c r="AM114" s="54" t="s">
        <v>2347</v>
      </c>
      <c r="AN114" s="54" t="s">
        <v>2347</v>
      </c>
      <c r="AO114" s="54" t="s">
        <v>2347</v>
      </c>
      <c r="AP114" s="54" t="s">
        <v>2347</v>
      </c>
      <c r="AQ114" s="54" t="s">
        <v>2347</v>
      </c>
      <c r="AR114" s="54" t="s">
        <v>2347</v>
      </c>
      <c r="AS114" s="54" t="s">
        <v>2347</v>
      </c>
      <c r="AT114" s="54" t="s">
        <v>2347</v>
      </c>
      <c r="AU114" s="43" t="str">
        <f>INDEX(Lookups!AS:AS,MATCH(E114,Lookups!E:E,0))</f>
        <v>Material_and_Composition</v>
      </c>
      <c r="AV114" s="43" t="str">
        <f t="shared" si="1"/>
        <v>Material_and_Composition_Peral</v>
      </c>
    </row>
    <row r="115" spans="1:48">
      <c r="A115" s="43">
        <f>INDEX(Lookups!A:A,MATCH($E115,Lookups!$E:$E,0))</f>
        <v>8</v>
      </c>
      <c r="B115" s="43">
        <f>INDEX(Lookups!B:B,MATCH($E115,Lookups!$E:$E,0))</f>
        <v>2.1</v>
      </c>
      <c r="C115" s="90" t="s">
        <v>2340</v>
      </c>
      <c r="D115" s="90" t="s">
        <v>2344</v>
      </c>
      <c r="E115" s="91" t="s">
        <v>2104</v>
      </c>
      <c r="F115" s="90" t="s">
        <v>2079</v>
      </c>
      <c r="G115" s="90" t="s">
        <v>2107</v>
      </c>
      <c r="H115" s="91" t="s">
        <v>2555</v>
      </c>
      <c r="I115" s="90" t="s">
        <v>2556</v>
      </c>
      <c r="J115" s="92" t="s">
        <v>3236</v>
      </c>
      <c r="K115" s="90" t="str">
        <f>INDEX(Lookups!$I:$I,MATCH(E115,Lookups!$E:$E,0))</f>
        <v>Customer Facing</v>
      </c>
      <c r="L115" s="90" t="str">
        <f>INDEX(Lookups!$J:$J,MATCH(E115,Lookups!$E:$E,0))</f>
        <v>Global</v>
      </c>
      <c r="M115" s="90" t="s">
        <v>2347</v>
      </c>
      <c r="N115" s="90" t="s">
        <v>2099</v>
      </c>
      <c r="O115" s="90" t="str">
        <f>INDEX(Lookups!$L:$L,MATCH(E115,Lookups!$E:$E,0))</f>
        <v>N</v>
      </c>
      <c r="P115" s="93"/>
      <c r="Q115" s="54" t="s">
        <v>2347</v>
      </c>
      <c r="R115" s="54" t="s">
        <v>2347</v>
      </c>
      <c r="S115" s="54" t="s">
        <v>2347</v>
      </c>
      <c r="T115" s="54" t="s">
        <v>2347</v>
      </c>
      <c r="U115" s="54" t="s">
        <v>2347</v>
      </c>
      <c r="V115" s="54" t="s">
        <v>2347</v>
      </c>
      <c r="W115" s="54" t="s">
        <v>2347</v>
      </c>
      <c r="X115" s="54" t="s">
        <v>2347</v>
      </c>
      <c r="Y115" s="54" t="s">
        <v>2347</v>
      </c>
      <c r="Z115" s="54" t="s">
        <v>2347</v>
      </c>
      <c r="AA115" s="54" t="s">
        <v>2347</v>
      </c>
      <c r="AB115" s="54" t="s">
        <v>2347</v>
      </c>
      <c r="AC115" s="54" t="s">
        <v>2347</v>
      </c>
      <c r="AD115" s="54" t="s">
        <v>2347</v>
      </c>
      <c r="AE115" s="54" t="s">
        <v>2347</v>
      </c>
      <c r="AF115" s="54" t="s">
        <v>2347</v>
      </c>
      <c r="AG115" s="54" t="s">
        <v>2347</v>
      </c>
      <c r="AH115" s="54" t="s">
        <v>2347</v>
      </c>
      <c r="AI115" s="54" t="s">
        <v>2347</v>
      </c>
      <c r="AJ115" s="54" t="s">
        <v>2347</v>
      </c>
      <c r="AK115" s="54" t="s">
        <v>2347</v>
      </c>
      <c r="AL115" s="54" t="s">
        <v>2347</v>
      </c>
      <c r="AM115" s="54" t="s">
        <v>2347</v>
      </c>
      <c r="AN115" s="54" t="s">
        <v>2347</v>
      </c>
      <c r="AO115" s="54" t="s">
        <v>2347</v>
      </c>
      <c r="AP115" s="54" t="s">
        <v>2347</v>
      </c>
      <c r="AQ115" s="54" t="s">
        <v>2347</v>
      </c>
      <c r="AR115" s="54" t="s">
        <v>2347</v>
      </c>
      <c r="AS115" s="54" t="s">
        <v>2347</v>
      </c>
      <c r="AT115" s="54" t="s">
        <v>2347</v>
      </c>
      <c r="AU115" s="43" t="str">
        <f>INDEX(Lookups!AS:AS,MATCH(E115,Lookups!E:E,0))</f>
        <v>Material_and_Composition</v>
      </c>
      <c r="AV115" s="43" t="str">
        <f t="shared" si="1"/>
        <v>Material_and_Composition_Pewter</v>
      </c>
    </row>
    <row r="116" spans="1:48">
      <c r="A116" s="43">
        <f>INDEX(Lookups!A:A,MATCH($E116,Lookups!$E:$E,0))</f>
        <v>8</v>
      </c>
      <c r="B116" s="43">
        <f>INDEX(Lookups!B:B,MATCH($E116,Lookups!$E:$E,0))</f>
        <v>2.1</v>
      </c>
      <c r="C116" s="90" t="s">
        <v>2340</v>
      </c>
      <c r="D116" s="90" t="s">
        <v>2344</v>
      </c>
      <c r="E116" s="91" t="s">
        <v>2104</v>
      </c>
      <c r="F116" s="90" t="s">
        <v>2079</v>
      </c>
      <c r="G116" s="90" t="s">
        <v>2107</v>
      </c>
      <c r="H116" s="91" t="s">
        <v>2557</v>
      </c>
      <c r="I116" s="90" t="s">
        <v>2558</v>
      </c>
      <c r="J116" s="92" t="s">
        <v>3236</v>
      </c>
      <c r="K116" s="90" t="str">
        <f>INDEX(Lookups!$I:$I,MATCH(E116,Lookups!$E:$E,0))</f>
        <v>Customer Facing</v>
      </c>
      <c r="L116" s="90" t="str">
        <f>INDEX(Lookups!$J:$J,MATCH(E116,Lookups!$E:$E,0))</f>
        <v>Global</v>
      </c>
      <c r="M116" s="90" t="s">
        <v>2347</v>
      </c>
      <c r="N116" s="90" t="s">
        <v>2099</v>
      </c>
      <c r="O116" s="90" t="str">
        <f>INDEX(Lookups!$L:$L,MATCH(E116,Lookups!$E:$E,0))</f>
        <v>N</v>
      </c>
      <c r="P116" s="93"/>
      <c r="Q116" s="54" t="s">
        <v>2347</v>
      </c>
      <c r="R116" s="54" t="s">
        <v>2347</v>
      </c>
      <c r="S116" s="54" t="s">
        <v>2347</v>
      </c>
      <c r="T116" s="54" t="s">
        <v>2347</v>
      </c>
      <c r="U116" s="54" t="s">
        <v>2347</v>
      </c>
      <c r="V116" s="54" t="s">
        <v>2347</v>
      </c>
      <c r="W116" s="54" t="s">
        <v>2347</v>
      </c>
      <c r="X116" s="54" t="s">
        <v>2347</v>
      </c>
      <c r="Y116" s="54" t="s">
        <v>2347</v>
      </c>
      <c r="Z116" s="54" t="s">
        <v>2347</v>
      </c>
      <c r="AA116" s="54" t="s">
        <v>2347</v>
      </c>
      <c r="AB116" s="54" t="s">
        <v>2347</v>
      </c>
      <c r="AC116" s="54" t="s">
        <v>2347</v>
      </c>
      <c r="AD116" s="54" t="s">
        <v>2347</v>
      </c>
      <c r="AE116" s="54" t="s">
        <v>2347</v>
      </c>
      <c r="AF116" s="54" t="s">
        <v>2347</v>
      </c>
      <c r="AG116" s="54" t="s">
        <v>2347</v>
      </c>
      <c r="AH116" s="54" t="s">
        <v>2347</v>
      </c>
      <c r="AI116" s="54" t="s">
        <v>2347</v>
      </c>
      <c r="AJ116" s="54" t="s">
        <v>2347</v>
      </c>
      <c r="AK116" s="54" t="s">
        <v>2347</v>
      </c>
      <c r="AL116" s="54" t="s">
        <v>2347</v>
      </c>
      <c r="AM116" s="54" t="s">
        <v>2347</v>
      </c>
      <c r="AN116" s="54" t="s">
        <v>2347</v>
      </c>
      <c r="AO116" s="54" t="s">
        <v>2347</v>
      </c>
      <c r="AP116" s="54" t="s">
        <v>2347</v>
      </c>
      <c r="AQ116" s="54" t="s">
        <v>2347</v>
      </c>
      <c r="AR116" s="54" t="s">
        <v>2347</v>
      </c>
      <c r="AS116" s="54" t="s">
        <v>2347</v>
      </c>
      <c r="AT116" s="54" t="s">
        <v>2347</v>
      </c>
      <c r="AU116" s="43" t="str">
        <f>INDEX(Lookups!AS:AS,MATCH(E116,Lookups!E:E,0))</f>
        <v>Material_and_Composition</v>
      </c>
      <c r="AV116" s="43" t="str">
        <f t="shared" si="1"/>
        <v>Material_and_Composition_Plastic</v>
      </c>
    </row>
    <row r="117" spans="1:48">
      <c r="A117" s="43">
        <f>INDEX(Lookups!A:A,MATCH($E117,Lookups!$E:$E,0))</f>
        <v>8</v>
      </c>
      <c r="B117" s="43">
        <f>INDEX(Lookups!B:B,MATCH($E117,Lookups!$E:$E,0))</f>
        <v>2.1</v>
      </c>
      <c r="C117" s="90" t="s">
        <v>2340</v>
      </c>
      <c r="D117" s="90" t="s">
        <v>2344</v>
      </c>
      <c r="E117" s="91" t="s">
        <v>2104</v>
      </c>
      <c r="F117" s="90" t="s">
        <v>2079</v>
      </c>
      <c r="G117" s="90" t="s">
        <v>2107</v>
      </c>
      <c r="H117" s="91" t="s">
        <v>2559</v>
      </c>
      <c r="I117" s="90" t="s">
        <v>2560</v>
      </c>
      <c r="J117" s="92" t="s">
        <v>3236</v>
      </c>
      <c r="K117" s="90" t="str">
        <f>INDEX(Lookups!$I:$I,MATCH(E117,Lookups!$E:$E,0))</f>
        <v>Customer Facing</v>
      </c>
      <c r="L117" s="90" t="str">
        <f>INDEX(Lookups!$J:$J,MATCH(E117,Lookups!$E:$E,0))</f>
        <v>Global</v>
      </c>
      <c r="M117" s="90" t="s">
        <v>2347</v>
      </c>
      <c r="N117" s="90" t="s">
        <v>2099</v>
      </c>
      <c r="O117" s="90" t="str">
        <f>INDEX(Lookups!$L:$L,MATCH(E117,Lookups!$E:$E,0))</f>
        <v>N</v>
      </c>
      <c r="P117" s="93"/>
      <c r="Q117" s="54" t="s">
        <v>2347</v>
      </c>
      <c r="R117" s="54" t="s">
        <v>2347</v>
      </c>
      <c r="S117" s="54" t="s">
        <v>2347</v>
      </c>
      <c r="T117" s="54" t="s">
        <v>2347</v>
      </c>
      <c r="U117" s="54" t="s">
        <v>2347</v>
      </c>
      <c r="V117" s="54" t="s">
        <v>2347</v>
      </c>
      <c r="W117" s="54" t="s">
        <v>2347</v>
      </c>
      <c r="X117" s="54" t="s">
        <v>2347</v>
      </c>
      <c r="Y117" s="54" t="s">
        <v>2347</v>
      </c>
      <c r="Z117" s="54" t="s">
        <v>2347</v>
      </c>
      <c r="AA117" s="54" t="s">
        <v>2347</v>
      </c>
      <c r="AB117" s="54" t="s">
        <v>2347</v>
      </c>
      <c r="AC117" s="54" t="s">
        <v>2347</v>
      </c>
      <c r="AD117" s="54" t="s">
        <v>2347</v>
      </c>
      <c r="AE117" s="54" t="s">
        <v>2347</v>
      </c>
      <c r="AF117" s="54" t="s">
        <v>2347</v>
      </c>
      <c r="AG117" s="54" t="s">
        <v>2347</v>
      </c>
      <c r="AH117" s="54" t="s">
        <v>2347</v>
      </c>
      <c r="AI117" s="54" t="s">
        <v>2347</v>
      </c>
      <c r="AJ117" s="54" t="s">
        <v>2347</v>
      </c>
      <c r="AK117" s="54" t="s">
        <v>2347</v>
      </c>
      <c r="AL117" s="54" t="s">
        <v>2347</v>
      </c>
      <c r="AM117" s="54" t="s">
        <v>2347</v>
      </c>
      <c r="AN117" s="54" t="s">
        <v>2347</v>
      </c>
      <c r="AO117" s="54" t="s">
        <v>2347</v>
      </c>
      <c r="AP117" s="54" t="s">
        <v>2347</v>
      </c>
      <c r="AQ117" s="54" t="s">
        <v>2347</v>
      </c>
      <c r="AR117" s="54" t="s">
        <v>2347</v>
      </c>
      <c r="AS117" s="54" t="s">
        <v>2347</v>
      </c>
      <c r="AT117" s="54" t="s">
        <v>2347</v>
      </c>
      <c r="AU117" s="43" t="str">
        <f>INDEX(Lookups!AS:AS,MATCH(E117,Lookups!E:E,0))</f>
        <v>Material_and_Composition</v>
      </c>
      <c r="AV117" s="43" t="str">
        <f t="shared" si="1"/>
        <v>Material_and_Composition_Poly Blend</v>
      </c>
    </row>
    <row r="118" spans="1:48">
      <c r="A118" s="43">
        <f>INDEX(Lookups!A:A,MATCH($E118,Lookups!$E:$E,0))</f>
        <v>8</v>
      </c>
      <c r="B118" s="43">
        <f>INDEX(Lookups!B:B,MATCH($E118,Lookups!$E:$E,0))</f>
        <v>2.1</v>
      </c>
      <c r="C118" s="90" t="s">
        <v>2340</v>
      </c>
      <c r="D118" s="90" t="s">
        <v>2344</v>
      </c>
      <c r="E118" s="91" t="s">
        <v>2104</v>
      </c>
      <c r="F118" s="90" t="s">
        <v>2079</v>
      </c>
      <c r="G118" s="90" t="s">
        <v>2107</v>
      </c>
      <c r="H118" s="91" t="s">
        <v>2561</v>
      </c>
      <c r="I118" s="90" t="s">
        <v>2562</v>
      </c>
      <c r="J118" s="92" t="s">
        <v>3236</v>
      </c>
      <c r="K118" s="90" t="str">
        <f>INDEX(Lookups!$I:$I,MATCH(E118,Lookups!$E:$E,0))</f>
        <v>Customer Facing</v>
      </c>
      <c r="L118" s="90" t="str">
        <f>INDEX(Lookups!$J:$J,MATCH(E118,Lookups!$E:$E,0))</f>
        <v>Global</v>
      </c>
      <c r="M118" s="90" t="s">
        <v>2347</v>
      </c>
      <c r="N118" s="90" t="s">
        <v>2099</v>
      </c>
      <c r="O118" s="90" t="str">
        <f>INDEX(Lookups!$L:$L,MATCH(E118,Lookups!$E:$E,0))</f>
        <v>N</v>
      </c>
      <c r="P118" s="93"/>
      <c r="Q118" s="54" t="s">
        <v>2347</v>
      </c>
      <c r="R118" s="54" t="s">
        <v>2347</v>
      </c>
      <c r="S118" s="54" t="s">
        <v>2347</v>
      </c>
      <c r="T118" s="54" t="s">
        <v>2347</v>
      </c>
      <c r="U118" s="54" t="s">
        <v>2347</v>
      </c>
      <c r="V118" s="54" t="s">
        <v>2347</v>
      </c>
      <c r="W118" s="54" t="s">
        <v>2347</v>
      </c>
      <c r="X118" s="54" t="s">
        <v>2347</v>
      </c>
      <c r="Y118" s="54" t="s">
        <v>2347</v>
      </c>
      <c r="Z118" s="54" t="s">
        <v>2347</v>
      </c>
      <c r="AA118" s="54" t="s">
        <v>2347</v>
      </c>
      <c r="AB118" s="54" t="s">
        <v>2347</v>
      </c>
      <c r="AC118" s="54" t="s">
        <v>2347</v>
      </c>
      <c r="AD118" s="54" t="s">
        <v>2347</v>
      </c>
      <c r="AE118" s="54" t="s">
        <v>2347</v>
      </c>
      <c r="AF118" s="54" t="s">
        <v>2347</v>
      </c>
      <c r="AG118" s="54" t="s">
        <v>2347</v>
      </c>
      <c r="AH118" s="54" t="s">
        <v>2347</v>
      </c>
      <c r="AI118" s="54" t="s">
        <v>2347</v>
      </c>
      <c r="AJ118" s="54" t="s">
        <v>2347</v>
      </c>
      <c r="AK118" s="54" t="s">
        <v>2347</v>
      </c>
      <c r="AL118" s="54" t="s">
        <v>2347</v>
      </c>
      <c r="AM118" s="54" t="s">
        <v>2347</v>
      </c>
      <c r="AN118" s="54" t="s">
        <v>2347</v>
      </c>
      <c r="AO118" s="54" t="s">
        <v>2347</v>
      </c>
      <c r="AP118" s="54" t="s">
        <v>2347</v>
      </c>
      <c r="AQ118" s="54" t="s">
        <v>2347</v>
      </c>
      <c r="AR118" s="54" t="s">
        <v>2347</v>
      </c>
      <c r="AS118" s="54" t="s">
        <v>2347</v>
      </c>
      <c r="AT118" s="54" t="s">
        <v>2347</v>
      </c>
      <c r="AU118" s="43" t="str">
        <f>INDEX(Lookups!AS:AS,MATCH(E118,Lookups!E:E,0))</f>
        <v>Material_and_Composition</v>
      </c>
      <c r="AV118" s="43" t="str">
        <f t="shared" si="1"/>
        <v>Material_and_Composition_Polyamide Elastine</v>
      </c>
    </row>
    <row r="119" spans="1:48">
      <c r="A119" s="43">
        <f>INDEX(Lookups!A:A,MATCH($E119,Lookups!$E:$E,0))</f>
        <v>8</v>
      </c>
      <c r="B119" s="43">
        <f>INDEX(Lookups!B:B,MATCH($E119,Lookups!$E:$E,0))</f>
        <v>2.1</v>
      </c>
      <c r="C119" s="90" t="s">
        <v>2340</v>
      </c>
      <c r="D119" s="90" t="s">
        <v>2344</v>
      </c>
      <c r="E119" s="91" t="s">
        <v>2104</v>
      </c>
      <c r="F119" s="90" t="s">
        <v>2079</v>
      </c>
      <c r="G119" s="90" t="s">
        <v>2107</v>
      </c>
      <c r="H119" s="91" t="s">
        <v>2563</v>
      </c>
      <c r="I119" s="90" t="s">
        <v>2564</v>
      </c>
      <c r="J119" s="92" t="s">
        <v>3236</v>
      </c>
      <c r="K119" s="90" t="str">
        <f>INDEX(Lookups!$I:$I,MATCH(E119,Lookups!$E:$E,0))</f>
        <v>Customer Facing</v>
      </c>
      <c r="L119" s="90" t="str">
        <f>INDEX(Lookups!$J:$J,MATCH(E119,Lookups!$E:$E,0))</f>
        <v>Global</v>
      </c>
      <c r="M119" s="90" t="s">
        <v>2347</v>
      </c>
      <c r="N119" s="90" t="s">
        <v>2099</v>
      </c>
      <c r="O119" s="90" t="str">
        <f>INDEX(Lookups!$L:$L,MATCH(E119,Lookups!$E:$E,0))</f>
        <v>N</v>
      </c>
      <c r="P119" s="93"/>
      <c r="Q119" s="54" t="s">
        <v>2347</v>
      </c>
      <c r="R119" s="54" t="s">
        <v>2347</v>
      </c>
      <c r="S119" s="54" t="s">
        <v>2347</v>
      </c>
      <c r="T119" s="54" t="s">
        <v>2347</v>
      </c>
      <c r="U119" s="54" t="s">
        <v>2347</v>
      </c>
      <c r="V119" s="54" t="s">
        <v>2347</v>
      </c>
      <c r="W119" s="54" t="s">
        <v>2347</v>
      </c>
      <c r="X119" s="54" t="s">
        <v>2347</v>
      </c>
      <c r="Y119" s="54" t="s">
        <v>2347</v>
      </c>
      <c r="Z119" s="54" t="s">
        <v>2347</v>
      </c>
      <c r="AA119" s="54" t="s">
        <v>2347</v>
      </c>
      <c r="AB119" s="54" t="s">
        <v>2347</v>
      </c>
      <c r="AC119" s="54" t="s">
        <v>2347</v>
      </c>
      <c r="AD119" s="54" t="s">
        <v>2347</v>
      </c>
      <c r="AE119" s="54" t="s">
        <v>2347</v>
      </c>
      <c r="AF119" s="54" t="s">
        <v>2347</v>
      </c>
      <c r="AG119" s="54" t="s">
        <v>2347</v>
      </c>
      <c r="AH119" s="54" t="s">
        <v>2347</v>
      </c>
      <c r="AI119" s="54" t="s">
        <v>2347</v>
      </c>
      <c r="AJ119" s="54" t="s">
        <v>2347</v>
      </c>
      <c r="AK119" s="54" t="s">
        <v>2347</v>
      </c>
      <c r="AL119" s="54" t="s">
        <v>2347</v>
      </c>
      <c r="AM119" s="54" t="s">
        <v>2347</v>
      </c>
      <c r="AN119" s="54" t="s">
        <v>2347</v>
      </c>
      <c r="AO119" s="54" t="s">
        <v>2347</v>
      </c>
      <c r="AP119" s="54" t="s">
        <v>2347</v>
      </c>
      <c r="AQ119" s="54" t="s">
        <v>2347</v>
      </c>
      <c r="AR119" s="54" t="s">
        <v>2347</v>
      </c>
      <c r="AS119" s="54" t="s">
        <v>2347</v>
      </c>
      <c r="AT119" s="54" t="s">
        <v>2347</v>
      </c>
      <c r="AU119" s="43" t="str">
        <f>INDEX(Lookups!AS:AS,MATCH(E119,Lookups!E:E,0))</f>
        <v>Material_and_Composition</v>
      </c>
      <c r="AV119" s="43" t="str">
        <f t="shared" si="1"/>
        <v>Material_and_Composition_Polycarbonate</v>
      </c>
    </row>
    <row r="120" spans="1:48">
      <c r="A120" s="43">
        <f>INDEX(Lookups!A:A,MATCH($E120,Lookups!$E:$E,0))</f>
        <v>8</v>
      </c>
      <c r="B120" s="43">
        <f>INDEX(Lookups!B:B,MATCH($E120,Lookups!$E:$E,0))</f>
        <v>2.1</v>
      </c>
      <c r="C120" s="90" t="s">
        <v>2340</v>
      </c>
      <c r="D120" s="90" t="s">
        <v>2344</v>
      </c>
      <c r="E120" s="91" t="s">
        <v>2104</v>
      </c>
      <c r="F120" s="90" t="s">
        <v>2079</v>
      </c>
      <c r="G120" s="90" t="s">
        <v>2107</v>
      </c>
      <c r="H120" s="91" t="s">
        <v>2565</v>
      </c>
      <c r="I120" s="90" t="s">
        <v>2566</v>
      </c>
      <c r="J120" s="92" t="s">
        <v>3236</v>
      </c>
      <c r="K120" s="90" t="str">
        <f>INDEX(Lookups!$I:$I,MATCH(E120,Lookups!$E:$E,0))</f>
        <v>Customer Facing</v>
      </c>
      <c r="L120" s="90" t="str">
        <f>INDEX(Lookups!$J:$J,MATCH(E120,Lookups!$E:$E,0))</f>
        <v>Global</v>
      </c>
      <c r="M120" s="90" t="s">
        <v>2347</v>
      </c>
      <c r="N120" s="90" t="s">
        <v>2099</v>
      </c>
      <c r="O120" s="90" t="str">
        <f>INDEX(Lookups!$L:$L,MATCH(E120,Lookups!$E:$E,0))</f>
        <v>N</v>
      </c>
      <c r="P120" s="93"/>
      <c r="Q120" s="54" t="s">
        <v>2347</v>
      </c>
      <c r="R120" s="54" t="s">
        <v>2347</v>
      </c>
      <c r="S120" s="54" t="s">
        <v>2347</v>
      </c>
      <c r="T120" s="54" t="s">
        <v>2347</v>
      </c>
      <c r="U120" s="54" t="s">
        <v>2347</v>
      </c>
      <c r="V120" s="54" t="s">
        <v>2347</v>
      </c>
      <c r="W120" s="54" t="s">
        <v>2347</v>
      </c>
      <c r="X120" s="54" t="s">
        <v>2347</v>
      </c>
      <c r="Y120" s="54" t="s">
        <v>2347</v>
      </c>
      <c r="Z120" s="54" t="s">
        <v>2347</v>
      </c>
      <c r="AA120" s="54" t="s">
        <v>2347</v>
      </c>
      <c r="AB120" s="54" t="s">
        <v>2347</v>
      </c>
      <c r="AC120" s="54" t="s">
        <v>2347</v>
      </c>
      <c r="AD120" s="54" t="s">
        <v>2347</v>
      </c>
      <c r="AE120" s="54" t="s">
        <v>2347</v>
      </c>
      <c r="AF120" s="54" t="s">
        <v>2347</v>
      </c>
      <c r="AG120" s="54" t="s">
        <v>2347</v>
      </c>
      <c r="AH120" s="54" t="s">
        <v>2347</v>
      </c>
      <c r="AI120" s="54" t="s">
        <v>2347</v>
      </c>
      <c r="AJ120" s="54" t="s">
        <v>2347</v>
      </c>
      <c r="AK120" s="54" t="s">
        <v>2347</v>
      </c>
      <c r="AL120" s="54" t="s">
        <v>2347</v>
      </c>
      <c r="AM120" s="54" t="s">
        <v>2347</v>
      </c>
      <c r="AN120" s="54" t="s">
        <v>2347</v>
      </c>
      <c r="AO120" s="54" t="s">
        <v>2347</v>
      </c>
      <c r="AP120" s="54" t="s">
        <v>2347</v>
      </c>
      <c r="AQ120" s="54" t="s">
        <v>2347</v>
      </c>
      <c r="AR120" s="54" t="s">
        <v>2347</v>
      </c>
      <c r="AS120" s="54" t="s">
        <v>2347</v>
      </c>
      <c r="AT120" s="54" t="s">
        <v>2347</v>
      </c>
      <c r="AU120" s="43" t="str">
        <f>INDEX(Lookups!AS:AS,MATCH(E120,Lookups!E:E,0))</f>
        <v>Material_and_Composition</v>
      </c>
      <c r="AV120" s="43" t="str">
        <f t="shared" si="1"/>
        <v>Material_and_Composition_Polyester</v>
      </c>
    </row>
    <row r="121" spans="1:48">
      <c r="A121" s="43">
        <f>INDEX(Lookups!A:A,MATCH($E121,Lookups!$E:$E,0))</f>
        <v>8</v>
      </c>
      <c r="B121" s="43">
        <f>INDEX(Lookups!B:B,MATCH($E121,Lookups!$E:$E,0))</f>
        <v>2.1</v>
      </c>
      <c r="C121" s="90" t="s">
        <v>2340</v>
      </c>
      <c r="D121" s="90" t="s">
        <v>2344</v>
      </c>
      <c r="E121" s="91" t="s">
        <v>2104</v>
      </c>
      <c r="F121" s="90" t="s">
        <v>2079</v>
      </c>
      <c r="G121" s="90" t="s">
        <v>2107</v>
      </c>
      <c r="H121" s="91" t="s">
        <v>2567</v>
      </c>
      <c r="I121" s="90" t="s">
        <v>2568</v>
      </c>
      <c r="J121" s="92" t="s">
        <v>3236</v>
      </c>
      <c r="K121" s="90" t="str">
        <f>INDEX(Lookups!$I:$I,MATCH(E121,Lookups!$E:$E,0))</f>
        <v>Customer Facing</v>
      </c>
      <c r="L121" s="90" t="str">
        <f>INDEX(Lookups!$J:$J,MATCH(E121,Lookups!$E:$E,0))</f>
        <v>Global</v>
      </c>
      <c r="M121" s="90" t="s">
        <v>2347</v>
      </c>
      <c r="N121" s="90" t="s">
        <v>2099</v>
      </c>
      <c r="O121" s="90" t="str">
        <f>INDEX(Lookups!$L:$L,MATCH(E121,Lookups!$E:$E,0))</f>
        <v>N</v>
      </c>
      <c r="P121" s="93"/>
      <c r="Q121" s="54" t="s">
        <v>2347</v>
      </c>
      <c r="R121" s="54" t="s">
        <v>2347</v>
      </c>
      <c r="S121" s="54" t="s">
        <v>2347</v>
      </c>
      <c r="T121" s="54" t="s">
        <v>2347</v>
      </c>
      <c r="U121" s="54" t="s">
        <v>2347</v>
      </c>
      <c r="V121" s="54" t="s">
        <v>2347</v>
      </c>
      <c r="W121" s="54" t="s">
        <v>2347</v>
      </c>
      <c r="X121" s="54" t="s">
        <v>2347</v>
      </c>
      <c r="Y121" s="54" t="s">
        <v>2347</v>
      </c>
      <c r="Z121" s="54" t="s">
        <v>2347</v>
      </c>
      <c r="AA121" s="54" t="s">
        <v>2347</v>
      </c>
      <c r="AB121" s="54" t="s">
        <v>2347</v>
      </c>
      <c r="AC121" s="54" t="s">
        <v>2347</v>
      </c>
      <c r="AD121" s="54" t="s">
        <v>2347</v>
      </c>
      <c r="AE121" s="54" t="s">
        <v>2347</v>
      </c>
      <c r="AF121" s="54" t="s">
        <v>2347</v>
      </c>
      <c r="AG121" s="54" t="s">
        <v>2347</v>
      </c>
      <c r="AH121" s="54" t="s">
        <v>2347</v>
      </c>
      <c r="AI121" s="54" t="s">
        <v>2347</v>
      </c>
      <c r="AJ121" s="54" t="s">
        <v>2347</v>
      </c>
      <c r="AK121" s="54" t="s">
        <v>2347</v>
      </c>
      <c r="AL121" s="54" t="s">
        <v>2347</v>
      </c>
      <c r="AM121" s="54" t="s">
        <v>2347</v>
      </c>
      <c r="AN121" s="54" t="s">
        <v>2347</v>
      </c>
      <c r="AO121" s="54" t="s">
        <v>2347</v>
      </c>
      <c r="AP121" s="54" t="s">
        <v>2347</v>
      </c>
      <c r="AQ121" s="54" t="s">
        <v>2347</v>
      </c>
      <c r="AR121" s="54" t="s">
        <v>2347</v>
      </c>
      <c r="AS121" s="54" t="s">
        <v>2347</v>
      </c>
      <c r="AT121" s="54" t="s">
        <v>2347</v>
      </c>
      <c r="AU121" s="43" t="str">
        <f>INDEX(Lookups!AS:AS,MATCH(E121,Lookups!E:E,0))</f>
        <v>Material_and_Composition</v>
      </c>
      <c r="AV121" s="43" t="str">
        <f t="shared" si="1"/>
        <v>Material_and_Composition_Polypropylene</v>
      </c>
    </row>
    <row r="122" spans="1:48">
      <c r="A122" s="43">
        <f>INDEX(Lookups!A:A,MATCH($E122,Lookups!$E:$E,0))</f>
        <v>8</v>
      </c>
      <c r="B122" s="43">
        <f>INDEX(Lookups!B:B,MATCH($E122,Lookups!$E:$E,0))</f>
        <v>2.1</v>
      </c>
      <c r="C122" s="90" t="s">
        <v>2340</v>
      </c>
      <c r="D122" s="90" t="s">
        <v>2344</v>
      </c>
      <c r="E122" s="91" t="s">
        <v>2104</v>
      </c>
      <c r="F122" s="90" t="s">
        <v>2079</v>
      </c>
      <c r="G122" s="90" t="s">
        <v>2107</v>
      </c>
      <c r="H122" s="91" t="s">
        <v>2569</v>
      </c>
      <c r="I122" s="90" t="s">
        <v>2570</v>
      </c>
      <c r="J122" s="92" t="s">
        <v>3236</v>
      </c>
      <c r="K122" s="90" t="str">
        <f>INDEX(Lookups!$I:$I,MATCH(E122,Lookups!$E:$E,0))</f>
        <v>Customer Facing</v>
      </c>
      <c r="L122" s="90" t="str">
        <f>INDEX(Lookups!$J:$J,MATCH(E122,Lookups!$E:$E,0))</f>
        <v>Global</v>
      </c>
      <c r="M122" s="90" t="s">
        <v>2347</v>
      </c>
      <c r="N122" s="90" t="s">
        <v>2099</v>
      </c>
      <c r="O122" s="90" t="str">
        <f>INDEX(Lookups!$L:$L,MATCH(E122,Lookups!$E:$E,0))</f>
        <v>N</v>
      </c>
      <c r="P122" s="93"/>
      <c r="Q122" s="54" t="s">
        <v>2347</v>
      </c>
      <c r="R122" s="54" t="s">
        <v>2347</v>
      </c>
      <c r="S122" s="54" t="s">
        <v>2347</v>
      </c>
      <c r="T122" s="54" t="s">
        <v>2347</v>
      </c>
      <c r="U122" s="54" t="s">
        <v>2347</v>
      </c>
      <c r="V122" s="54" t="s">
        <v>2347</v>
      </c>
      <c r="W122" s="54" t="s">
        <v>2347</v>
      </c>
      <c r="X122" s="54" t="s">
        <v>2347</v>
      </c>
      <c r="Y122" s="54" t="s">
        <v>2347</v>
      </c>
      <c r="Z122" s="54" t="s">
        <v>2347</v>
      </c>
      <c r="AA122" s="54" t="s">
        <v>2347</v>
      </c>
      <c r="AB122" s="54" t="s">
        <v>2347</v>
      </c>
      <c r="AC122" s="54" t="s">
        <v>2347</v>
      </c>
      <c r="AD122" s="54" t="s">
        <v>2347</v>
      </c>
      <c r="AE122" s="54" t="s">
        <v>2347</v>
      </c>
      <c r="AF122" s="54" t="s">
        <v>2347</v>
      </c>
      <c r="AG122" s="54" t="s">
        <v>2347</v>
      </c>
      <c r="AH122" s="54" t="s">
        <v>2347</v>
      </c>
      <c r="AI122" s="54" t="s">
        <v>2347</v>
      </c>
      <c r="AJ122" s="54" t="s">
        <v>2347</v>
      </c>
      <c r="AK122" s="54" t="s">
        <v>2347</v>
      </c>
      <c r="AL122" s="54" t="s">
        <v>2347</v>
      </c>
      <c r="AM122" s="54" t="s">
        <v>2347</v>
      </c>
      <c r="AN122" s="54" t="s">
        <v>2347</v>
      </c>
      <c r="AO122" s="54" t="s">
        <v>2347</v>
      </c>
      <c r="AP122" s="54" t="s">
        <v>2347</v>
      </c>
      <c r="AQ122" s="54" t="s">
        <v>2347</v>
      </c>
      <c r="AR122" s="54" t="s">
        <v>2347</v>
      </c>
      <c r="AS122" s="54" t="s">
        <v>2347</v>
      </c>
      <c r="AT122" s="54" t="s">
        <v>2347</v>
      </c>
      <c r="AU122" s="43" t="str">
        <f>INDEX(Lookups!AS:AS,MATCH(E122,Lookups!E:E,0))</f>
        <v>Material_and_Composition</v>
      </c>
      <c r="AV122" s="43" t="str">
        <f t="shared" si="1"/>
        <v>Material_and_Composition_Polyurethane</v>
      </c>
    </row>
    <row r="123" spans="1:48">
      <c r="A123" s="43">
        <f>INDEX(Lookups!A:A,MATCH($E123,Lookups!$E:$E,0))</f>
        <v>8</v>
      </c>
      <c r="B123" s="43">
        <f>INDEX(Lookups!B:B,MATCH($E123,Lookups!$E:$E,0))</f>
        <v>2.1</v>
      </c>
      <c r="C123" s="90" t="s">
        <v>2340</v>
      </c>
      <c r="D123" s="90" t="s">
        <v>2344</v>
      </c>
      <c r="E123" s="91" t="s">
        <v>2104</v>
      </c>
      <c r="F123" s="90" t="s">
        <v>2079</v>
      </c>
      <c r="G123" s="90" t="s">
        <v>2107</v>
      </c>
      <c r="H123" s="91" t="s">
        <v>2571</v>
      </c>
      <c r="I123" s="90" t="s">
        <v>2572</v>
      </c>
      <c r="J123" s="92" t="s">
        <v>3236</v>
      </c>
      <c r="K123" s="90" t="str">
        <f>INDEX(Lookups!$I:$I,MATCH(E123,Lookups!$E:$E,0))</f>
        <v>Customer Facing</v>
      </c>
      <c r="L123" s="90" t="str">
        <f>INDEX(Lookups!$J:$J,MATCH(E123,Lookups!$E:$E,0))</f>
        <v>Global</v>
      </c>
      <c r="M123" s="90" t="s">
        <v>2347</v>
      </c>
      <c r="N123" s="90" t="s">
        <v>2099</v>
      </c>
      <c r="O123" s="90" t="str">
        <f>INDEX(Lookups!$L:$L,MATCH(E123,Lookups!$E:$E,0))</f>
        <v>N</v>
      </c>
      <c r="P123" s="93"/>
      <c r="Q123" s="54" t="s">
        <v>2347</v>
      </c>
      <c r="R123" s="54" t="s">
        <v>2347</v>
      </c>
      <c r="S123" s="54" t="s">
        <v>2347</v>
      </c>
      <c r="T123" s="54" t="s">
        <v>2347</v>
      </c>
      <c r="U123" s="54" t="s">
        <v>2347</v>
      </c>
      <c r="V123" s="54" t="s">
        <v>2347</v>
      </c>
      <c r="W123" s="54" t="s">
        <v>2347</v>
      </c>
      <c r="X123" s="54" t="s">
        <v>2347</v>
      </c>
      <c r="Y123" s="54" t="s">
        <v>2347</v>
      </c>
      <c r="Z123" s="54" t="s">
        <v>2347</v>
      </c>
      <c r="AA123" s="54" t="s">
        <v>2347</v>
      </c>
      <c r="AB123" s="54" t="s">
        <v>2347</v>
      </c>
      <c r="AC123" s="54" t="s">
        <v>2347</v>
      </c>
      <c r="AD123" s="54" t="s">
        <v>2347</v>
      </c>
      <c r="AE123" s="54" t="s">
        <v>2347</v>
      </c>
      <c r="AF123" s="54" t="s">
        <v>2347</v>
      </c>
      <c r="AG123" s="54" t="s">
        <v>2347</v>
      </c>
      <c r="AH123" s="54" t="s">
        <v>2347</v>
      </c>
      <c r="AI123" s="54" t="s">
        <v>2347</v>
      </c>
      <c r="AJ123" s="54" t="s">
        <v>2347</v>
      </c>
      <c r="AK123" s="54" t="s">
        <v>2347</v>
      </c>
      <c r="AL123" s="54" t="s">
        <v>2347</v>
      </c>
      <c r="AM123" s="54" t="s">
        <v>2347</v>
      </c>
      <c r="AN123" s="54" t="s">
        <v>2347</v>
      </c>
      <c r="AO123" s="54" t="s">
        <v>2347</v>
      </c>
      <c r="AP123" s="54" t="s">
        <v>2347</v>
      </c>
      <c r="AQ123" s="54" t="s">
        <v>2347</v>
      </c>
      <c r="AR123" s="54" t="s">
        <v>2347</v>
      </c>
      <c r="AS123" s="54" t="s">
        <v>2347</v>
      </c>
      <c r="AT123" s="54" t="s">
        <v>2347</v>
      </c>
      <c r="AU123" s="43" t="str">
        <f>INDEX(Lookups!AS:AS,MATCH(E123,Lookups!E:E,0))</f>
        <v>Material_and_Composition</v>
      </c>
      <c r="AV123" s="43" t="str">
        <f t="shared" si="1"/>
        <v>Material_and_Composition_Porcelain</v>
      </c>
    </row>
    <row r="124" spans="1:48">
      <c r="A124" s="43">
        <f>INDEX(Lookups!A:A,MATCH($E124,Lookups!$E:$E,0))</f>
        <v>8</v>
      </c>
      <c r="B124" s="43">
        <f>INDEX(Lookups!B:B,MATCH($E124,Lookups!$E:$E,0))</f>
        <v>2.1</v>
      </c>
      <c r="C124" s="90" t="s">
        <v>2340</v>
      </c>
      <c r="D124" s="90" t="s">
        <v>2344</v>
      </c>
      <c r="E124" s="91" t="s">
        <v>2104</v>
      </c>
      <c r="F124" s="90" t="s">
        <v>2079</v>
      </c>
      <c r="G124" s="90" t="s">
        <v>2107</v>
      </c>
      <c r="H124" s="91" t="s">
        <v>2573</v>
      </c>
      <c r="I124" s="90" t="s">
        <v>2574</v>
      </c>
      <c r="J124" s="92" t="s">
        <v>3236</v>
      </c>
      <c r="K124" s="90" t="str">
        <f>INDEX(Lookups!$I:$I,MATCH(E124,Lookups!$E:$E,0))</f>
        <v>Customer Facing</v>
      </c>
      <c r="L124" s="90" t="str">
        <f>INDEX(Lookups!$J:$J,MATCH(E124,Lookups!$E:$E,0))</f>
        <v>Global</v>
      </c>
      <c r="M124" s="90" t="s">
        <v>2347</v>
      </c>
      <c r="N124" s="90" t="s">
        <v>2099</v>
      </c>
      <c r="O124" s="90" t="str">
        <f>INDEX(Lookups!$L:$L,MATCH(E124,Lookups!$E:$E,0))</f>
        <v>N</v>
      </c>
      <c r="P124" s="93"/>
      <c r="Q124" s="54" t="s">
        <v>2347</v>
      </c>
      <c r="R124" s="54" t="s">
        <v>2347</v>
      </c>
      <c r="S124" s="54" t="s">
        <v>2347</v>
      </c>
      <c r="T124" s="54" t="s">
        <v>2347</v>
      </c>
      <c r="U124" s="54" t="s">
        <v>2347</v>
      </c>
      <c r="V124" s="54" t="s">
        <v>2347</v>
      </c>
      <c r="W124" s="54" t="s">
        <v>2347</v>
      </c>
      <c r="X124" s="54" t="s">
        <v>2347</v>
      </c>
      <c r="Y124" s="54" t="s">
        <v>2347</v>
      </c>
      <c r="Z124" s="54" t="s">
        <v>2347</v>
      </c>
      <c r="AA124" s="54" t="s">
        <v>2347</v>
      </c>
      <c r="AB124" s="54" t="s">
        <v>2347</v>
      </c>
      <c r="AC124" s="54" t="s">
        <v>2347</v>
      </c>
      <c r="AD124" s="54" t="s">
        <v>2347</v>
      </c>
      <c r="AE124" s="54" t="s">
        <v>2347</v>
      </c>
      <c r="AF124" s="54" t="s">
        <v>2347</v>
      </c>
      <c r="AG124" s="54" t="s">
        <v>2347</v>
      </c>
      <c r="AH124" s="54" t="s">
        <v>2347</v>
      </c>
      <c r="AI124" s="54" t="s">
        <v>2347</v>
      </c>
      <c r="AJ124" s="54" t="s">
        <v>2347</v>
      </c>
      <c r="AK124" s="54" t="s">
        <v>2347</v>
      </c>
      <c r="AL124" s="54" t="s">
        <v>2347</v>
      </c>
      <c r="AM124" s="54" t="s">
        <v>2347</v>
      </c>
      <c r="AN124" s="54" t="s">
        <v>2347</v>
      </c>
      <c r="AO124" s="54" t="s">
        <v>2347</v>
      </c>
      <c r="AP124" s="54" t="s">
        <v>2347</v>
      </c>
      <c r="AQ124" s="54" t="s">
        <v>2347</v>
      </c>
      <c r="AR124" s="54" t="s">
        <v>2347</v>
      </c>
      <c r="AS124" s="54" t="s">
        <v>2347</v>
      </c>
      <c r="AT124" s="54" t="s">
        <v>2347</v>
      </c>
      <c r="AU124" s="43" t="str">
        <f>INDEX(Lookups!AS:AS,MATCH(E124,Lookups!E:E,0))</f>
        <v>Material_and_Composition</v>
      </c>
      <c r="AV124" s="43" t="str">
        <f t="shared" si="1"/>
        <v>Material_and_Composition_PU</v>
      </c>
    </row>
    <row r="125" spans="1:48">
      <c r="A125" s="43">
        <f>INDEX(Lookups!A:A,MATCH($E125,Lookups!$E:$E,0))</f>
        <v>8</v>
      </c>
      <c r="B125" s="43">
        <f>INDEX(Lookups!B:B,MATCH($E125,Lookups!$E:$E,0))</f>
        <v>2.1</v>
      </c>
      <c r="C125" s="90" t="s">
        <v>2340</v>
      </c>
      <c r="D125" s="90" t="s">
        <v>2344</v>
      </c>
      <c r="E125" s="91" t="s">
        <v>2104</v>
      </c>
      <c r="F125" s="90" t="s">
        <v>2079</v>
      </c>
      <c r="G125" s="90" t="s">
        <v>2107</v>
      </c>
      <c r="H125" s="91" t="s">
        <v>2575</v>
      </c>
      <c r="I125" s="90" t="s">
        <v>2576</v>
      </c>
      <c r="J125" s="92" t="s">
        <v>3236</v>
      </c>
      <c r="K125" s="90" t="str">
        <f>INDEX(Lookups!$I:$I,MATCH(E125,Lookups!$E:$E,0))</f>
        <v>Customer Facing</v>
      </c>
      <c r="L125" s="90" t="str">
        <f>INDEX(Lookups!$J:$J,MATCH(E125,Lookups!$E:$E,0))</f>
        <v>Global</v>
      </c>
      <c r="M125" s="90" t="s">
        <v>2347</v>
      </c>
      <c r="N125" s="90" t="s">
        <v>2099</v>
      </c>
      <c r="O125" s="90" t="str">
        <f>INDEX(Lookups!$L:$L,MATCH(E125,Lookups!$E:$E,0))</f>
        <v>N</v>
      </c>
      <c r="P125" s="93"/>
      <c r="Q125" s="54" t="s">
        <v>2347</v>
      </c>
      <c r="R125" s="54" t="s">
        <v>2347</v>
      </c>
      <c r="S125" s="54" t="s">
        <v>2347</v>
      </c>
      <c r="T125" s="54" t="s">
        <v>2347</v>
      </c>
      <c r="U125" s="54" t="s">
        <v>2347</v>
      </c>
      <c r="V125" s="54" t="s">
        <v>2347</v>
      </c>
      <c r="W125" s="54" t="s">
        <v>2347</v>
      </c>
      <c r="X125" s="54" t="s">
        <v>2347</v>
      </c>
      <c r="Y125" s="54" t="s">
        <v>2347</v>
      </c>
      <c r="Z125" s="54" t="s">
        <v>2347</v>
      </c>
      <c r="AA125" s="54" t="s">
        <v>2347</v>
      </c>
      <c r="AB125" s="54" t="s">
        <v>2347</v>
      </c>
      <c r="AC125" s="54" t="s">
        <v>2347</v>
      </c>
      <c r="AD125" s="54" t="s">
        <v>2347</v>
      </c>
      <c r="AE125" s="54" t="s">
        <v>2347</v>
      </c>
      <c r="AF125" s="54" t="s">
        <v>2347</v>
      </c>
      <c r="AG125" s="54" t="s">
        <v>2347</v>
      </c>
      <c r="AH125" s="54" t="s">
        <v>2347</v>
      </c>
      <c r="AI125" s="54" t="s">
        <v>2347</v>
      </c>
      <c r="AJ125" s="54" t="s">
        <v>2347</v>
      </c>
      <c r="AK125" s="54" t="s">
        <v>2347</v>
      </c>
      <c r="AL125" s="54" t="s">
        <v>2347</v>
      </c>
      <c r="AM125" s="54" t="s">
        <v>2347</v>
      </c>
      <c r="AN125" s="54" t="s">
        <v>2347</v>
      </c>
      <c r="AO125" s="54" t="s">
        <v>2347</v>
      </c>
      <c r="AP125" s="54" t="s">
        <v>2347</v>
      </c>
      <c r="AQ125" s="54" t="s">
        <v>2347</v>
      </c>
      <c r="AR125" s="54" t="s">
        <v>2347</v>
      </c>
      <c r="AS125" s="54" t="s">
        <v>2347</v>
      </c>
      <c r="AT125" s="54" t="s">
        <v>2347</v>
      </c>
      <c r="AU125" s="43" t="str">
        <f>INDEX(Lookups!AS:AS,MATCH(E125,Lookups!E:E,0))</f>
        <v>Material_and_Composition</v>
      </c>
      <c r="AV125" s="43" t="str">
        <f t="shared" si="1"/>
        <v>Material_and_Composition_PVC</v>
      </c>
    </row>
    <row r="126" spans="1:48">
      <c r="A126" s="43">
        <f>INDEX(Lookups!A:A,MATCH($E126,Lookups!$E:$E,0))</f>
        <v>8</v>
      </c>
      <c r="B126" s="43">
        <f>INDEX(Lookups!B:B,MATCH($E126,Lookups!$E:$E,0))</f>
        <v>2.1</v>
      </c>
      <c r="C126" s="90" t="s">
        <v>2340</v>
      </c>
      <c r="D126" s="90" t="s">
        <v>2344</v>
      </c>
      <c r="E126" s="91" t="s">
        <v>2104</v>
      </c>
      <c r="F126" s="90" t="s">
        <v>2079</v>
      </c>
      <c r="G126" s="90" t="s">
        <v>2107</v>
      </c>
      <c r="H126" s="91" t="s">
        <v>2577</v>
      </c>
      <c r="I126" s="90" t="s">
        <v>2578</v>
      </c>
      <c r="J126" s="92" t="s">
        <v>3236</v>
      </c>
      <c r="K126" s="90" t="str">
        <f>INDEX(Lookups!$I:$I,MATCH(E126,Lookups!$E:$E,0))</f>
        <v>Customer Facing</v>
      </c>
      <c r="L126" s="90" t="str">
        <f>INDEX(Lookups!$J:$J,MATCH(E126,Lookups!$E:$E,0))</f>
        <v>Global</v>
      </c>
      <c r="M126" s="90" t="s">
        <v>2347</v>
      </c>
      <c r="N126" s="90" t="s">
        <v>2099</v>
      </c>
      <c r="O126" s="90" t="str">
        <f>INDEX(Lookups!$L:$L,MATCH(E126,Lookups!$E:$E,0))</f>
        <v>N</v>
      </c>
      <c r="P126" s="93"/>
      <c r="Q126" s="54" t="s">
        <v>2347</v>
      </c>
      <c r="R126" s="54" t="s">
        <v>2347</v>
      </c>
      <c r="S126" s="54" t="s">
        <v>2347</v>
      </c>
      <c r="T126" s="54" t="s">
        <v>2347</v>
      </c>
      <c r="U126" s="54" t="s">
        <v>2347</v>
      </c>
      <c r="V126" s="54" t="s">
        <v>2347</v>
      </c>
      <c r="W126" s="54" t="s">
        <v>2347</v>
      </c>
      <c r="X126" s="54" t="s">
        <v>2347</v>
      </c>
      <c r="Y126" s="54" t="s">
        <v>2347</v>
      </c>
      <c r="Z126" s="54" t="s">
        <v>2347</v>
      </c>
      <c r="AA126" s="54" t="s">
        <v>2347</v>
      </c>
      <c r="AB126" s="54" t="s">
        <v>2347</v>
      </c>
      <c r="AC126" s="54" t="s">
        <v>2347</v>
      </c>
      <c r="AD126" s="54" t="s">
        <v>2347</v>
      </c>
      <c r="AE126" s="54" t="s">
        <v>2347</v>
      </c>
      <c r="AF126" s="54" t="s">
        <v>2347</v>
      </c>
      <c r="AG126" s="54" t="s">
        <v>2347</v>
      </c>
      <c r="AH126" s="54" t="s">
        <v>2347</v>
      </c>
      <c r="AI126" s="54" t="s">
        <v>2347</v>
      </c>
      <c r="AJ126" s="54" t="s">
        <v>2347</v>
      </c>
      <c r="AK126" s="54" t="s">
        <v>2347</v>
      </c>
      <c r="AL126" s="54" t="s">
        <v>2347</v>
      </c>
      <c r="AM126" s="54" t="s">
        <v>2347</v>
      </c>
      <c r="AN126" s="54" t="s">
        <v>2347</v>
      </c>
      <c r="AO126" s="54" t="s">
        <v>2347</v>
      </c>
      <c r="AP126" s="54" t="s">
        <v>2347</v>
      </c>
      <c r="AQ126" s="54" t="s">
        <v>2347</v>
      </c>
      <c r="AR126" s="54" t="s">
        <v>2347</v>
      </c>
      <c r="AS126" s="54" t="s">
        <v>2347</v>
      </c>
      <c r="AT126" s="54" t="s">
        <v>2347</v>
      </c>
      <c r="AU126" s="43" t="str">
        <f>INDEX(Lookups!AS:AS,MATCH(E126,Lookups!E:E,0))</f>
        <v>Material_and_Composition</v>
      </c>
      <c r="AV126" s="43" t="str">
        <f t="shared" si="1"/>
        <v>Material_and_Composition_Raffia</v>
      </c>
    </row>
    <row r="127" spans="1:48">
      <c r="A127" s="43">
        <f>INDEX(Lookups!A:A,MATCH($E127,Lookups!$E:$E,0))</f>
        <v>8</v>
      </c>
      <c r="B127" s="43">
        <f>INDEX(Lookups!B:B,MATCH($E127,Lookups!$E:$E,0))</f>
        <v>2.1</v>
      </c>
      <c r="C127" s="90" t="s">
        <v>2340</v>
      </c>
      <c r="D127" s="90" t="s">
        <v>2344</v>
      </c>
      <c r="E127" s="91" t="s">
        <v>2104</v>
      </c>
      <c r="F127" s="90" t="s">
        <v>2079</v>
      </c>
      <c r="G127" s="90" t="s">
        <v>2107</v>
      </c>
      <c r="H127" s="91" t="s">
        <v>2579</v>
      </c>
      <c r="I127" s="90" t="s">
        <v>2580</v>
      </c>
      <c r="J127" s="92" t="s">
        <v>3236</v>
      </c>
      <c r="K127" s="90" t="str">
        <f>INDEX(Lookups!$I:$I,MATCH(E127,Lookups!$E:$E,0))</f>
        <v>Customer Facing</v>
      </c>
      <c r="L127" s="90" t="str">
        <f>INDEX(Lookups!$J:$J,MATCH(E127,Lookups!$E:$E,0))</f>
        <v>Global</v>
      </c>
      <c r="M127" s="90" t="s">
        <v>2347</v>
      </c>
      <c r="N127" s="90" t="s">
        <v>2099</v>
      </c>
      <c r="O127" s="90" t="str">
        <f>INDEX(Lookups!$L:$L,MATCH(E127,Lookups!$E:$E,0))</f>
        <v>N</v>
      </c>
      <c r="P127" s="93"/>
      <c r="Q127" s="54" t="s">
        <v>2347</v>
      </c>
      <c r="R127" s="54" t="s">
        <v>2347</v>
      </c>
      <c r="S127" s="54" t="s">
        <v>2347</v>
      </c>
      <c r="T127" s="54" t="s">
        <v>2347</v>
      </c>
      <c r="U127" s="54" t="s">
        <v>2347</v>
      </c>
      <c r="V127" s="54" t="s">
        <v>2347</v>
      </c>
      <c r="W127" s="54" t="s">
        <v>2347</v>
      </c>
      <c r="X127" s="54" t="s">
        <v>2347</v>
      </c>
      <c r="Y127" s="54" t="s">
        <v>2347</v>
      </c>
      <c r="Z127" s="54" t="s">
        <v>2347</v>
      </c>
      <c r="AA127" s="54" t="s">
        <v>2347</v>
      </c>
      <c r="AB127" s="54" t="s">
        <v>2347</v>
      </c>
      <c r="AC127" s="54" t="s">
        <v>2347</v>
      </c>
      <c r="AD127" s="54" t="s">
        <v>2347</v>
      </c>
      <c r="AE127" s="54" t="s">
        <v>2347</v>
      </c>
      <c r="AF127" s="54" t="s">
        <v>2347</v>
      </c>
      <c r="AG127" s="54" t="s">
        <v>2347</v>
      </c>
      <c r="AH127" s="54" t="s">
        <v>2347</v>
      </c>
      <c r="AI127" s="54" t="s">
        <v>2347</v>
      </c>
      <c r="AJ127" s="54" t="s">
        <v>2347</v>
      </c>
      <c r="AK127" s="54" t="s">
        <v>2347</v>
      </c>
      <c r="AL127" s="54" t="s">
        <v>2347</v>
      </c>
      <c r="AM127" s="54" t="s">
        <v>2347</v>
      </c>
      <c r="AN127" s="54" t="s">
        <v>2347</v>
      </c>
      <c r="AO127" s="54" t="s">
        <v>2347</v>
      </c>
      <c r="AP127" s="54" t="s">
        <v>2347</v>
      </c>
      <c r="AQ127" s="54" t="s">
        <v>2347</v>
      </c>
      <c r="AR127" s="54" t="s">
        <v>2347</v>
      </c>
      <c r="AS127" s="54" t="s">
        <v>2347</v>
      </c>
      <c r="AT127" s="54" t="s">
        <v>2347</v>
      </c>
      <c r="AU127" s="43" t="str">
        <f>INDEX(Lookups!AS:AS,MATCH(E127,Lookups!E:E,0))</f>
        <v>Material_and_Composition</v>
      </c>
      <c r="AV127" s="43" t="str">
        <f t="shared" si="1"/>
        <v>Material_and_Composition_Rattan</v>
      </c>
    </row>
    <row r="128" spans="1:48">
      <c r="A128" s="43">
        <f>INDEX(Lookups!A:A,MATCH($E128,Lookups!$E:$E,0))</f>
        <v>8</v>
      </c>
      <c r="B128" s="43">
        <f>INDEX(Lookups!B:B,MATCH($E128,Lookups!$E:$E,0))</f>
        <v>2.1</v>
      </c>
      <c r="C128" s="90" t="s">
        <v>2340</v>
      </c>
      <c r="D128" s="90" t="s">
        <v>2344</v>
      </c>
      <c r="E128" s="91" t="s">
        <v>2104</v>
      </c>
      <c r="F128" s="90" t="s">
        <v>2079</v>
      </c>
      <c r="G128" s="90" t="s">
        <v>2107</v>
      </c>
      <c r="H128" s="91" t="s">
        <v>2581</v>
      </c>
      <c r="I128" s="90" t="s">
        <v>2582</v>
      </c>
      <c r="J128" s="92" t="s">
        <v>3236</v>
      </c>
      <c r="K128" s="90" t="str">
        <f>INDEX(Lookups!$I:$I,MATCH(E128,Lookups!$E:$E,0))</f>
        <v>Customer Facing</v>
      </c>
      <c r="L128" s="90" t="str">
        <f>INDEX(Lookups!$J:$J,MATCH(E128,Lookups!$E:$E,0))</f>
        <v>Global</v>
      </c>
      <c r="M128" s="90" t="s">
        <v>2347</v>
      </c>
      <c r="N128" s="90" t="s">
        <v>2099</v>
      </c>
      <c r="O128" s="90" t="str">
        <f>INDEX(Lookups!$L:$L,MATCH(E128,Lookups!$E:$E,0))</f>
        <v>N</v>
      </c>
      <c r="P128" s="93"/>
      <c r="Q128" s="54" t="s">
        <v>2347</v>
      </c>
      <c r="R128" s="54" t="s">
        <v>2347</v>
      </c>
      <c r="S128" s="54" t="s">
        <v>2347</v>
      </c>
      <c r="T128" s="54" t="s">
        <v>2347</v>
      </c>
      <c r="U128" s="54" t="s">
        <v>2347</v>
      </c>
      <c r="V128" s="54" t="s">
        <v>2347</v>
      </c>
      <c r="W128" s="54" t="s">
        <v>2347</v>
      </c>
      <c r="X128" s="54" t="s">
        <v>2347</v>
      </c>
      <c r="Y128" s="54" t="s">
        <v>2347</v>
      </c>
      <c r="Z128" s="54" t="s">
        <v>2347</v>
      </c>
      <c r="AA128" s="54" t="s">
        <v>2347</v>
      </c>
      <c r="AB128" s="54" t="s">
        <v>2347</v>
      </c>
      <c r="AC128" s="54" t="s">
        <v>2347</v>
      </c>
      <c r="AD128" s="54" t="s">
        <v>2347</v>
      </c>
      <c r="AE128" s="54" t="s">
        <v>2347</v>
      </c>
      <c r="AF128" s="54" t="s">
        <v>2347</v>
      </c>
      <c r="AG128" s="54" t="s">
        <v>2347</v>
      </c>
      <c r="AH128" s="54" t="s">
        <v>2347</v>
      </c>
      <c r="AI128" s="54" t="s">
        <v>2347</v>
      </c>
      <c r="AJ128" s="54" t="s">
        <v>2347</v>
      </c>
      <c r="AK128" s="54" t="s">
        <v>2347</v>
      </c>
      <c r="AL128" s="54" t="s">
        <v>2347</v>
      </c>
      <c r="AM128" s="54" t="s">
        <v>2347</v>
      </c>
      <c r="AN128" s="54" t="s">
        <v>2347</v>
      </c>
      <c r="AO128" s="54" t="s">
        <v>2347</v>
      </c>
      <c r="AP128" s="54" t="s">
        <v>2347</v>
      </c>
      <c r="AQ128" s="54" t="s">
        <v>2347</v>
      </c>
      <c r="AR128" s="54" t="s">
        <v>2347</v>
      </c>
      <c r="AS128" s="54" t="s">
        <v>2347</v>
      </c>
      <c r="AT128" s="54" t="s">
        <v>2347</v>
      </c>
      <c r="AU128" s="43" t="str">
        <f>INDEX(Lookups!AS:AS,MATCH(E128,Lookups!E:E,0))</f>
        <v>Material_and_Composition</v>
      </c>
      <c r="AV128" s="43" t="str">
        <f t="shared" si="1"/>
        <v>Material_and_Composition_Rayon</v>
      </c>
    </row>
    <row r="129" spans="1:48">
      <c r="A129" s="43">
        <f>INDEX(Lookups!A:A,MATCH($E129,Lookups!$E:$E,0))</f>
        <v>8</v>
      </c>
      <c r="B129" s="43">
        <f>INDEX(Lookups!B:B,MATCH($E129,Lookups!$E:$E,0))</f>
        <v>2.1</v>
      </c>
      <c r="C129" s="90" t="s">
        <v>2340</v>
      </c>
      <c r="D129" s="90" t="s">
        <v>2344</v>
      </c>
      <c r="E129" s="91" t="s">
        <v>2104</v>
      </c>
      <c r="F129" s="90" t="s">
        <v>2079</v>
      </c>
      <c r="G129" s="90" t="s">
        <v>2107</v>
      </c>
      <c r="H129" s="91" t="s">
        <v>2583</v>
      </c>
      <c r="I129" s="90" t="s">
        <v>2584</v>
      </c>
      <c r="J129" s="92" t="s">
        <v>3236</v>
      </c>
      <c r="K129" s="90" t="str">
        <f>INDEX(Lookups!$I:$I,MATCH(E129,Lookups!$E:$E,0))</f>
        <v>Customer Facing</v>
      </c>
      <c r="L129" s="90" t="str">
        <f>INDEX(Lookups!$J:$J,MATCH(E129,Lookups!$E:$E,0))</f>
        <v>Global</v>
      </c>
      <c r="M129" s="90" t="s">
        <v>2347</v>
      </c>
      <c r="N129" s="90" t="s">
        <v>2099</v>
      </c>
      <c r="O129" s="90" t="str">
        <f>INDEX(Lookups!$L:$L,MATCH(E129,Lookups!$E:$E,0))</f>
        <v>N</v>
      </c>
      <c r="P129" s="93"/>
      <c r="Q129" s="54" t="s">
        <v>2347</v>
      </c>
      <c r="R129" s="54" t="s">
        <v>2347</v>
      </c>
      <c r="S129" s="54" t="s">
        <v>2347</v>
      </c>
      <c r="T129" s="54" t="s">
        <v>2347</v>
      </c>
      <c r="U129" s="54" t="s">
        <v>2347</v>
      </c>
      <c r="V129" s="54" t="s">
        <v>2347</v>
      </c>
      <c r="W129" s="54" t="s">
        <v>2347</v>
      </c>
      <c r="X129" s="54" t="s">
        <v>2347</v>
      </c>
      <c r="Y129" s="54" t="s">
        <v>2347</v>
      </c>
      <c r="Z129" s="54" t="s">
        <v>2347</v>
      </c>
      <c r="AA129" s="54" t="s">
        <v>2347</v>
      </c>
      <c r="AB129" s="54" t="s">
        <v>2347</v>
      </c>
      <c r="AC129" s="54" t="s">
        <v>2347</v>
      </c>
      <c r="AD129" s="54" t="s">
        <v>2347</v>
      </c>
      <c r="AE129" s="54" t="s">
        <v>2347</v>
      </c>
      <c r="AF129" s="54" t="s">
        <v>2347</v>
      </c>
      <c r="AG129" s="54" t="s">
        <v>2347</v>
      </c>
      <c r="AH129" s="54" t="s">
        <v>2347</v>
      </c>
      <c r="AI129" s="54" t="s">
        <v>2347</v>
      </c>
      <c r="AJ129" s="54" t="s">
        <v>2347</v>
      </c>
      <c r="AK129" s="54" t="s">
        <v>2347</v>
      </c>
      <c r="AL129" s="54" t="s">
        <v>2347</v>
      </c>
      <c r="AM129" s="54" t="s">
        <v>2347</v>
      </c>
      <c r="AN129" s="54" t="s">
        <v>2347</v>
      </c>
      <c r="AO129" s="54" t="s">
        <v>2347</v>
      </c>
      <c r="AP129" s="54" t="s">
        <v>2347</v>
      </c>
      <c r="AQ129" s="54" t="s">
        <v>2347</v>
      </c>
      <c r="AR129" s="54" t="s">
        <v>2347</v>
      </c>
      <c r="AS129" s="54" t="s">
        <v>2347</v>
      </c>
      <c r="AT129" s="54" t="s">
        <v>2347</v>
      </c>
      <c r="AU129" s="43" t="str">
        <f>INDEX(Lookups!AS:AS,MATCH(E129,Lookups!E:E,0))</f>
        <v>Material_and_Composition</v>
      </c>
      <c r="AV129" s="43" t="str">
        <f t="shared" si="1"/>
        <v>Material_and_Composition_Recycled Cotton</v>
      </c>
    </row>
    <row r="130" spans="1:48">
      <c r="A130" s="43">
        <f>INDEX(Lookups!A:A,MATCH($E130,Lookups!$E:$E,0))</f>
        <v>8</v>
      </c>
      <c r="B130" s="43">
        <f>INDEX(Lookups!B:B,MATCH($E130,Lookups!$E:$E,0))</f>
        <v>2.1</v>
      </c>
      <c r="C130" s="90" t="s">
        <v>2340</v>
      </c>
      <c r="D130" s="90" t="s">
        <v>2344</v>
      </c>
      <c r="E130" s="91" t="s">
        <v>2104</v>
      </c>
      <c r="F130" s="90" t="s">
        <v>2079</v>
      </c>
      <c r="G130" s="90" t="s">
        <v>2107</v>
      </c>
      <c r="H130" s="91" t="s">
        <v>2585</v>
      </c>
      <c r="I130" s="90" t="s">
        <v>2586</v>
      </c>
      <c r="J130" s="92" t="s">
        <v>3236</v>
      </c>
      <c r="K130" s="90" t="str">
        <f>INDEX(Lookups!$I:$I,MATCH(E130,Lookups!$E:$E,0))</f>
        <v>Customer Facing</v>
      </c>
      <c r="L130" s="90" t="str">
        <f>INDEX(Lookups!$J:$J,MATCH(E130,Lookups!$E:$E,0))</f>
        <v>Global</v>
      </c>
      <c r="M130" s="90" t="s">
        <v>2347</v>
      </c>
      <c r="N130" s="90" t="s">
        <v>2099</v>
      </c>
      <c r="O130" s="90" t="str">
        <f>INDEX(Lookups!$L:$L,MATCH(E130,Lookups!$E:$E,0))</f>
        <v>N</v>
      </c>
      <c r="P130" s="93"/>
      <c r="Q130" s="54" t="s">
        <v>2347</v>
      </c>
      <c r="R130" s="54" t="s">
        <v>2347</v>
      </c>
      <c r="S130" s="54" t="s">
        <v>2347</v>
      </c>
      <c r="T130" s="54" t="s">
        <v>2347</v>
      </c>
      <c r="U130" s="54" t="s">
        <v>2347</v>
      </c>
      <c r="V130" s="54" t="s">
        <v>2347</v>
      </c>
      <c r="W130" s="54" t="s">
        <v>2347</v>
      </c>
      <c r="X130" s="54" t="s">
        <v>2347</v>
      </c>
      <c r="Y130" s="54" t="s">
        <v>2347</v>
      </c>
      <c r="Z130" s="54" t="s">
        <v>2347</v>
      </c>
      <c r="AA130" s="54" t="s">
        <v>2347</v>
      </c>
      <c r="AB130" s="54" t="s">
        <v>2347</v>
      </c>
      <c r="AC130" s="54" t="s">
        <v>2347</v>
      </c>
      <c r="AD130" s="54" t="s">
        <v>2347</v>
      </c>
      <c r="AE130" s="54" t="s">
        <v>2347</v>
      </c>
      <c r="AF130" s="54" t="s">
        <v>2347</v>
      </c>
      <c r="AG130" s="54" t="s">
        <v>2347</v>
      </c>
      <c r="AH130" s="54" t="s">
        <v>2347</v>
      </c>
      <c r="AI130" s="54" t="s">
        <v>2347</v>
      </c>
      <c r="AJ130" s="54" t="s">
        <v>2347</v>
      </c>
      <c r="AK130" s="54" t="s">
        <v>2347</v>
      </c>
      <c r="AL130" s="54" t="s">
        <v>2347</v>
      </c>
      <c r="AM130" s="54" t="s">
        <v>2347</v>
      </c>
      <c r="AN130" s="54" t="s">
        <v>2347</v>
      </c>
      <c r="AO130" s="54" t="s">
        <v>2347</v>
      </c>
      <c r="AP130" s="54" t="s">
        <v>2347</v>
      </c>
      <c r="AQ130" s="54" t="s">
        <v>2347</v>
      </c>
      <c r="AR130" s="54" t="s">
        <v>2347</v>
      </c>
      <c r="AS130" s="54" t="s">
        <v>2347</v>
      </c>
      <c r="AT130" s="54" t="s">
        <v>2347</v>
      </c>
      <c r="AU130" s="43" t="str">
        <f>INDEX(Lookups!AS:AS,MATCH(E130,Lookups!E:E,0))</f>
        <v>Material_and_Composition</v>
      </c>
      <c r="AV130" s="43" t="str">
        <f t="shared" si="1"/>
        <v>Material_and_Composition_Recycled Nylon</v>
      </c>
    </row>
    <row r="131" spans="1:48">
      <c r="A131" s="43">
        <f>INDEX(Lookups!A:A,MATCH($E131,Lookups!$E:$E,0))</f>
        <v>8</v>
      </c>
      <c r="B131" s="43">
        <f>INDEX(Lookups!B:B,MATCH($E131,Lookups!$E:$E,0))</f>
        <v>2.1</v>
      </c>
      <c r="C131" s="90" t="s">
        <v>2340</v>
      </c>
      <c r="D131" s="90" t="s">
        <v>2344</v>
      </c>
      <c r="E131" s="91" t="s">
        <v>2104</v>
      </c>
      <c r="F131" s="90" t="s">
        <v>2079</v>
      </c>
      <c r="G131" s="90" t="s">
        <v>2107</v>
      </c>
      <c r="H131" s="91" t="s">
        <v>2587</v>
      </c>
      <c r="I131" s="90" t="s">
        <v>2588</v>
      </c>
      <c r="J131" s="92" t="s">
        <v>3236</v>
      </c>
      <c r="K131" s="90" t="str">
        <f>INDEX(Lookups!$I:$I,MATCH(E131,Lookups!$E:$E,0))</f>
        <v>Customer Facing</v>
      </c>
      <c r="L131" s="90" t="str">
        <f>INDEX(Lookups!$J:$J,MATCH(E131,Lookups!$E:$E,0))</f>
        <v>Global</v>
      </c>
      <c r="M131" s="90" t="s">
        <v>2347</v>
      </c>
      <c r="N131" s="90" t="s">
        <v>2099</v>
      </c>
      <c r="O131" s="90" t="str">
        <f>INDEX(Lookups!$L:$L,MATCH(E131,Lookups!$E:$E,0))</f>
        <v>N</v>
      </c>
      <c r="P131" s="93"/>
      <c r="Q131" s="54" t="s">
        <v>2347</v>
      </c>
      <c r="R131" s="54" t="s">
        <v>2347</v>
      </c>
      <c r="S131" s="54" t="s">
        <v>2347</v>
      </c>
      <c r="T131" s="54" t="s">
        <v>2347</v>
      </c>
      <c r="U131" s="54" t="s">
        <v>2347</v>
      </c>
      <c r="V131" s="54" t="s">
        <v>2347</v>
      </c>
      <c r="W131" s="54" t="s">
        <v>2347</v>
      </c>
      <c r="X131" s="54" t="s">
        <v>2347</v>
      </c>
      <c r="Y131" s="54" t="s">
        <v>2347</v>
      </c>
      <c r="Z131" s="54" t="s">
        <v>2347</v>
      </c>
      <c r="AA131" s="54" t="s">
        <v>2347</v>
      </c>
      <c r="AB131" s="54" t="s">
        <v>2347</v>
      </c>
      <c r="AC131" s="54" t="s">
        <v>2347</v>
      </c>
      <c r="AD131" s="54" t="s">
        <v>2347</v>
      </c>
      <c r="AE131" s="54" t="s">
        <v>2347</v>
      </c>
      <c r="AF131" s="54" t="s">
        <v>2347</v>
      </c>
      <c r="AG131" s="54" t="s">
        <v>2347</v>
      </c>
      <c r="AH131" s="54" t="s">
        <v>2347</v>
      </c>
      <c r="AI131" s="54" t="s">
        <v>2347</v>
      </c>
      <c r="AJ131" s="54" t="s">
        <v>2347</v>
      </c>
      <c r="AK131" s="54" t="s">
        <v>2347</v>
      </c>
      <c r="AL131" s="54" t="s">
        <v>2347</v>
      </c>
      <c r="AM131" s="54" t="s">
        <v>2347</v>
      </c>
      <c r="AN131" s="54" t="s">
        <v>2347</v>
      </c>
      <c r="AO131" s="54" t="s">
        <v>2347</v>
      </c>
      <c r="AP131" s="54" t="s">
        <v>2347</v>
      </c>
      <c r="AQ131" s="54" t="s">
        <v>2347</v>
      </c>
      <c r="AR131" s="54" t="s">
        <v>2347</v>
      </c>
      <c r="AS131" s="54" t="s">
        <v>2347</v>
      </c>
      <c r="AT131" s="54" t="s">
        <v>2347</v>
      </c>
      <c r="AU131" s="43" t="str">
        <f>INDEX(Lookups!AS:AS,MATCH(E131,Lookups!E:E,0))</f>
        <v>Material_and_Composition</v>
      </c>
      <c r="AV131" s="43" t="str">
        <f t="shared" si="1"/>
        <v>Material_and_Composition_Recycled PET Polyester</v>
      </c>
    </row>
    <row r="132" spans="1:48">
      <c r="A132" s="43">
        <f>INDEX(Lookups!A:A,MATCH($E132,Lookups!$E:$E,0))</f>
        <v>8</v>
      </c>
      <c r="B132" s="43">
        <f>INDEX(Lookups!B:B,MATCH($E132,Lookups!$E:$E,0))</f>
        <v>2.1</v>
      </c>
      <c r="C132" s="90" t="s">
        <v>2340</v>
      </c>
      <c r="D132" s="90" t="s">
        <v>2344</v>
      </c>
      <c r="E132" s="91" t="s">
        <v>2104</v>
      </c>
      <c r="F132" s="90" t="s">
        <v>2079</v>
      </c>
      <c r="G132" s="90" t="s">
        <v>2107</v>
      </c>
      <c r="H132" s="91" t="s">
        <v>2589</v>
      </c>
      <c r="I132" s="90" t="s">
        <v>2590</v>
      </c>
      <c r="J132" s="92" t="s">
        <v>3236</v>
      </c>
      <c r="K132" s="90" t="str">
        <f>INDEX(Lookups!$I:$I,MATCH(E132,Lookups!$E:$E,0))</f>
        <v>Customer Facing</v>
      </c>
      <c r="L132" s="90" t="str">
        <f>INDEX(Lookups!$J:$J,MATCH(E132,Lookups!$E:$E,0))</f>
        <v>Global</v>
      </c>
      <c r="M132" s="90" t="s">
        <v>2347</v>
      </c>
      <c r="N132" s="90" t="s">
        <v>2099</v>
      </c>
      <c r="O132" s="90" t="str">
        <f>INDEX(Lookups!$L:$L,MATCH(E132,Lookups!$E:$E,0))</f>
        <v>N</v>
      </c>
      <c r="P132" s="93"/>
      <c r="Q132" s="54" t="s">
        <v>2347</v>
      </c>
      <c r="R132" s="54" t="s">
        <v>2347</v>
      </c>
      <c r="S132" s="54" t="s">
        <v>2347</v>
      </c>
      <c r="T132" s="54" t="s">
        <v>2347</v>
      </c>
      <c r="U132" s="54" t="s">
        <v>2347</v>
      </c>
      <c r="V132" s="54" t="s">
        <v>2347</v>
      </c>
      <c r="W132" s="54" t="s">
        <v>2347</v>
      </c>
      <c r="X132" s="54" t="s">
        <v>2347</v>
      </c>
      <c r="Y132" s="54" t="s">
        <v>2347</v>
      </c>
      <c r="Z132" s="54" t="s">
        <v>2347</v>
      </c>
      <c r="AA132" s="54" t="s">
        <v>2347</v>
      </c>
      <c r="AB132" s="54" t="s">
        <v>2347</v>
      </c>
      <c r="AC132" s="54" t="s">
        <v>2347</v>
      </c>
      <c r="AD132" s="54" t="s">
        <v>2347</v>
      </c>
      <c r="AE132" s="54" t="s">
        <v>2347</v>
      </c>
      <c r="AF132" s="54" t="s">
        <v>2347</v>
      </c>
      <c r="AG132" s="54" t="s">
        <v>2347</v>
      </c>
      <c r="AH132" s="54" t="s">
        <v>2347</v>
      </c>
      <c r="AI132" s="54" t="s">
        <v>2347</v>
      </c>
      <c r="AJ132" s="54" t="s">
        <v>2347</v>
      </c>
      <c r="AK132" s="54" t="s">
        <v>2347</v>
      </c>
      <c r="AL132" s="54" t="s">
        <v>2347</v>
      </c>
      <c r="AM132" s="54" t="s">
        <v>2347</v>
      </c>
      <c r="AN132" s="54" t="s">
        <v>2347</v>
      </c>
      <c r="AO132" s="54" t="s">
        <v>2347</v>
      </c>
      <c r="AP132" s="54" t="s">
        <v>2347</v>
      </c>
      <c r="AQ132" s="54" t="s">
        <v>2347</v>
      </c>
      <c r="AR132" s="54" t="s">
        <v>2347</v>
      </c>
      <c r="AS132" s="54" t="s">
        <v>2347</v>
      </c>
      <c r="AT132" s="54" t="s">
        <v>2347</v>
      </c>
      <c r="AU132" s="43" t="str">
        <f>INDEX(Lookups!AS:AS,MATCH(E132,Lookups!E:E,0))</f>
        <v>Material_and_Composition</v>
      </c>
      <c r="AV132" s="43" t="str">
        <f t="shared" si="1"/>
        <v>Material_and_Composition_Recycled Polycarbonate</v>
      </c>
    </row>
    <row r="133" spans="1:48">
      <c r="A133" s="43">
        <f>INDEX(Lookups!A:A,MATCH($E133,Lookups!$E:$E,0))</f>
        <v>8</v>
      </c>
      <c r="B133" s="43">
        <f>INDEX(Lookups!B:B,MATCH($E133,Lookups!$E:$E,0))</f>
        <v>2.1</v>
      </c>
      <c r="C133" s="90" t="s">
        <v>2340</v>
      </c>
      <c r="D133" s="90" t="s">
        <v>2344</v>
      </c>
      <c r="E133" s="91" t="s">
        <v>2104</v>
      </c>
      <c r="F133" s="90" t="s">
        <v>2079</v>
      </c>
      <c r="G133" s="90" t="s">
        <v>2107</v>
      </c>
      <c r="H133" s="91" t="s">
        <v>2591</v>
      </c>
      <c r="I133" s="90" t="s">
        <v>2592</v>
      </c>
      <c r="J133" s="92" t="s">
        <v>3236</v>
      </c>
      <c r="K133" s="90" t="str">
        <f>INDEX(Lookups!$I:$I,MATCH(E133,Lookups!$E:$E,0))</f>
        <v>Customer Facing</v>
      </c>
      <c r="L133" s="90" t="str">
        <f>INDEX(Lookups!$J:$J,MATCH(E133,Lookups!$E:$E,0))</f>
        <v>Global</v>
      </c>
      <c r="M133" s="90" t="s">
        <v>2347</v>
      </c>
      <c r="N133" s="90" t="s">
        <v>2099</v>
      </c>
      <c r="O133" s="90" t="str">
        <f>INDEX(Lookups!$L:$L,MATCH(E133,Lookups!$E:$E,0))</f>
        <v>N</v>
      </c>
      <c r="P133" s="93"/>
      <c r="Q133" s="54" t="s">
        <v>2347</v>
      </c>
      <c r="R133" s="54" t="s">
        <v>2347</v>
      </c>
      <c r="S133" s="54" t="s">
        <v>2347</v>
      </c>
      <c r="T133" s="54" t="s">
        <v>2347</v>
      </c>
      <c r="U133" s="54" t="s">
        <v>2347</v>
      </c>
      <c r="V133" s="54" t="s">
        <v>2347</v>
      </c>
      <c r="W133" s="54" t="s">
        <v>2347</v>
      </c>
      <c r="X133" s="54" t="s">
        <v>2347</v>
      </c>
      <c r="Y133" s="54" t="s">
        <v>2347</v>
      </c>
      <c r="Z133" s="54" t="s">
        <v>2347</v>
      </c>
      <c r="AA133" s="54" t="s">
        <v>2347</v>
      </c>
      <c r="AB133" s="54" t="s">
        <v>2347</v>
      </c>
      <c r="AC133" s="54" t="s">
        <v>2347</v>
      </c>
      <c r="AD133" s="54" t="s">
        <v>2347</v>
      </c>
      <c r="AE133" s="54" t="s">
        <v>2347</v>
      </c>
      <c r="AF133" s="54" t="s">
        <v>2347</v>
      </c>
      <c r="AG133" s="54" t="s">
        <v>2347</v>
      </c>
      <c r="AH133" s="54" t="s">
        <v>2347</v>
      </c>
      <c r="AI133" s="54" t="s">
        <v>2347</v>
      </c>
      <c r="AJ133" s="54" t="s">
        <v>2347</v>
      </c>
      <c r="AK133" s="54" t="s">
        <v>2347</v>
      </c>
      <c r="AL133" s="54" t="s">
        <v>2347</v>
      </c>
      <c r="AM133" s="54" t="s">
        <v>2347</v>
      </c>
      <c r="AN133" s="54" t="s">
        <v>2347</v>
      </c>
      <c r="AO133" s="54" t="s">
        <v>2347</v>
      </c>
      <c r="AP133" s="54" t="s">
        <v>2347</v>
      </c>
      <c r="AQ133" s="54" t="s">
        <v>2347</v>
      </c>
      <c r="AR133" s="54" t="s">
        <v>2347</v>
      </c>
      <c r="AS133" s="54" t="s">
        <v>2347</v>
      </c>
      <c r="AT133" s="54" t="s">
        <v>2347</v>
      </c>
      <c r="AU133" s="43" t="str">
        <f>INDEX(Lookups!AS:AS,MATCH(E133,Lookups!E:E,0))</f>
        <v>Material_and_Composition</v>
      </c>
      <c r="AV133" s="43" t="str">
        <f t="shared" si="1"/>
        <v>Material_and_Composition_Recycled Polyester</v>
      </c>
    </row>
    <row r="134" spans="1:48">
      <c r="A134" s="43">
        <f>INDEX(Lookups!A:A,MATCH($E134,Lookups!$E:$E,0))</f>
        <v>8</v>
      </c>
      <c r="B134" s="43">
        <f>INDEX(Lookups!B:B,MATCH($E134,Lookups!$E:$E,0))</f>
        <v>2.1</v>
      </c>
      <c r="C134" s="90" t="s">
        <v>2340</v>
      </c>
      <c r="D134" s="90" t="s">
        <v>2344</v>
      </c>
      <c r="E134" s="91" t="s">
        <v>2104</v>
      </c>
      <c r="F134" s="90" t="s">
        <v>2079</v>
      </c>
      <c r="G134" s="90" t="s">
        <v>2107</v>
      </c>
      <c r="H134" s="91" t="s">
        <v>2593</v>
      </c>
      <c r="I134" s="90" t="s">
        <v>2594</v>
      </c>
      <c r="J134" s="92" t="s">
        <v>3236</v>
      </c>
      <c r="K134" s="90" t="str">
        <f>INDEX(Lookups!$I:$I,MATCH(E134,Lookups!$E:$E,0))</f>
        <v>Customer Facing</v>
      </c>
      <c r="L134" s="90" t="str">
        <f>INDEX(Lookups!$J:$J,MATCH(E134,Lookups!$E:$E,0))</f>
        <v>Global</v>
      </c>
      <c r="M134" s="90" t="s">
        <v>2347</v>
      </c>
      <c r="N134" s="90" t="s">
        <v>2099</v>
      </c>
      <c r="O134" s="90" t="str">
        <f>INDEX(Lookups!$L:$L,MATCH(E134,Lookups!$E:$E,0))</f>
        <v>N</v>
      </c>
      <c r="P134" s="93"/>
      <c r="Q134" s="54" t="s">
        <v>2347</v>
      </c>
      <c r="R134" s="54" t="s">
        <v>2347</v>
      </c>
      <c r="S134" s="54" t="s">
        <v>2347</v>
      </c>
      <c r="T134" s="54" t="s">
        <v>2347</v>
      </c>
      <c r="U134" s="54" t="s">
        <v>2347</v>
      </c>
      <c r="V134" s="54" t="s">
        <v>2347</v>
      </c>
      <c r="W134" s="54" t="s">
        <v>2347</v>
      </c>
      <c r="X134" s="54" t="s">
        <v>2347</v>
      </c>
      <c r="Y134" s="54" t="s">
        <v>2347</v>
      </c>
      <c r="Z134" s="54" t="s">
        <v>2347</v>
      </c>
      <c r="AA134" s="54" t="s">
        <v>2347</v>
      </c>
      <c r="AB134" s="54" t="s">
        <v>2347</v>
      </c>
      <c r="AC134" s="54" t="s">
        <v>2347</v>
      </c>
      <c r="AD134" s="54" t="s">
        <v>2347</v>
      </c>
      <c r="AE134" s="54" t="s">
        <v>2347</v>
      </c>
      <c r="AF134" s="54" t="s">
        <v>2347</v>
      </c>
      <c r="AG134" s="54" t="s">
        <v>2347</v>
      </c>
      <c r="AH134" s="54" t="s">
        <v>2347</v>
      </c>
      <c r="AI134" s="54" t="s">
        <v>2347</v>
      </c>
      <c r="AJ134" s="54" t="s">
        <v>2347</v>
      </c>
      <c r="AK134" s="54" t="s">
        <v>2347</v>
      </c>
      <c r="AL134" s="54" t="s">
        <v>2347</v>
      </c>
      <c r="AM134" s="54" t="s">
        <v>2347</v>
      </c>
      <c r="AN134" s="54" t="s">
        <v>2347</v>
      </c>
      <c r="AO134" s="54" t="s">
        <v>2347</v>
      </c>
      <c r="AP134" s="54" t="s">
        <v>2347</v>
      </c>
      <c r="AQ134" s="54" t="s">
        <v>2347</v>
      </c>
      <c r="AR134" s="54" t="s">
        <v>2347</v>
      </c>
      <c r="AS134" s="54" t="s">
        <v>2347</v>
      </c>
      <c r="AT134" s="54" t="s">
        <v>2347</v>
      </c>
      <c r="AU134" s="43" t="str">
        <f>INDEX(Lookups!AS:AS,MATCH(E134,Lookups!E:E,0))</f>
        <v>Material_and_Composition</v>
      </c>
      <c r="AV134" s="43" t="str">
        <f t="shared" ref="AV134:AV197" si="2">AU134&amp;"_"&amp;H134</f>
        <v>Material_and_Composition_Resin</v>
      </c>
    </row>
    <row r="135" spans="1:48">
      <c r="A135" s="43">
        <f>INDEX(Lookups!A:A,MATCH($E135,Lookups!$E:$E,0))</f>
        <v>8</v>
      </c>
      <c r="B135" s="43">
        <f>INDEX(Lookups!B:B,MATCH($E135,Lookups!$E:$E,0))</f>
        <v>2.1</v>
      </c>
      <c r="C135" s="90" t="s">
        <v>2340</v>
      </c>
      <c r="D135" s="90" t="s">
        <v>2344</v>
      </c>
      <c r="E135" s="91" t="s">
        <v>2104</v>
      </c>
      <c r="F135" s="90" t="s">
        <v>2079</v>
      </c>
      <c r="G135" s="90" t="s">
        <v>2107</v>
      </c>
      <c r="H135" s="91" t="s">
        <v>2595</v>
      </c>
      <c r="I135" s="90" t="s">
        <v>2596</v>
      </c>
      <c r="J135" s="92" t="s">
        <v>3236</v>
      </c>
      <c r="K135" s="90" t="str">
        <f>INDEX(Lookups!$I:$I,MATCH(E135,Lookups!$E:$E,0))</f>
        <v>Customer Facing</v>
      </c>
      <c r="L135" s="90" t="str">
        <f>INDEX(Lookups!$J:$J,MATCH(E135,Lookups!$E:$E,0))</f>
        <v>Global</v>
      </c>
      <c r="M135" s="90" t="s">
        <v>2347</v>
      </c>
      <c r="N135" s="90" t="s">
        <v>2099</v>
      </c>
      <c r="O135" s="90" t="str">
        <f>INDEX(Lookups!$L:$L,MATCH(E135,Lookups!$E:$E,0))</f>
        <v>N</v>
      </c>
      <c r="P135" s="93"/>
      <c r="Q135" s="54" t="s">
        <v>2347</v>
      </c>
      <c r="R135" s="54" t="s">
        <v>2347</v>
      </c>
      <c r="S135" s="54" t="s">
        <v>2347</v>
      </c>
      <c r="T135" s="54" t="s">
        <v>2347</v>
      </c>
      <c r="U135" s="54" t="s">
        <v>2347</v>
      </c>
      <c r="V135" s="54" t="s">
        <v>2347</v>
      </c>
      <c r="W135" s="54" t="s">
        <v>2347</v>
      </c>
      <c r="X135" s="54" t="s">
        <v>2347</v>
      </c>
      <c r="Y135" s="54" t="s">
        <v>2347</v>
      </c>
      <c r="Z135" s="54" t="s">
        <v>2347</v>
      </c>
      <c r="AA135" s="54" t="s">
        <v>2347</v>
      </c>
      <c r="AB135" s="54" t="s">
        <v>2347</v>
      </c>
      <c r="AC135" s="54" t="s">
        <v>2347</v>
      </c>
      <c r="AD135" s="54" t="s">
        <v>2347</v>
      </c>
      <c r="AE135" s="54" t="s">
        <v>2347</v>
      </c>
      <c r="AF135" s="54" t="s">
        <v>2347</v>
      </c>
      <c r="AG135" s="54" t="s">
        <v>2347</v>
      </c>
      <c r="AH135" s="54" t="s">
        <v>2347</v>
      </c>
      <c r="AI135" s="54" t="s">
        <v>2347</v>
      </c>
      <c r="AJ135" s="54" t="s">
        <v>2347</v>
      </c>
      <c r="AK135" s="54" t="s">
        <v>2347</v>
      </c>
      <c r="AL135" s="54" t="s">
        <v>2347</v>
      </c>
      <c r="AM135" s="54" t="s">
        <v>2347</v>
      </c>
      <c r="AN135" s="54" t="s">
        <v>2347</v>
      </c>
      <c r="AO135" s="54" t="s">
        <v>2347</v>
      </c>
      <c r="AP135" s="54" t="s">
        <v>2347</v>
      </c>
      <c r="AQ135" s="54" t="s">
        <v>2347</v>
      </c>
      <c r="AR135" s="54" t="s">
        <v>2347</v>
      </c>
      <c r="AS135" s="54" t="s">
        <v>2347</v>
      </c>
      <c r="AT135" s="54" t="s">
        <v>2347</v>
      </c>
      <c r="AU135" s="43" t="str">
        <f>INDEX(Lookups!AS:AS,MATCH(E135,Lookups!E:E,0))</f>
        <v>Material_and_Composition</v>
      </c>
      <c r="AV135" s="43" t="str">
        <f t="shared" si="2"/>
        <v>Material_and_Composition_Rhodium</v>
      </c>
    </row>
    <row r="136" spans="1:48">
      <c r="A136" s="43">
        <f>INDEX(Lookups!A:A,MATCH($E136,Lookups!$E:$E,0))</f>
        <v>8</v>
      </c>
      <c r="B136" s="43">
        <f>INDEX(Lookups!B:B,MATCH($E136,Lookups!$E:$E,0))</f>
        <v>2.1</v>
      </c>
      <c r="C136" s="90" t="s">
        <v>2340</v>
      </c>
      <c r="D136" s="90" t="s">
        <v>2344</v>
      </c>
      <c r="E136" s="91" t="s">
        <v>2104</v>
      </c>
      <c r="F136" s="90" t="s">
        <v>2079</v>
      </c>
      <c r="G136" s="90" t="s">
        <v>2107</v>
      </c>
      <c r="H136" s="91" t="s">
        <v>2597</v>
      </c>
      <c r="I136" s="90" t="s">
        <v>2598</v>
      </c>
      <c r="J136" s="92" t="s">
        <v>3236</v>
      </c>
      <c r="K136" s="90" t="str">
        <f>INDEX(Lookups!$I:$I,MATCH(E136,Lookups!$E:$E,0))</f>
        <v>Customer Facing</v>
      </c>
      <c r="L136" s="90" t="str">
        <f>INDEX(Lookups!$J:$J,MATCH(E136,Lookups!$E:$E,0))</f>
        <v>Global</v>
      </c>
      <c r="M136" s="90" t="s">
        <v>2347</v>
      </c>
      <c r="N136" s="90" t="s">
        <v>2099</v>
      </c>
      <c r="O136" s="90" t="str">
        <f>INDEX(Lookups!$L:$L,MATCH(E136,Lookups!$E:$E,0))</f>
        <v>N</v>
      </c>
      <c r="P136" s="93"/>
      <c r="Q136" s="54" t="s">
        <v>2347</v>
      </c>
      <c r="R136" s="54" t="s">
        <v>2347</v>
      </c>
      <c r="S136" s="54" t="s">
        <v>2347</v>
      </c>
      <c r="T136" s="54" t="s">
        <v>2347</v>
      </c>
      <c r="U136" s="54" t="s">
        <v>2347</v>
      </c>
      <c r="V136" s="54" t="s">
        <v>2347</v>
      </c>
      <c r="W136" s="54" t="s">
        <v>2347</v>
      </c>
      <c r="X136" s="54" t="s">
        <v>2347</v>
      </c>
      <c r="Y136" s="54" t="s">
        <v>2347</v>
      </c>
      <c r="Z136" s="54" t="s">
        <v>2347</v>
      </c>
      <c r="AA136" s="54" t="s">
        <v>2347</v>
      </c>
      <c r="AB136" s="54" t="s">
        <v>2347</v>
      </c>
      <c r="AC136" s="54" t="s">
        <v>2347</v>
      </c>
      <c r="AD136" s="54" t="s">
        <v>2347</v>
      </c>
      <c r="AE136" s="54" t="s">
        <v>2347</v>
      </c>
      <c r="AF136" s="54" t="s">
        <v>2347</v>
      </c>
      <c r="AG136" s="54" t="s">
        <v>2347</v>
      </c>
      <c r="AH136" s="54" t="s">
        <v>2347</v>
      </c>
      <c r="AI136" s="54" t="s">
        <v>2347</v>
      </c>
      <c r="AJ136" s="54" t="s">
        <v>2347</v>
      </c>
      <c r="AK136" s="54" t="s">
        <v>2347</v>
      </c>
      <c r="AL136" s="54" t="s">
        <v>2347</v>
      </c>
      <c r="AM136" s="54" t="s">
        <v>2347</v>
      </c>
      <c r="AN136" s="54" t="s">
        <v>2347</v>
      </c>
      <c r="AO136" s="54" t="s">
        <v>2347</v>
      </c>
      <c r="AP136" s="54" t="s">
        <v>2347</v>
      </c>
      <c r="AQ136" s="54" t="s">
        <v>2347</v>
      </c>
      <c r="AR136" s="54" t="s">
        <v>2347</v>
      </c>
      <c r="AS136" s="54" t="s">
        <v>2347</v>
      </c>
      <c r="AT136" s="54" t="s">
        <v>2347</v>
      </c>
      <c r="AU136" s="43" t="str">
        <f>INDEX(Lookups!AS:AS,MATCH(E136,Lookups!E:E,0))</f>
        <v>Material_and_Composition</v>
      </c>
      <c r="AV136" s="43" t="str">
        <f t="shared" si="2"/>
        <v>Material_and_Composition_Rubber</v>
      </c>
    </row>
    <row r="137" spans="1:48">
      <c r="A137" s="43">
        <f>INDEX(Lookups!A:A,MATCH($E137,Lookups!$E:$E,0))</f>
        <v>8</v>
      </c>
      <c r="B137" s="43">
        <f>INDEX(Lookups!B:B,MATCH($E137,Lookups!$E:$E,0))</f>
        <v>2.1</v>
      </c>
      <c r="C137" s="90" t="s">
        <v>2340</v>
      </c>
      <c r="D137" s="90" t="s">
        <v>2344</v>
      </c>
      <c r="E137" s="91" t="s">
        <v>2104</v>
      </c>
      <c r="F137" s="90" t="s">
        <v>2079</v>
      </c>
      <c r="G137" s="90" t="s">
        <v>2107</v>
      </c>
      <c r="H137" s="91" t="s">
        <v>2599</v>
      </c>
      <c r="I137" s="90" t="s">
        <v>2600</v>
      </c>
      <c r="J137" s="92" t="s">
        <v>3236</v>
      </c>
      <c r="K137" s="90" t="str">
        <f>INDEX(Lookups!$I:$I,MATCH(E137,Lookups!$E:$E,0))</f>
        <v>Customer Facing</v>
      </c>
      <c r="L137" s="90" t="str">
        <f>INDEX(Lookups!$J:$J,MATCH(E137,Lookups!$E:$E,0))</f>
        <v>Global</v>
      </c>
      <c r="M137" s="90" t="s">
        <v>2347</v>
      </c>
      <c r="N137" s="90" t="s">
        <v>2099</v>
      </c>
      <c r="O137" s="90" t="str">
        <f>INDEX(Lookups!$L:$L,MATCH(E137,Lookups!$E:$E,0))</f>
        <v>N</v>
      </c>
      <c r="P137" s="93"/>
      <c r="Q137" s="54" t="s">
        <v>2347</v>
      </c>
      <c r="R137" s="54" t="s">
        <v>2347</v>
      </c>
      <c r="S137" s="54" t="s">
        <v>2347</v>
      </c>
      <c r="T137" s="54" t="s">
        <v>2347</v>
      </c>
      <c r="U137" s="54" t="s">
        <v>2347</v>
      </c>
      <c r="V137" s="54" t="s">
        <v>2347</v>
      </c>
      <c r="W137" s="54" t="s">
        <v>2347</v>
      </c>
      <c r="X137" s="54" t="s">
        <v>2347</v>
      </c>
      <c r="Y137" s="54" t="s">
        <v>2347</v>
      </c>
      <c r="Z137" s="54" t="s">
        <v>2347</v>
      </c>
      <c r="AA137" s="54" t="s">
        <v>2347</v>
      </c>
      <c r="AB137" s="54" t="s">
        <v>2347</v>
      </c>
      <c r="AC137" s="54" t="s">
        <v>2347</v>
      </c>
      <c r="AD137" s="54" t="s">
        <v>2347</v>
      </c>
      <c r="AE137" s="54" t="s">
        <v>2347</v>
      </c>
      <c r="AF137" s="54" t="s">
        <v>2347</v>
      </c>
      <c r="AG137" s="54" t="s">
        <v>2347</v>
      </c>
      <c r="AH137" s="54" t="s">
        <v>2347</v>
      </c>
      <c r="AI137" s="54" t="s">
        <v>2347</v>
      </c>
      <c r="AJ137" s="54" t="s">
        <v>2347</v>
      </c>
      <c r="AK137" s="54" t="s">
        <v>2347</v>
      </c>
      <c r="AL137" s="54" t="s">
        <v>2347</v>
      </c>
      <c r="AM137" s="54" t="s">
        <v>2347</v>
      </c>
      <c r="AN137" s="54" t="s">
        <v>2347</v>
      </c>
      <c r="AO137" s="54" t="s">
        <v>2347</v>
      </c>
      <c r="AP137" s="54" t="s">
        <v>2347</v>
      </c>
      <c r="AQ137" s="54" t="s">
        <v>2347</v>
      </c>
      <c r="AR137" s="54" t="s">
        <v>2347</v>
      </c>
      <c r="AS137" s="54" t="s">
        <v>2347</v>
      </c>
      <c r="AT137" s="54" t="s">
        <v>2347</v>
      </c>
      <c r="AU137" s="43" t="str">
        <f>INDEX(Lookups!AS:AS,MATCH(E137,Lookups!E:E,0))</f>
        <v>Material_and_Composition</v>
      </c>
      <c r="AV137" s="43" t="str">
        <f t="shared" si="2"/>
        <v>Material_and_Composition_Sheepskin</v>
      </c>
    </row>
    <row r="138" spans="1:48">
      <c r="A138" s="43">
        <f>INDEX(Lookups!A:A,MATCH($E138,Lookups!$E:$E,0))</f>
        <v>8</v>
      </c>
      <c r="B138" s="43">
        <f>INDEX(Lookups!B:B,MATCH($E138,Lookups!$E:$E,0))</f>
        <v>2.1</v>
      </c>
      <c r="C138" s="90" t="s">
        <v>2340</v>
      </c>
      <c r="D138" s="90" t="s">
        <v>2344</v>
      </c>
      <c r="E138" s="91" t="s">
        <v>2104</v>
      </c>
      <c r="F138" s="90" t="s">
        <v>2079</v>
      </c>
      <c r="G138" s="90" t="s">
        <v>2107</v>
      </c>
      <c r="H138" s="91" t="s">
        <v>2601</v>
      </c>
      <c r="I138" s="90" t="s">
        <v>2602</v>
      </c>
      <c r="J138" s="92" t="s">
        <v>3236</v>
      </c>
      <c r="K138" s="90" t="str">
        <f>INDEX(Lookups!$I:$I,MATCH(E138,Lookups!$E:$E,0))</f>
        <v>Customer Facing</v>
      </c>
      <c r="L138" s="90" t="str">
        <f>INDEX(Lookups!$J:$J,MATCH(E138,Lookups!$E:$E,0))</f>
        <v>Global</v>
      </c>
      <c r="M138" s="90" t="s">
        <v>2347</v>
      </c>
      <c r="N138" s="90" t="s">
        <v>2099</v>
      </c>
      <c r="O138" s="90" t="str">
        <f>INDEX(Lookups!$L:$L,MATCH(E138,Lookups!$E:$E,0))</f>
        <v>N</v>
      </c>
      <c r="P138" s="93"/>
      <c r="Q138" s="54" t="s">
        <v>2347</v>
      </c>
      <c r="R138" s="54" t="s">
        <v>2347</v>
      </c>
      <c r="S138" s="54" t="s">
        <v>2347</v>
      </c>
      <c r="T138" s="54" t="s">
        <v>2347</v>
      </c>
      <c r="U138" s="54" t="s">
        <v>2347</v>
      </c>
      <c r="V138" s="54" t="s">
        <v>2347</v>
      </c>
      <c r="W138" s="54" t="s">
        <v>2347</v>
      </c>
      <c r="X138" s="54" t="s">
        <v>2347</v>
      </c>
      <c r="Y138" s="54" t="s">
        <v>2347</v>
      </c>
      <c r="Z138" s="54" t="s">
        <v>2347</v>
      </c>
      <c r="AA138" s="54" t="s">
        <v>2347</v>
      </c>
      <c r="AB138" s="54" t="s">
        <v>2347</v>
      </c>
      <c r="AC138" s="54" t="s">
        <v>2347</v>
      </c>
      <c r="AD138" s="54" t="s">
        <v>2347</v>
      </c>
      <c r="AE138" s="54" t="s">
        <v>2347</v>
      </c>
      <c r="AF138" s="54" t="s">
        <v>2347</v>
      </c>
      <c r="AG138" s="54" t="s">
        <v>2347</v>
      </c>
      <c r="AH138" s="54" t="s">
        <v>2347</v>
      </c>
      <c r="AI138" s="54" t="s">
        <v>2347</v>
      </c>
      <c r="AJ138" s="54" t="s">
        <v>2347</v>
      </c>
      <c r="AK138" s="54" t="s">
        <v>2347</v>
      </c>
      <c r="AL138" s="54" t="s">
        <v>2347</v>
      </c>
      <c r="AM138" s="54" t="s">
        <v>2347</v>
      </c>
      <c r="AN138" s="54" t="s">
        <v>2347</v>
      </c>
      <c r="AO138" s="54" t="s">
        <v>2347</v>
      </c>
      <c r="AP138" s="54" t="s">
        <v>2347</v>
      </c>
      <c r="AQ138" s="54" t="s">
        <v>2347</v>
      </c>
      <c r="AR138" s="54" t="s">
        <v>2347</v>
      </c>
      <c r="AS138" s="54" t="s">
        <v>2347</v>
      </c>
      <c r="AT138" s="54" t="s">
        <v>2347</v>
      </c>
      <c r="AU138" s="43" t="str">
        <f>INDEX(Lookups!AS:AS,MATCH(E138,Lookups!E:E,0))</f>
        <v>Material_and_Composition</v>
      </c>
      <c r="AV138" s="43" t="str">
        <f t="shared" si="2"/>
        <v>Material_and_Composition_Shell</v>
      </c>
    </row>
    <row r="139" spans="1:48">
      <c r="A139" s="43">
        <f>INDEX(Lookups!A:A,MATCH($E139,Lookups!$E:$E,0))</f>
        <v>8</v>
      </c>
      <c r="B139" s="43">
        <f>INDEX(Lookups!B:B,MATCH($E139,Lookups!$E:$E,0))</f>
        <v>2.1</v>
      </c>
      <c r="C139" s="90" t="s">
        <v>2340</v>
      </c>
      <c r="D139" s="90" t="s">
        <v>2344</v>
      </c>
      <c r="E139" s="91" t="s">
        <v>2104</v>
      </c>
      <c r="F139" s="90" t="s">
        <v>2079</v>
      </c>
      <c r="G139" s="90" t="s">
        <v>2107</v>
      </c>
      <c r="H139" s="91" t="s">
        <v>2603</v>
      </c>
      <c r="I139" s="90" t="s">
        <v>2604</v>
      </c>
      <c r="J139" s="92" t="s">
        <v>3236</v>
      </c>
      <c r="K139" s="90" t="str">
        <f>INDEX(Lookups!$I:$I,MATCH(E139,Lookups!$E:$E,0))</f>
        <v>Customer Facing</v>
      </c>
      <c r="L139" s="90" t="str">
        <f>INDEX(Lookups!$J:$J,MATCH(E139,Lookups!$E:$E,0))</f>
        <v>Global</v>
      </c>
      <c r="M139" s="90" t="s">
        <v>2347</v>
      </c>
      <c r="N139" s="90" t="s">
        <v>2099</v>
      </c>
      <c r="O139" s="90" t="str">
        <f>INDEX(Lookups!$L:$L,MATCH(E139,Lookups!$E:$E,0))</f>
        <v>N</v>
      </c>
      <c r="P139" s="93"/>
      <c r="Q139" s="54" t="s">
        <v>2347</v>
      </c>
      <c r="R139" s="54" t="s">
        <v>2347</v>
      </c>
      <c r="S139" s="54" t="s">
        <v>2347</v>
      </c>
      <c r="T139" s="54" t="s">
        <v>2347</v>
      </c>
      <c r="U139" s="54" t="s">
        <v>2347</v>
      </c>
      <c r="V139" s="54" t="s">
        <v>2347</v>
      </c>
      <c r="W139" s="54" t="s">
        <v>2347</v>
      </c>
      <c r="X139" s="54" t="s">
        <v>2347</v>
      </c>
      <c r="Y139" s="54" t="s">
        <v>2347</v>
      </c>
      <c r="Z139" s="54" t="s">
        <v>2347</v>
      </c>
      <c r="AA139" s="54" t="s">
        <v>2347</v>
      </c>
      <c r="AB139" s="54" t="s">
        <v>2347</v>
      </c>
      <c r="AC139" s="54" t="s">
        <v>2347</v>
      </c>
      <c r="AD139" s="54" t="s">
        <v>2347</v>
      </c>
      <c r="AE139" s="54" t="s">
        <v>2347</v>
      </c>
      <c r="AF139" s="54" t="s">
        <v>2347</v>
      </c>
      <c r="AG139" s="54" t="s">
        <v>2347</v>
      </c>
      <c r="AH139" s="54" t="s">
        <v>2347</v>
      </c>
      <c r="AI139" s="54" t="s">
        <v>2347</v>
      </c>
      <c r="AJ139" s="54" t="s">
        <v>2347</v>
      </c>
      <c r="AK139" s="54" t="s">
        <v>2347</v>
      </c>
      <c r="AL139" s="54" t="s">
        <v>2347</v>
      </c>
      <c r="AM139" s="54" t="s">
        <v>2347</v>
      </c>
      <c r="AN139" s="54" t="s">
        <v>2347</v>
      </c>
      <c r="AO139" s="54" t="s">
        <v>2347</v>
      </c>
      <c r="AP139" s="54" t="s">
        <v>2347</v>
      </c>
      <c r="AQ139" s="54" t="s">
        <v>2347</v>
      </c>
      <c r="AR139" s="54" t="s">
        <v>2347</v>
      </c>
      <c r="AS139" s="54" t="s">
        <v>2347</v>
      </c>
      <c r="AT139" s="54" t="s">
        <v>2347</v>
      </c>
      <c r="AU139" s="43" t="str">
        <f>INDEX(Lookups!AS:AS,MATCH(E139,Lookups!E:E,0))</f>
        <v>Material_and_Composition</v>
      </c>
      <c r="AV139" s="43" t="str">
        <f t="shared" si="2"/>
        <v>Material_and_Composition_Silicone</v>
      </c>
    </row>
    <row r="140" spans="1:48">
      <c r="A140" s="43">
        <f>INDEX(Lookups!A:A,MATCH($E140,Lookups!$E:$E,0))</f>
        <v>8</v>
      </c>
      <c r="B140" s="43">
        <f>INDEX(Lookups!B:B,MATCH($E140,Lookups!$E:$E,0))</f>
        <v>2.1</v>
      </c>
      <c r="C140" s="90" t="s">
        <v>2340</v>
      </c>
      <c r="D140" s="90" t="s">
        <v>2344</v>
      </c>
      <c r="E140" s="91" t="s">
        <v>2104</v>
      </c>
      <c r="F140" s="90" t="s">
        <v>2079</v>
      </c>
      <c r="G140" s="90" t="s">
        <v>2107</v>
      </c>
      <c r="H140" s="91" t="s">
        <v>2605</v>
      </c>
      <c r="I140" s="90" t="s">
        <v>2606</v>
      </c>
      <c r="J140" s="92" t="s">
        <v>3236</v>
      </c>
      <c r="K140" s="90" t="str">
        <f>INDEX(Lookups!$I:$I,MATCH(E140,Lookups!$E:$E,0))</f>
        <v>Customer Facing</v>
      </c>
      <c r="L140" s="90" t="str">
        <f>INDEX(Lookups!$J:$J,MATCH(E140,Lookups!$E:$E,0))</f>
        <v>Global</v>
      </c>
      <c r="M140" s="90" t="s">
        <v>2347</v>
      </c>
      <c r="N140" s="90" t="s">
        <v>2099</v>
      </c>
      <c r="O140" s="90" t="str">
        <f>INDEX(Lookups!$L:$L,MATCH(E140,Lookups!$E:$E,0))</f>
        <v>N</v>
      </c>
      <c r="P140" s="93"/>
      <c r="Q140" s="54" t="s">
        <v>2347</v>
      </c>
      <c r="R140" s="54" t="s">
        <v>2347</v>
      </c>
      <c r="S140" s="54" t="s">
        <v>2347</v>
      </c>
      <c r="T140" s="54" t="s">
        <v>2347</v>
      </c>
      <c r="U140" s="54" t="s">
        <v>2347</v>
      </c>
      <c r="V140" s="54" t="s">
        <v>2347</v>
      </c>
      <c r="W140" s="54" t="s">
        <v>2347</v>
      </c>
      <c r="X140" s="54" t="s">
        <v>2347</v>
      </c>
      <c r="Y140" s="54" t="s">
        <v>2347</v>
      </c>
      <c r="Z140" s="54" t="s">
        <v>2347</v>
      </c>
      <c r="AA140" s="54" t="s">
        <v>2347</v>
      </c>
      <c r="AB140" s="54" t="s">
        <v>2347</v>
      </c>
      <c r="AC140" s="54" t="s">
        <v>2347</v>
      </c>
      <c r="AD140" s="54" t="s">
        <v>2347</v>
      </c>
      <c r="AE140" s="54" t="s">
        <v>2347</v>
      </c>
      <c r="AF140" s="54" t="s">
        <v>2347</v>
      </c>
      <c r="AG140" s="54" t="s">
        <v>2347</v>
      </c>
      <c r="AH140" s="54" t="s">
        <v>2347</v>
      </c>
      <c r="AI140" s="54" t="s">
        <v>2347</v>
      </c>
      <c r="AJ140" s="54" t="s">
        <v>2347</v>
      </c>
      <c r="AK140" s="54" t="s">
        <v>2347</v>
      </c>
      <c r="AL140" s="54" t="s">
        <v>2347</v>
      </c>
      <c r="AM140" s="54" t="s">
        <v>2347</v>
      </c>
      <c r="AN140" s="54" t="s">
        <v>2347</v>
      </c>
      <c r="AO140" s="54" t="s">
        <v>2347</v>
      </c>
      <c r="AP140" s="54" t="s">
        <v>2347</v>
      </c>
      <c r="AQ140" s="54" t="s">
        <v>2347</v>
      </c>
      <c r="AR140" s="54" t="s">
        <v>2347</v>
      </c>
      <c r="AS140" s="54" t="s">
        <v>2347</v>
      </c>
      <c r="AT140" s="54" t="s">
        <v>2347</v>
      </c>
      <c r="AU140" s="43" t="str">
        <f>INDEX(Lookups!AS:AS,MATCH(E140,Lookups!E:E,0))</f>
        <v>Material_and_Composition</v>
      </c>
      <c r="AV140" s="43" t="str">
        <f t="shared" si="2"/>
        <v>Material_and_Composition_Silk</v>
      </c>
    </row>
    <row r="141" spans="1:48">
      <c r="A141" s="43">
        <f>INDEX(Lookups!A:A,MATCH($E141,Lookups!$E:$E,0))</f>
        <v>8</v>
      </c>
      <c r="B141" s="43">
        <f>INDEX(Lookups!B:B,MATCH($E141,Lookups!$E:$E,0))</f>
        <v>2.1</v>
      </c>
      <c r="C141" s="90" t="s">
        <v>2340</v>
      </c>
      <c r="D141" s="90" t="s">
        <v>2344</v>
      </c>
      <c r="E141" s="91" t="s">
        <v>2104</v>
      </c>
      <c r="F141" s="90" t="s">
        <v>2079</v>
      </c>
      <c r="G141" s="90" t="s">
        <v>2107</v>
      </c>
      <c r="H141" s="91" t="s">
        <v>2607</v>
      </c>
      <c r="I141" s="90" t="s">
        <v>2608</v>
      </c>
      <c r="J141" s="92" t="s">
        <v>3236</v>
      </c>
      <c r="K141" s="90" t="str">
        <f>INDEX(Lookups!$I:$I,MATCH(E141,Lookups!$E:$E,0))</f>
        <v>Customer Facing</v>
      </c>
      <c r="L141" s="90" t="str">
        <f>INDEX(Lookups!$J:$J,MATCH(E141,Lookups!$E:$E,0))</f>
        <v>Global</v>
      </c>
      <c r="M141" s="90" t="s">
        <v>2347</v>
      </c>
      <c r="N141" s="90" t="s">
        <v>2099</v>
      </c>
      <c r="O141" s="90" t="str">
        <f>INDEX(Lookups!$L:$L,MATCH(E141,Lookups!$E:$E,0))</f>
        <v>N</v>
      </c>
      <c r="P141" s="93"/>
      <c r="Q141" s="54" t="s">
        <v>2347</v>
      </c>
      <c r="R141" s="54" t="s">
        <v>2347</v>
      </c>
      <c r="S141" s="54" t="s">
        <v>2347</v>
      </c>
      <c r="T141" s="54" t="s">
        <v>2347</v>
      </c>
      <c r="U141" s="54" t="s">
        <v>2347</v>
      </c>
      <c r="V141" s="54" t="s">
        <v>2347</v>
      </c>
      <c r="W141" s="54" t="s">
        <v>2347</v>
      </c>
      <c r="X141" s="54" t="s">
        <v>2347</v>
      </c>
      <c r="Y141" s="54" t="s">
        <v>2347</v>
      </c>
      <c r="Z141" s="54" t="s">
        <v>2347</v>
      </c>
      <c r="AA141" s="54" t="s">
        <v>2347</v>
      </c>
      <c r="AB141" s="54" t="s">
        <v>2347</v>
      </c>
      <c r="AC141" s="54" t="s">
        <v>2347</v>
      </c>
      <c r="AD141" s="54" t="s">
        <v>2347</v>
      </c>
      <c r="AE141" s="54" t="s">
        <v>2347</v>
      </c>
      <c r="AF141" s="54" t="s">
        <v>2347</v>
      </c>
      <c r="AG141" s="54" t="s">
        <v>2347</v>
      </c>
      <c r="AH141" s="54" t="s">
        <v>2347</v>
      </c>
      <c r="AI141" s="54" t="s">
        <v>2347</v>
      </c>
      <c r="AJ141" s="54" t="s">
        <v>2347</v>
      </c>
      <c r="AK141" s="54" t="s">
        <v>2347</v>
      </c>
      <c r="AL141" s="54" t="s">
        <v>2347</v>
      </c>
      <c r="AM141" s="54" t="s">
        <v>2347</v>
      </c>
      <c r="AN141" s="54" t="s">
        <v>2347</v>
      </c>
      <c r="AO141" s="54" t="s">
        <v>2347</v>
      </c>
      <c r="AP141" s="54" t="s">
        <v>2347</v>
      </c>
      <c r="AQ141" s="54" t="s">
        <v>2347</v>
      </c>
      <c r="AR141" s="54" t="s">
        <v>2347</v>
      </c>
      <c r="AS141" s="54" t="s">
        <v>2347</v>
      </c>
      <c r="AT141" s="54" t="s">
        <v>2347</v>
      </c>
      <c r="AU141" s="43" t="str">
        <f>INDEX(Lookups!AS:AS,MATCH(E141,Lookups!E:E,0))</f>
        <v>Material_and_Composition</v>
      </c>
      <c r="AV141" s="43" t="str">
        <f t="shared" si="2"/>
        <v>Material_and_Composition_Silk Blend</v>
      </c>
    </row>
    <row r="142" spans="1:48">
      <c r="A142" s="43">
        <f>INDEX(Lookups!A:A,MATCH($E142,Lookups!$E:$E,0))</f>
        <v>8</v>
      </c>
      <c r="B142" s="43">
        <f>INDEX(Lookups!B:B,MATCH($E142,Lookups!$E:$E,0))</f>
        <v>2.1</v>
      </c>
      <c r="C142" s="90" t="s">
        <v>2340</v>
      </c>
      <c r="D142" s="90" t="s">
        <v>2344</v>
      </c>
      <c r="E142" s="91" t="s">
        <v>2104</v>
      </c>
      <c r="F142" s="90" t="s">
        <v>2079</v>
      </c>
      <c r="G142" s="90" t="s">
        <v>2107</v>
      </c>
      <c r="H142" s="91" t="s">
        <v>2609</v>
      </c>
      <c r="I142" s="90" t="s">
        <v>2610</v>
      </c>
      <c r="J142" s="92" t="s">
        <v>3236</v>
      </c>
      <c r="K142" s="90" t="str">
        <f>INDEX(Lookups!$I:$I,MATCH(E142,Lookups!$E:$E,0))</f>
        <v>Customer Facing</v>
      </c>
      <c r="L142" s="90" t="str">
        <f>INDEX(Lookups!$J:$J,MATCH(E142,Lookups!$E:$E,0))</f>
        <v>Global</v>
      </c>
      <c r="M142" s="90" t="s">
        <v>2347</v>
      </c>
      <c r="N142" s="90" t="s">
        <v>2099</v>
      </c>
      <c r="O142" s="90" t="str">
        <f>INDEX(Lookups!$L:$L,MATCH(E142,Lookups!$E:$E,0))</f>
        <v>N</v>
      </c>
      <c r="P142" s="93"/>
      <c r="Q142" s="54" t="s">
        <v>2347</v>
      </c>
      <c r="R142" s="54" t="s">
        <v>2347</v>
      </c>
      <c r="S142" s="54" t="s">
        <v>2347</v>
      </c>
      <c r="T142" s="54" t="s">
        <v>2347</v>
      </c>
      <c r="U142" s="54" t="s">
        <v>2347</v>
      </c>
      <c r="V142" s="54" t="s">
        <v>2347</v>
      </c>
      <c r="W142" s="54" t="s">
        <v>2347</v>
      </c>
      <c r="X142" s="54" t="s">
        <v>2347</v>
      </c>
      <c r="Y142" s="54" t="s">
        <v>2347</v>
      </c>
      <c r="Z142" s="54" t="s">
        <v>2347</v>
      </c>
      <c r="AA142" s="54" t="s">
        <v>2347</v>
      </c>
      <c r="AB142" s="54" t="s">
        <v>2347</v>
      </c>
      <c r="AC142" s="54" t="s">
        <v>2347</v>
      </c>
      <c r="AD142" s="54" t="s">
        <v>2347</v>
      </c>
      <c r="AE142" s="54" t="s">
        <v>2347</v>
      </c>
      <c r="AF142" s="54" t="s">
        <v>2347</v>
      </c>
      <c r="AG142" s="54" t="s">
        <v>2347</v>
      </c>
      <c r="AH142" s="54" t="s">
        <v>2347</v>
      </c>
      <c r="AI142" s="54" t="s">
        <v>2347</v>
      </c>
      <c r="AJ142" s="54" t="s">
        <v>2347</v>
      </c>
      <c r="AK142" s="54" t="s">
        <v>2347</v>
      </c>
      <c r="AL142" s="54" t="s">
        <v>2347</v>
      </c>
      <c r="AM142" s="54" t="s">
        <v>2347</v>
      </c>
      <c r="AN142" s="54" t="s">
        <v>2347</v>
      </c>
      <c r="AO142" s="54" t="s">
        <v>2347</v>
      </c>
      <c r="AP142" s="54" t="s">
        <v>2347</v>
      </c>
      <c r="AQ142" s="54" t="s">
        <v>2347</v>
      </c>
      <c r="AR142" s="54" t="s">
        <v>2347</v>
      </c>
      <c r="AS142" s="54" t="s">
        <v>2347</v>
      </c>
      <c r="AT142" s="54" t="s">
        <v>2347</v>
      </c>
      <c r="AU142" s="43" t="str">
        <f>INDEX(Lookups!AS:AS,MATCH(E142,Lookups!E:E,0))</f>
        <v>Material_and_Composition</v>
      </c>
      <c r="AV142" s="43" t="str">
        <f t="shared" si="2"/>
        <v>Material_and_Composition_Silver</v>
      </c>
    </row>
    <row r="143" spans="1:48">
      <c r="A143" s="43">
        <f>INDEX(Lookups!A:A,MATCH($E143,Lookups!$E:$E,0))</f>
        <v>8</v>
      </c>
      <c r="B143" s="43">
        <f>INDEX(Lookups!B:B,MATCH($E143,Lookups!$E:$E,0))</f>
        <v>2.1</v>
      </c>
      <c r="C143" s="90" t="s">
        <v>2340</v>
      </c>
      <c r="D143" s="90" t="s">
        <v>2344</v>
      </c>
      <c r="E143" s="91" t="s">
        <v>2104</v>
      </c>
      <c r="F143" s="90" t="s">
        <v>2079</v>
      </c>
      <c r="G143" s="90" t="s">
        <v>2107</v>
      </c>
      <c r="H143" s="91" t="s">
        <v>2611</v>
      </c>
      <c r="I143" s="90" t="s">
        <v>2612</v>
      </c>
      <c r="J143" s="92" t="s">
        <v>3236</v>
      </c>
      <c r="K143" s="90" t="str">
        <f>INDEX(Lookups!$I:$I,MATCH(E143,Lookups!$E:$E,0))</f>
        <v>Customer Facing</v>
      </c>
      <c r="L143" s="90" t="str">
        <f>INDEX(Lookups!$J:$J,MATCH(E143,Lookups!$E:$E,0))</f>
        <v>Global</v>
      </c>
      <c r="M143" s="90" t="s">
        <v>2347</v>
      </c>
      <c r="N143" s="90" t="s">
        <v>2099</v>
      </c>
      <c r="O143" s="90" t="str">
        <f>INDEX(Lookups!$L:$L,MATCH(E143,Lookups!$E:$E,0))</f>
        <v>N</v>
      </c>
      <c r="P143" s="93"/>
      <c r="Q143" s="54" t="s">
        <v>2347</v>
      </c>
      <c r="R143" s="54" t="s">
        <v>2347</v>
      </c>
      <c r="S143" s="54" t="s">
        <v>2347</v>
      </c>
      <c r="T143" s="54" t="s">
        <v>2347</v>
      </c>
      <c r="U143" s="54" t="s">
        <v>2347</v>
      </c>
      <c r="V143" s="54" t="s">
        <v>2347</v>
      </c>
      <c r="W143" s="54" t="s">
        <v>2347</v>
      </c>
      <c r="X143" s="54" t="s">
        <v>2347</v>
      </c>
      <c r="Y143" s="54" t="s">
        <v>2347</v>
      </c>
      <c r="Z143" s="54" t="s">
        <v>2347</v>
      </c>
      <c r="AA143" s="54" t="s">
        <v>2347</v>
      </c>
      <c r="AB143" s="54" t="s">
        <v>2347</v>
      </c>
      <c r="AC143" s="54" t="s">
        <v>2347</v>
      </c>
      <c r="AD143" s="54" t="s">
        <v>2347</v>
      </c>
      <c r="AE143" s="54" t="s">
        <v>2347</v>
      </c>
      <c r="AF143" s="54" t="s">
        <v>2347</v>
      </c>
      <c r="AG143" s="54" t="s">
        <v>2347</v>
      </c>
      <c r="AH143" s="54" t="s">
        <v>2347</v>
      </c>
      <c r="AI143" s="54" t="s">
        <v>2347</v>
      </c>
      <c r="AJ143" s="54" t="s">
        <v>2347</v>
      </c>
      <c r="AK143" s="54" t="s">
        <v>2347</v>
      </c>
      <c r="AL143" s="54" t="s">
        <v>2347</v>
      </c>
      <c r="AM143" s="54" t="s">
        <v>2347</v>
      </c>
      <c r="AN143" s="54" t="s">
        <v>2347</v>
      </c>
      <c r="AO143" s="54" t="s">
        <v>2347</v>
      </c>
      <c r="AP143" s="54" t="s">
        <v>2347</v>
      </c>
      <c r="AQ143" s="54" t="s">
        <v>2347</v>
      </c>
      <c r="AR143" s="54" t="s">
        <v>2347</v>
      </c>
      <c r="AS143" s="54" t="s">
        <v>2347</v>
      </c>
      <c r="AT143" s="54" t="s">
        <v>2347</v>
      </c>
      <c r="AU143" s="43" t="str">
        <f>INDEX(Lookups!AS:AS,MATCH(E143,Lookups!E:E,0))</f>
        <v>Material_and_Composition</v>
      </c>
      <c r="AV143" s="43" t="str">
        <f t="shared" si="2"/>
        <v>Material_and_Composition_Silver Plated</v>
      </c>
    </row>
    <row r="144" spans="1:48">
      <c r="A144" s="43">
        <f>INDEX(Lookups!A:A,MATCH($E144,Lookups!$E:$E,0))</f>
        <v>8</v>
      </c>
      <c r="B144" s="43">
        <f>INDEX(Lookups!B:B,MATCH($E144,Lookups!$E:$E,0))</f>
        <v>2.1</v>
      </c>
      <c r="C144" s="90" t="s">
        <v>2340</v>
      </c>
      <c r="D144" s="90" t="s">
        <v>2344</v>
      </c>
      <c r="E144" s="91" t="s">
        <v>2104</v>
      </c>
      <c r="F144" s="90" t="s">
        <v>2079</v>
      </c>
      <c r="G144" s="90" t="s">
        <v>2107</v>
      </c>
      <c r="H144" s="91" t="s">
        <v>2613</v>
      </c>
      <c r="I144" s="90" t="s">
        <v>2614</v>
      </c>
      <c r="J144" s="92" t="s">
        <v>3236</v>
      </c>
      <c r="K144" s="90" t="str">
        <f>INDEX(Lookups!$I:$I,MATCH(E144,Lookups!$E:$E,0))</f>
        <v>Customer Facing</v>
      </c>
      <c r="L144" s="90" t="str">
        <f>INDEX(Lookups!$J:$J,MATCH(E144,Lookups!$E:$E,0))</f>
        <v>Global</v>
      </c>
      <c r="M144" s="90" t="s">
        <v>2347</v>
      </c>
      <c r="N144" s="90" t="s">
        <v>2099</v>
      </c>
      <c r="O144" s="90" t="str">
        <f>INDEX(Lookups!$L:$L,MATCH(E144,Lookups!$E:$E,0))</f>
        <v>N</v>
      </c>
      <c r="P144" s="93"/>
      <c r="Q144" s="54" t="s">
        <v>2347</v>
      </c>
      <c r="R144" s="54" t="s">
        <v>2347</v>
      </c>
      <c r="S144" s="54" t="s">
        <v>2347</v>
      </c>
      <c r="T144" s="54" t="s">
        <v>2347</v>
      </c>
      <c r="U144" s="54" t="s">
        <v>2347</v>
      </c>
      <c r="V144" s="54" t="s">
        <v>2347</v>
      </c>
      <c r="W144" s="54" t="s">
        <v>2347</v>
      </c>
      <c r="X144" s="54" t="s">
        <v>2347</v>
      </c>
      <c r="Y144" s="54" t="s">
        <v>2347</v>
      </c>
      <c r="Z144" s="54" t="s">
        <v>2347</v>
      </c>
      <c r="AA144" s="54" t="s">
        <v>2347</v>
      </c>
      <c r="AB144" s="54" t="s">
        <v>2347</v>
      </c>
      <c r="AC144" s="54" t="s">
        <v>2347</v>
      </c>
      <c r="AD144" s="54" t="s">
        <v>2347</v>
      </c>
      <c r="AE144" s="54" t="s">
        <v>2347</v>
      </c>
      <c r="AF144" s="54" t="s">
        <v>2347</v>
      </c>
      <c r="AG144" s="54" t="s">
        <v>2347</v>
      </c>
      <c r="AH144" s="54" t="s">
        <v>2347</v>
      </c>
      <c r="AI144" s="54" t="s">
        <v>2347</v>
      </c>
      <c r="AJ144" s="54" t="s">
        <v>2347</v>
      </c>
      <c r="AK144" s="54" t="s">
        <v>2347</v>
      </c>
      <c r="AL144" s="54" t="s">
        <v>2347</v>
      </c>
      <c r="AM144" s="54" t="s">
        <v>2347</v>
      </c>
      <c r="AN144" s="54" t="s">
        <v>2347</v>
      </c>
      <c r="AO144" s="54" t="s">
        <v>2347</v>
      </c>
      <c r="AP144" s="54" t="s">
        <v>2347</v>
      </c>
      <c r="AQ144" s="54" t="s">
        <v>2347</v>
      </c>
      <c r="AR144" s="54" t="s">
        <v>2347</v>
      </c>
      <c r="AS144" s="54" t="s">
        <v>2347</v>
      </c>
      <c r="AT144" s="54" t="s">
        <v>2347</v>
      </c>
      <c r="AU144" s="43" t="str">
        <f>INDEX(Lookups!AS:AS,MATCH(E144,Lookups!E:E,0))</f>
        <v>Material_and_Composition</v>
      </c>
      <c r="AV144" s="43" t="str">
        <f t="shared" si="2"/>
        <v>Material_and_Composition_Soy Wax</v>
      </c>
    </row>
    <row r="145" spans="1:48">
      <c r="A145" s="43">
        <f>INDEX(Lookups!A:A,MATCH($E145,Lookups!$E:$E,0))</f>
        <v>8</v>
      </c>
      <c r="B145" s="43">
        <f>INDEX(Lookups!B:B,MATCH($E145,Lookups!$E:$E,0))</f>
        <v>2.1</v>
      </c>
      <c r="C145" s="90" t="s">
        <v>2340</v>
      </c>
      <c r="D145" s="90" t="s">
        <v>2344</v>
      </c>
      <c r="E145" s="91" t="s">
        <v>2104</v>
      </c>
      <c r="F145" s="90" t="s">
        <v>2079</v>
      </c>
      <c r="G145" s="90" t="s">
        <v>2107</v>
      </c>
      <c r="H145" s="91" t="s">
        <v>2615</v>
      </c>
      <c r="I145" s="90" t="s">
        <v>2616</v>
      </c>
      <c r="J145" s="92" t="s">
        <v>3236</v>
      </c>
      <c r="K145" s="90" t="str">
        <f>INDEX(Lookups!$I:$I,MATCH(E145,Lookups!$E:$E,0))</f>
        <v>Customer Facing</v>
      </c>
      <c r="L145" s="90" t="str">
        <f>INDEX(Lookups!$J:$J,MATCH(E145,Lookups!$E:$E,0))</f>
        <v>Global</v>
      </c>
      <c r="M145" s="90" t="s">
        <v>2347</v>
      </c>
      <c r="N145" s="90" t="s">
        <v>2099</v>
      </c>
      <c r="O145" s="90" t="str">
        <f>INDEX(Lookups!$L:$L,MATCH(E145,Lookups!$E:$E,0))</f>
        <v>N</v>
      </c>
      <c r="P145" s="93"/>
      <c r="Q145" s="54" t="s">
        <v>2347</v>
      </c>
      <c r="R145" s="54" t="s">
        <v>2347</v>
      </c>
      <c r="S145" s="54" t="s">
        <v>2347</v>
      </c>
      <c r="T145" s="54" t="s">
        <v>2347</v>
      </c>
      <c r="U145" s="54" t="s">
        <v>2347</v>
      </c>
      <c r="V145" s="54" t="s">
        <v>2347</v>
      </c>
      <c r="W145" s="54" t="s">
        <v>2347</v>
      </c>
      <c r="X145" s="54" t="s">
        <v>2347</v>
      </c>
      <c r="Y145" s="54" t="s">
        <v>2347</v>
      </c>
      <c r="Z145" s="54" t="s">
        <v>2347</v>
      </c>
      <c r="AA145" s="54" t="s">
        <v>2347</v>
      </c>
      <c r="AB145" s="54" t="s">
        <v>2347</v>
      </c>
      <c r="AC145" s="54" t="s">
        <v>2347</v>
      </c>
      <c r="AD145" s="54" t="s">
        <v>2347</v>
      </c>
      <c r="AE145" s="54" t="s">
        <v>2347</v>
      </c>
      <c r="AF145" s="54" t="s">
        <v>2347</v>
      </c>
      <c r="AG145" s="54" t="s">
        <v>2347</v>
      </c>
      <c r="AH145" s="54" t="s">
        <v>2347</v>
      </c>
      <c r="AI145" s="54" t="s">
        <v>2347</v>
      </c>
      <c r="AJ145" s="54" t="s">
        <v>2347</v>
      </c>
      <c r="AK145" s="54" t="s">
        <v>2347</v>
      </c>
      <c r="AL145" s="54" t="s">
        <v>2347</v>
      </c>
      <c r="AM145" s="54" t="s">
        <v>2347</v>
      </c>
      <c r="AN145" s="54" t="s">
        <v>2347</v>
      </c>
      <c r="AO145" s="54" t="s">
        <v>2347</v>
      </c>
      <c r="AP145" s="54" t="s">
        <v>2347</v>
      </c>
      <c r="AQ145" s="54" t="s">
        <v>2347</v>
      </c>
      <c r="AR145" s="54" t="s">
        <v>2347</v>
      </c>
      <c r="AS145" s="54" t="s">
        <v>2347</v>
      </c>
      <c r="AT145" s="54" t="s">
        <v>2347</v>
      </c>
      <c r="AU145" s="43" t="str">
        <f>INDEX(Lookups!AS:AS,MATCH(E145,Lookups!E:E,0))</f>
        <v>Material_and_Composition</v>
      </c>
      <c r="AV145" s="43" t="str">
        <f t="shared" si="2"/>
        <v>Material_and_Composition_Spandex</v>
      </c>
    </row>
    <row r="146" spans="1:48">
      <c r="A146" s="43">
        <f>INDEX(Lookups!A:A,MATCH($E146,Lookups!$E:$E,0))</f>
        <v>8</v>
      </c>
      <c r="B146" s="43">
        <f>INDEX(Lookups!B:B,MATCH($E146,Lookups!$E:$E,0))</f>
        <v>2.1</v>
      </c>
      <c r="C146" s="90" t="s">
        <v>2340</v>
      </c>
      <c r="D146" s="90" t="s">
        <v>2344</v>
      </c>
      <c r="E146" s="91" t="s">
        <v>2104</v>
      </c>
      <c r="F146" s="90" t="s">
        <v>2079</v>
      </c>
      <c r="G146" s="90" t="s">
        <v>2107</v>
      </c>
      <c r="H146" s="91" t="s">
        <v>2617</v>
      </c>
      <c r="I146" s="90" t="s">
        <v>2618</v>
      </c>
      <c r="J146" s="92" t="s">
        <v>3236</v>
      </c>
      <c r="K146" s="90" t="str">
        <f>INDEX(Lookups!$I:$I,MATCH(E146,Lookups!$E:$E,0))</f>
        <v>Customer Facing</v>
      </c>
      <c r="L146" s="90" t="str">
        <f>INDEX(Lookups!$J:$J,MATCH(E146,Lookups!$E:$E,0))</f>
        <v>Global</v>
      </c>
      <c r="M146" s="90" t="s">
        <v>2347</v>
      </c>
      <c r="N146" s="90" t="s">
        <v>2099</v>
      </c>
      <c r="O146" s="90" t="str">
        <f>INDEX(Lookups!$L:$L,MATCH(E146,Lookups!$E:$E,0))</f>
        <v>N</v>
      </c>
      <c r="P146" s="93"/>
      <c r="Q146" s="54" t="s">
        <v>2347</v>
      </c>
      <c r="R146" s="54" t="s">
        <v>2347</v>
      </c>
      <c r="S146" s="54" t="s">
        <v>2347</v>
      </c>
      <c r="T146" s="54" t="s">
        <v>2347</v>
      </c>
      <c r="U146" s="54" t="s">
        <v>2347</v>
      </c>
      <c r="V146" s="54" t="s">
        <v>2347</v>
      </c>
      <c r="W146" s="54" t="s">
        <v>2347</v>
      </c>
      <c r="X146" s="54" t="s">
        <v>2347</v>
      </c>
      <c r="Y146" s="54" t="s">
        <v>2347</v>
      </c>
      <c r="Z146" s="54" t="s">
        <v>2347</v>
      </c>
      <c r="AA146" s="54" t="s">
        <v>2347</v>
      </c>
      <c r="AB146" s="54" t="s">
        <v>2347</v>
      </c>
      <c r="AC146" s="54" t="s">
        <v>2347</v>
      </c>
      <c r="AD146" s="54" t="s">
        <v>2347</v>
      </c>
      <c r="AE146" s="54" t="s">
        <v>2347</v>
      </c>
      <c r="AF146" s="54" t="s">
        <v>2347</v>
      </c>
      <c r="AG146" s="54" t="s">
        <v>2347</v>
      </c>
      <c r="AH146" s="54" t="s">
        <v>2347</v>
      </c>
      <c r="AI146" s="54" t="s">
        <v>2347</v>
      </c>
      <c r="AJ146" s="54" t="s">
        <v>2347</v>
      </c>
      <c r="AK146" s="54" t="s">
        <v>2347</v>
      </c>
      <c r="AL146" s="54" t="s">
        <v>2347</v>
      </c>
      <c r="AM146" s="54" t="s">
        <v>2347</v>
      </c>
      <c r="AN146" s="54" t="s">
        <v>2347</v>
      </c>
      <c r="AO146" s="54" t="s">
        <v>2347</v>
      </c>
      <c r="AP146" s="54" t="s">
        <v>2347</v>
      </c>
      <c r="AQ146" s="54" t="s">
        <v>2347</v>
      </c>
      <c r="AR146" s="54" t="s">
        <v>2347</v>
      </c>
      <c r="AS146" s="54" t="s">
        <v>2347</v>
      </c>
      <c r="AT146" s="54" t="s">
        <v>2347</v>
      </c>
      <c r="AU146" s="43" t="str">
        <f>INDEX(Lookups!AS:AS,MATCH(E146,Lookups!E:E,0))</f>
        <v>Material_and_Composition</v>
      </c>
      <c r="AV146" s="43" t="str">
        <f t="shared" si="2"/>
        <v>Material_and_Composition_Stainless Steel</v>
      </c>
    </row>
    <row r="147" spans="1:48">
      <c r="A147" s="43">
        <f>INDEX(Lookups!A:A,MATCH($E147,Lookups!$E:$E,0))</f>
        <v>8</v>
      </c>
      <c r="B147" s="43">
        <f>INDEX(Lookups!B:B,MATCH($E147,Lookups!$E:$E,0))</f>
        <v>2.1</v>
      </c>
      <c r="C147" s="90" t="s">
        <v>2340</v>
      </c>
      <c r="D147" s="90" t="s">
        <v>2344</v>
      </c>
      <c r="E147" s="91" t="s">
        <v>2104</v>
      </c>
      <c r="F147" s="90" t="s">
        <v>2079</v>
      </c>
      <c r="G147" s="90" t="s">
        <v>2107</v>
      </c>
      <c r="H147" s="91" t="s">
        <v>2619</v>
      </c>
      <c r="I147" s="90" t="s">
        <v>2620</v>
      </c>
      <c r="J147" s="92" t="s">
        <v>3236</v>
      </c>
      <c r="K147" s="90" t="str">
        <f>INDEX(Lookups!$I:$I,MATCH(E147,Lookups!$E:$E,0))</f>
        <v>Customer Facing</v>
      </c>
      <c r="L147" s="90" t="str">
        <f>INDEX(Lookups!$J:$J,MATCH(E147,Lookups!$E:$E,0))</f>
        <v>Global</v>
      </c>
      <c r="M147" s="90" t="s">
        <v>2347</v>
      </c>
      <c r="N147" s="90" t="s">
        <v>2099</v>
      </c>
      <c r="O147" s="90" t="str">
        <f>INDEX(Lookups!$L:$L,MATCH(E147,Lookups!$E:$E,0))</f>
        <v>N</v>
      </c>
      <c r="P147" s="93"/>
      <c r="Q147" s="54" t="s">
        <v>2347</v>
      </c>
      <c r="R147" s="54" t="s">
        <v>2347</v>
      </c>
      <c r="S147" s="54" t="s">
        <v>2347</v>
      </c>
      <c r="T147" s="54" t="s">
        <v>2347</v>
      </c>
      <c r="U147" s="54" t="s">
        <v>2347</v>
      </c>
      <c r="V147" s="54" t="s">
        <v>2347</v>
      </c>
      <c r="W147" s="54" t="s">
        <v>2347</v>
      </c>
      <c r="X147" s="54" t="s">
        <v>2347</v>
      </c>
      <c r="Y147" s="54" t="s">
        <v>2347</v>
      </c>
      <c r="Z147" s="54" t="s">
        <v>2347</v>
      </c>
      <c r="AA147" s="54" t="s">
        <v>2347</v>
      </c>
      <c r="AB147" s="54" t="s">
        <v>2347</v>
      </c>
      <c r="AC147" s="54" t="s">
        <v>2347</v>
      </c>
      <c r="AD147" s="54" t="s">
        <v>2347</v>
      </c>
      <c r="AE147" s="54" t="s">
        <v>2347</v>
      </c>
      <c r="AF147" s="54" t="s">
        <v>2347</v>
      </c>
      <c r="AG147" s="54" t="s">
        <v>2347</v>
      </c>
      <c r="AH147" s="54" t="s">
        <v>2347</v>
      </c>
      <c r="AI147" s="54" t="s">
        <v>2347</v>
      </c>
      <c r="AJ147" s="54" t="s">
        <v>2347</v>
      </c>
      <c r="AK147" s="54" t="s">
        <v>2347</v>
      </c>
      <c r="AL147" s="54" t="s">
        <v>2347</v>
      </c>
      <c r="AM147" s="54" t="s">
        <v>2347</v>
      </c>
      <c r="AN147" s="54" t="s">
        <v>2347</v>
      </c>
      <c r="AO147" s="54" t="s">
        <v>2347</v>
      </c>
      <c r="AP147" s="54" t="s">
        <v>2347</v>
      </c>
      <c r="AQ147" s="54" t="s">
        <v>2347</v>
      </c>
      <c r="AR147" s="54" t="s">
        <v>2347</v>
      </c>
      <c r="AS147" s="54" t="s">
        <v>2347</v>
      </c>
      <c r="AT147" s="54" t="s">
        <v>2347</v>
      </c>
      <c r="AU147" s="43" t="str">
        <f>INDEX(Lookups!AS:AS,MATCH(E147,Lookups!E:E,0))</f>
        <v>Material_and_Composition</v>
      </c>
      <c r="AV147" s="43" t="str">
        <f t="shared" si="2"/>
        <v>Material_and_Composition_Steel</v>
      </c>
    </row>
    <row r="148" spans="1:48">
      <c r="A148" s="43">
        <f>INDEX(Lookups!A:A,MATCH($E148,Lookups!$E:$E,0))</f>
        <v>8</v>
      </c>
      <c r="B148" s="43">
        <f>INDEX(Lookups!B:B,MATCH($E148,Lookups!$E:$E,0))</f>
        <v>2.1</v>
      </c>
      <c r="C148" s="90" t="s">
        <v>2340</v>
      </c>
      <c r="D148" s="90" t="s">
        <v>2344</v>
      </c>
      <c r="E148" s="91" t="s">
        <v>2104</v>
      </c>
      <c r="F148" s="90" t="s">
        <v>2079</v>
      </c>
      <c r="G148" s="90" t="s">
        <v>2107</v>
      </c>
      <c r="H148" s="91" t="s">
        <v>2621</v>
      </c>
      <c r="I148" s="90" t="s">
        <v>2622</v>
      </c>
      <c r="J148" s="92" t="s">
        <v>3236</v>
      </c>
      <c r="K148" s="90" t="str">
        <f>INDEX(Lookups!$I:$I,MATCH(E148,Lookups!$E:$E,0))</f>
        <v>Customer Facing</v>
      </c>
      <c r="L148" s="90" t="str">
        <f>INDEX(Lookups!$J:$J,MATCH(E148,Lookups!$E:$E,0))</f>
        <v>Global</v>
      </c>
      <c r="M148" s="90" t="s">
        <v>2347</v>
      </c>
      <c r="N148" s="90" t="s">
        <v>2099</v>
      </c>
      <c r="O148" s="90" t="str">
        <f>INDEX(Lookups!$L:$L,MATCH(E148,Lookups!$E:$E,0))</f>
        <v>N</v>
      </c>
      <c r="P148" s="93"/>
      <c r="Q148" s="54" t="s">
        <v>2347</v>
      </c>
      <c r="R148" s="54" t="s">
        <v>2347</v>
      </c>
      <c r="S148" s="54" t="s">
        <v>2347</v>
      </c>
      <c r="T148" s="54" t="s">
        <v>2347</v>
      </c>
      <c r="U148" s="54" t="s">
        <v>2347</v>
      </c>
      <c r="V148" s="54" t="s">
        <v>2347</v>
      </c>
      <c r="W148" s="54" t="s">
        <v>2347</v>
      </c>
      <c r="X148" s="54" t="s">
        <v>2347</v>
      </c>
      <c r="Y148" s="54" t="s">
        <v>2347</v>
      </c>
      <c r="Z148" s="54" t="s">
        <v>2347</v>
      </c>
      <c r="AA148" s="54" t="s">
        <v>2347</v>
      </c>
      <c r="AB148" s="54" t="s">
        <v>2347</v>
      </c>
      <c r="AC148" s="54" t="s">
        <v>2347</v>
      </c>
      <c r="AD148" s="54" t="s">
        <v>2347</v>
      </c>
      <c r="AE148" s="54" t="s">
        <v>2347</v>
      </c>
      <c r="AF148" s="54" t="s">
        <v>2347</v>
      </c>
      <c r="AG148" s="54" t="s">
        <v>2347</v>
      </c>
      <c r="AH148" s="54" t="s">
        <v>2347</v>
      </c>
      <c r="AI148" s="54" t="s">
        <v>2347</v>
      </c>
      <c r="AJ148" s="54" t="s">
        <v>2347</v>
      </c>
      <c r="AK148" s="54" t="s">
        <v>2347</v>
      </c>
      <c r="AL148" s="54" t="s">
        <v>2347</v>
      </c>
      <c r="AM148" s="54" t="s">
        <v>2347</v>
      </c>
      <c r="AN148" s="54" t="s">
        <v>2347</v>
      </c>
      <c r="AO148" s="54" t="s">
        <v>2347</v>
      </c>
      <c r="AP148" s="54" t="s">
        <v>2347</v>
      </c>
      <c r="AQ148" s="54" t="s">
        <v>2347</v>
      </c>
      <c r="AR148" s="54" t="s">
        <v>2347</v>
      </c>
      <c r="AS148" s="54" t="s">
        <v>2347</v>
      </c>
      <c r="AT148" s="54" t="s">
        <v>2347</v>
      </c>
      <c r="AU148" s="43" t="str">
        <f>INDEX(Lookups!AS:AS,MATCH(E148,Lookups!E:E,0))</f>
        <v>Material_and_Composition</v>
      </c>
      <c r="AV148" s="43" t="str">
        <f t="shared" si="2"/>
        <v>Material_and_Composition_Sterling Silver</v>
      </c>
    </row>
    <row r="149" spans="1:48">
      <c r="A149" s="43">
        <f>INDEX(Lookups!A:A,MATCH($E149,Lookups!$E:$E,0))</f>
        <v>8</v>
      </c>
      <c r="B149" s="43">
        <f>INDEX(Lookups!B:B,MATCH($E149,Lookups!$E:$E,0))</f>
        <v>2.1</v>
      </c>
      <c r="C149" s="90" t="s">
        <v>2340</v>
      </c>
      <c r="D149" s="90" t="s">
        <v>2344</v>
      </c>
      <c r="E149" s="91" t="s">
        <v>2104</v>
      </c>
      <c r="F149" s="90" t="s">
        <v>2079</v>
      </c>
      <c r="G149" s="90" t="s">
        <v>2107</v>
      </c>
      <c r="H149" s="91" t="s">
        <v>2623</v>
      </c>
      <c r="I149" s="90" t="s">
        <v>2624</v>
      </c>
      <c r="J149" s="92" t="s">
        <v>3236</v>
      </c>
      <c r="K149" s="90" t="str">
        <f>INDEX(Lookups!$I:$I,MATCH(E149,Lookups!$E:$E,0))</f>
        <v>Customer Facing</v>
      </c>
      <c r="L149" s="90" t="str">
        <f>INDEX(Lookups!$J:$J,MATCH(E149,Lookups!$E:$E,0))</f>
        <v>Global</v>
      </c>
      <c r="M149" s="90" t="s">
        <v>2347</v>
      </c>
      <c r="N149" s="90" t="s">
        <v>2099</v>
      </c>
      <c r="O149" s="90" t="str">
        <f>INDEX(Lookups!$L:$L,MATCH(E149,Lookups!$E:$E,0))</f>
        <v>N</v>
      </c>
      <c r="P149" s="93"/>
      <c r="Q149" s="54" t="s">
        <v>2347</v>
      </c>
      <c r="R149" s="54" t="s">
        <v>2347</v>
      </c>
      <c r="S149" s="54" t="s">
        <v>2347</v>
      </c>
      <c r="T149" s="54" t="s">
        <v>2347</v>
      </c>
      <c r="U149" s="54" t="s">
        <v>2347</v>
      </c>
      <c r="V149" s="54" t="s">
        <v>2347</v>
      </c>
      <c r="W149" s="54" t="s">
        <v>2347</v>
      </c>
      <c r="X149" s="54" t="s">
        <v>2347</v>
      </c>
      <c r="Y149" s="54" t="s">
        <v>2347</v>
      </c>
      <c r="Z149" s="54" t="s">
        <v>2347</v>
      </c>
      <c r="AA149" s="54" t="s">
        <v>2347</v>
      </c>
      <c r="AB149" s="54" t="s">
        <v>2347</v>
      </c>
      <c r="AC149" s="54" t="s">
        <v>2347</v>
      </c>
      <c r="AD149" s="54" t="s">
        <v>2347</v>
      </c>
      <c r="AE149" s="54" t="s">
        <v>2347</v>
      </c>
      <c r="AF149" s="54" t="s">
        <v>2347</v>
      </c>
      <c r="AG149" s="54" t="s">
        <v>2347</v>
      </c>
      <c r="AH149" s="54" t="s">
        <v>2347</v>
      </c>
      <c r="AI149" s="54" t="s">
        <v>2347</v>
      </c>
      <c r="AJ149" s="54" t="s">
        <v>2347</v>
      </c>
      <c r="AK149" s="54" t="s">
        <v>2347</v>
      </c>
      <c r="AL149" s="54" t="s">
        <v>2347</v>
      </c>
      <c r="AM149" s="54" t="s">
        <v>2347</v>
      </c>
      <c r="AN149" s="54" t="s">
        <v>2347</v>
      </c>
      <c r="AO149" s="54" t="s">
        <v>2347</v>
      </c>
      <c r="AP149" s="54" t="s">
        <v>2347</v>
      </c>
      <c r="AQ149" s="54" t="s">
        <v>2347</v>
      </c>
      <c r="AR149" s="54" t="s">
        <v>2347</v>
      </c>
      <c r="AS149" s="54" t="s">
        <v>2347</v>
      </c>
      <c r="AT149" s="54" t="s">
        <v>2347</v>
      </c>
      <c r="AU149" s="43" t="str">
        <f>INDEX(Lookups!AS:AS,MATCH(E149,Lookups!E:E,0))</f>
        <v>Material_and_Composition</v>
      </c>
      <c r="AV149" s="43" t="str">
        <f t="shared" si="2"/>
        <v>Material_and_Composition_Stone</v>
      </c>
    </row>
    <row r="150" spans="1:48">
      <c r="A150" s="43">
        <f>INDEX(Lookups!A:A,MATCH($E150,Lookups!$E:$E,0))</f>
        <v>8</v>
      </c>
      <c r="B150" s="43">
        <f>INDEX(Lookups!B:B,MATCH($E150,Lookups!$E:$E,0))</f>
        <v>2.1</v>
      </c>
      <c r="C150" s="90" t="s">
        <v>2340</v>
      </c>
      <c r="D150" s="90" t="s">
        <v>2344</v>
      </c>
      <c r="E150" s="91" t="s">
        <v>2104</v>
      </c>
      <c r="F150" s="90" t="s">
        <v>2079</v>
      </c>
      <c r="G150" s="90" t="s">
        <v>2107</v>
      </c>
      <c r="H150" s="91" t="s">
        <v>2625</v>
      </c>
      <c r="I150" s="90" t="s">
        <v>2626</v>
      </c>
      <c r="J150" s="92" t="s">
        <v>3236</v>
      </c>
      <c r="K150" s="90" t="str">
        <f>INDEX(Lookups!$I:$I,MATCH(E150,Lookups!$E:$E,0))</f>
        <v>Customer Facing</v>
      </c>
      <c r="L150" s="90" t="str">
        <f>INDEX(Lookups!$J:$J,MATCH(E150,Lookups!$E:$E,0))</f>
        <v>Global</v>
      </c>
      <c r="M150" s="90" t="s">
        <v>2347</v>
      </c>
      <c r="N150" s="90" t="s">
        <v>2099</v>
      </c>
      <c r="O150" s="90" t="str">
        <f>INDEX(Lookups!$L:$L,MATCH(E150,Lookups!$E:$E,0))</f>
        <v>N</v>
      </c>
      <c r="P150" s="93"/>
      <c r="Q150" s="54" t="s">
        <v>2347</v>
      </c>
      <c r="R150" s="54" t="s">
        <v>2347</v>
      </c>
      <c r="S150" s="54" t="s">
        <v>2347</v>
      </c>
      <c r="T150" s="54" t="s">
        <v>2347</v>
      </c>
      <c r="U150" s="54" t="s">
        <v>2347</v>
      </c>
      <c r="V150" s="54" t="s">
        <v>2347</v>
      </c>
      <c r="W150" s="54" t="s">
        <v>2347</v>
      </c>
      <c r="X150" s="54" t="s">
        <v>2347</v>
      </c>
      <c r="Y150" s="54" t="s">
        <v>2347</v>
      </c>
      <c r="Z150" s="54" t="s">
        <v>2347</v>
      </c>
      <c r="AA150" s="54" t="s">
        <v>2347</v>
      </c>
      <c r="AB150" s="54" t="s">
        <v>2347</v>
      </c>
      <c r="AC150" s="54" t="s">
        <v>2347</v>
      </c>
      <c r="AD150" s="54" t="s">
        <v>2347</v>
      </c>
      <c r="AE150" s="54" t="s">
        <v>2347</v>
      </c>
      <c r="AF150" s="54" t="s">
        <v>2347</v>
      </c>
      <c r="AG150" s="54" t="s">
        <v>2347</v>
      </c>
      <c r="AH150" s="54" t="s">
        <v>2347</v>
      </c>
      <c r="AI150" s="54" t="s">
        <v>2347</v>
      </c>
      <c r="AJ150" s="54" t="s">
        <v>2347</v>
      </c>
      <c r="AK150" s="54" t="s">
        <v>2347</v>
      </c>
      <c r="AL150" s="54" t="s">
        <v>2347</v>
      </c>
      <c r="AM150" s="54" t="s">
        <v>2347</v>
      </c>
      <c r="AN150" s="54" t="s">
        <v>2347</v>
      </c>
      <c r="AO150" s="54" t="s">
        <v>2347</v>
      </c>
      <c r="AP150" s="54" t="s">
        <v>2347</v>
      </c>
      <c r="AQ150" s="54" t="s">
        <v>2347</v>
      </c>
      <c r="AR150" s="54" t="s">
        <v>2347</v>
      </c>
      <c r="AS150" s="54" t="s">
        <v>2347</v>
      </c>
      <c r="AT150" s="54" t="s">
        <v>2347</v>
      </c>
      <c r="AU150" s="43" t="str">
        <f>INDEX(Lookups!AS:AS,MATCH(E150,Lookups!E:E,0))</f>
        <v>Material_and_Composition</v>
      </c>
      <c r="AV150" s="43" t="str">
        <f t="shared" si="2"/>
        <v>Material_and_Composition_Stone - Precious or Semi-precious</v>
      </c>
    </row>
    <row r="151" spans="1:48">
      <c r="A151" s="43">
        <f>INDEX(Lookups!A:A,MATCH($E151,Lookups!$E:$E,0))</f>
        <v>8</v>
      </c>
      <c r="B151" s="43">
        <f>INDEX(Lookups!B:B,MATCH($E151,Lookups!$E:$E,0))</f>
        <v>2.1</v>
      </c>
      <c r="C151" s="90" t="s">
        <v>2340</v>
      </c>
      <c r="D151" s="90" t="s">
        <v>2344</v>
      </c>
      <c r="E151" s="91" t="s">
        <v>2104</v>
      </c>
      <c r="F151" s="90" t="s">
        <v>2079</v>
      </c>
      <c r="G151" s="90" t="s">
        <v>2107</v>
      </c>
      <c r="H151" s="91" t="s">
        <v>2627</v>
      </c>
      <c r="I151" s="90" t="s">
        <v>2628</v>
      </c>
      <c r="J151" s="92" t="s">
        <v>3236</v>
      </c>
      <c r="K151" s="90" t="str">
        <f>INDEX(Lookups!$I:$I,MATCH(E151,Lookups!$E:$E,0))</f>
        <v>Customer Facing</v>
      </c>
      <c r="L151" s="90" t="str">
        <f>INDEX(Lookups!$J:$J,MATCH(E151,Lookups!$E:$E,0))</f>
        <v>Global</v>
      </c>
      <c r="M151" s="90" t="s">
        <v>2347</v>
      </c>
      <c r="N151" s="90" t="s">
        <v>3237</v>
      </c>
      <c r="O151" s="90" t="str">
        <f>INDEX(Lookups!$L:$L,MATCH(E151,Lookups!$E:$E,0))</f>
        <v>N</v>
      </c>
      <c r="P151" s="93"/>
      <c r="Q151" s="54" t="s">
        <v>2347</v>
      </c>
      <c r="R151" s="54" t="s">
        <v>2347</v>
      </c>
      <c r="S151" s="54" t="s">
        <v>2347</v>
      </c>
      <c r="T151" s="54" t="s">
        <v>2347</v>
      </c>
      <c r="U151" s="54" t="s">
        <v>2347</v>
      </c>
      <c r="V151" s="54" t="s">
        <v>2347</v>
      </c>
      <c r="W151" s="54" t="s">
        <v>2347</v>
      </c>
      <c r="X151" s="54" t="s">
        <v>2347</v>
      </c>
      <c r="Y151" s="54" t="s">
        <v>2347</v>
      </c>
      <c r="Z151" s="54" t="s">
        <v>2347</v>
      </c>
      <c r="AA151" s="54" t="s">
        <v>2347</v>
      </c>
      <c r="AB151" s="54" t="s">
        <v>2347</v>
      </c>
      <c r="AC151" s="54" t="s">
        <v>2347</v>
      </c>
      <c r="AD151" s="54" t="s">
        <v>2347</v>
      </c>
      <c r="AE151" s="54" t="s">
        <v>2347</v>
      </c>
      <c r="AF151" s="54" t="s">
        <v>2347</v>
      </c>
      <c r="AG151" s="54" t="s">
        <v>2347</v>
      </c>
      <c r="AH151" s="54" t="s">
        <v>2347</v>
      </c>
      <c r="AI151" s="54" t="s">
        <v>2347</v>
      </c>
      <c r="AJ151" s="54" t="s">
        <v>2347</v>
      </c>
      <c r="AK151" s="54" t="s">
        <v>2347</v>
      </c>
      <c r="AL151" s="54" t="s">
        <v>2347</v>
      </c>
      <c r="AM151" s="54" t="s">
        <v>2347</v>
      </c>
      <c r="AN151" s="54" t="s">
        <v>2347</v>
      </c>
      <c r="AO151" s="54" t="s">
        <v>2347</v>
      </c>
      <c r="AP151" s="54" t="s">
        <v>2347</v>
      </c>
      <c r="AQ151" s="54" t="s">
        <v>2347</v>
      </c>
      <c r="AR151" s="54" t="s">
        <v>2347</v>
      </c>
      <c r="AS151" s="54" t="s">
        <v>2347</v>
      </c>
      <c r="AT151" s="54" t="s">
        <v>2347</v>
      </c>
      <c r="AU151" s="43" t="str">
        <f>INDEX(Lookups!AS:AS,MATCH(E151,Lookups!E:E,0))</f>
        <v>Material_and_Composition</v>
      </c>
      <c r="AV151" s="43" t="str">
        <f t="shared" si="2"/>
        <v>Material_and_Composition_Stoneware</v>
      </c>
    </row>
    <row r="152" spans="1:48">
      <c r="A152" s="43">
        <f>INDEX(Lookups!A:A,MATCH($E152,Lookups!$E:$E,0))</f>
        <v>8</v>
      </c>
      <c r="B152" s="43">
        <f>INDEX(Lookups!B:B,MATCH($E152,Lookups!$E:$E,0))</f>
        <v>2.1</v>
      </c>
      <c r="C152" s="90" t="s">
        <v>2340</v>
      </c>
      <c r="D152" s="90" t="s">
        <v>2344</v>
      </c>
      <c r="E152" s="91" t="s">
        <v>2104</v>
      </c>
      <c r="F152" s="90" t="s">
        <v>2079</v>
      </c>
      <c r="G152" s="90" t="s">
        <v>2107</v>
      </c>
      <c r="H152" s="91" t="s">
        <v>2629</v>
      </c>
      <c r="I152" s="90" t="s">
        <v>2630</v>
      </c>
      <c r="J152" s="92" t="s">
        <v>3236</v>
      </c>
      <c r="K152" s="90" t="str">
        <f>INDEX(Lookups!$I:$I,MATCH(E152,Lookups!$E:$E,0))</f>
        <v>Customer Facing</v>
      </c>
      <c r="L152" s="90" t="str">
        <f>INDEX(Lookups!$J:$J,MATCH(E152,Lookups!$E:$E,0))</f>
        <v>Global</v>
      </c>
      <c r="M152" s="90" t="s">
        <v>2347</v>
      </c>
      <c r="N152" s="90" t="s">
        <v>2099</v>
      </c>
      <c r="O152" s="90" t="str">
        <f>INDEX(Lookups!$L:$L,MATCH(E152,Lookups!$E:$E,0))</f>
        <v>N</v>
      </c>
      <c r="P152" s="93"/>
      <c r="Q152" s="54" t="s">
        <v>2347</v>
      </c>
      <c r="R152" s="54" t="s">
        <v>2347</v>
      </c>
      <c r="S152" s="54" t="s">
        <v>2347</v>
      </c>
      <c r="T152" s="54" t="s">
        <v>2347</v>
      </c>
      <c r="U152" s="54" t="s">
        <v>2347</v>
      </c>
      <c r="V152" s="54" t="s">
        <v>2347</v>
      </c>
      <c r="W152" s="54" t="s">
        <v>2347</v>
      </c>
      <c r="X152" s="54" t="s">
        <v>2347</v>
      </c>
      <c r="Y152" s="54" t="s">
        <v>2347</v>
      </c>
      <c r="Z152" s="54" t="s">
        <v>2347</v>
      </c>
      <c r="AA152" s="54" t="s">
        <v>2347</v>
      </c>
      <c r="AB152" s="54" t="s">
        <v>2347</v>
      </c>
      <c r="AC152" s="54" t="s">
        <v>2347</v>
      </c>
      <c r="AD152" s="54" t="s">
        <v>2347</v>
      </c>
      <c r="AE152" s="54" t="s">
        <v>2347</v>
      </c>
      <c r="AF152" s="54" t="s">
        <v>2347</v>
      </c>
      <c r="AG152" s="54" t="s">
        <v>2347</v>
      </c>
      <c r="AH152" s="54" t="s">
        <v>2347</v>
      </c>
      <c r="AI152" s="54" t="s">
        <v>2347</v>
      </c>
      <c r="AJ152" s="54" t="s">
        <v>2347</v>
      </c>
      <c r="AK152" s="54" t="s">
        <v>2347</v>
      </c>
      <c r="AL152" s="54" t="s">
        <v>2347</v>
      </c>
      <c r="AM152" s="54" t="s">
        <v>2347</v>
      </c>
      <c r="AN152" s="54" t="s">
        <v>2347</v>
      </c>
      <c r="AO152" s="54" t="s">
        <v>2347</v>
      </c>
      <c r="AP152" s="54" t="s">
        <v>2347</v>
      </c>
      <c r="AQ152" s="54" t="s">
        <v>2347</v>
      </c>
      <c r="AR152" s="54" t="s">
        <v>2347</v>
      </c>
      <c r="AS152" s="54" t="s">
        <v>2347</v>
      </c>
      <c r="AT152" s="54" t="s">
        <v>2347</v>
      </c>
      <c r="AU152" s="43" t="str">
        <f>INDEX(Lookups!AS:AS,MATCH(E152,Lookups!E:E,0))</f>
        <v>Material_and_Composition</v>
      </c>
      <c r="AV152" s="43" t="str">
        <f t="shared" si="2"/>
        <v>Material_and_Composition_Straw</v>
      </c>
    </row>
    <row r="153" spans="1:48">
      <c r="A153" s="43">
        <f>INDEX(Lookups!A:A,MATCH($E153,Lookups!$E:$E,0))</f>
        <v>8</v>
      </c>
      <c r="B153" s="43">
        <f>INDEX(Lookups!B:B,MATCH($E153,Lookups!$E:$E,0))</f>
        <v>2.1</v>
      </c>
      <c r="C153" s="90" t="s">
        <v>2340</v>
      </c>
      <c r="D153" s="90" t="s">
        <v>2344</v>
      </c>
      <c r="E153" s="91" t="s">
        <v>2104</v>
      </c>
      <c r="F153" s="90" t="s">
        <v>2079</v>
      </c>
      <c r="G153" s="90" t="s">
        <v>2107</v>
      </c>
      <c r="H153" s="91" t="s">
        <v>2631</v>
      </c>
      <c r="I153" s="90" t="s">
        <v>2632</v>
      </c>
      <c r="J153" s="92" t="s">
        <v>3236</v>
      </c>
      <c r="K153" s="90" t="str">
        <f>INDEX(Lookups!$I:$I,MATCH(E153,Lookups!$E:$E,0))</f>
        <v>Customer Facing</v>
      </c>
      <c r="L153" s="90" t="str">
        <f>INDEX(Lookups!$J:$J,MATCH(E153,Lookups!$E:$E,0))</f>
        <v>Global</v>
      </c>
      <c r="M153" s="90" t="s">
        <v>2347</v>
      </c>
      <c r="N153" s="90" t="s">
        <v>2099</v>
      </c>
      <c r="O153" s="90" t="str">
        <f>INDEX(Lookups!$L:$L,MATCH(E153,Lookups!$E:$E,0))</f>
        <v>N</v>
      </c>
      <c r="P153" s="93"/>
      <c r="Q153" s="54" t="s">
        <v>2347</v>
      </c>
      <c r="R153" s="54" t="s">
        <v>2347</v>
      </c>
      <c r="S153" s="54" t="s">
        <v>2347</v>
      </c>
      <c r="T153" s="54" t="s">
        <v>2347</v>
      </c>
      <c r="U153" s="54" t="s">
        <v>2347</v>
      </c>
      <c r="V153" s="54" t="s">
        <v>2347</v>
      </c>
      <c r="W153" s="54" t="s">
        <v>2347</v>
      </c>
      <c r="X153" s="54" t="s">
        <v>2347</v>
      </c>
      <c r="Y153" s="54" t="s">
        <v>2347</v>
      </c>
      <c r="Z153" s="54" t="s">
        <v>2347</v>
      </c>
      <c r="AA153" s="54" t="s">
        <v>2347</v>
      </c>
      <c r="AB153" s="54" t="s">
        <v>2347</v>
      </c>
      <c r="AC153" s="54" t="s">
        <v>2347</v>
      </c>
      <c r="AD153" s="54" t="s">
        <v>2347</v>
      </c>
      <c r="AE153" s="54" t="s">
        <v>2347</v>
      </c>
      <c r="AF153" s="54" t="s">
        <v>2347</v>
      </c>
      <c r="AG153" s="54" t="s">
        <v>2347</v>
      </c>
      <c r="AH153" s="54" t="s">
        <v>2347</v>
      </c>
      <c r="AI153" s="54" t="s">
        <v>2347</v>
      </c>
      <c r="AJ153" s="54" t="s">
        <v>2347</v>
      </c>
      <c r="AK153" s="54" t="s">
        <v>2347</v>
      </c>
      <c r="AL153" s="54" t="s">
        <v>2347</v>
      </c>
      <c r="AM153" s="54" t="s">
        <v>2347</v>
      </c>
      <c r="AN153" s="54" t="s">
        <v>2347</v>
      </c>
      <c r="AO153" s="54" t="s">
        <v>2347</v>
      </c>
      <c r="AP153" s="54" t="s">
        <v>2347</v>
      </c>
      <c r="AQ153" s="54" t="s">
        <v>2347</v>
      </c>
      <c r="AR153" s="54" t="s">
        <v>2347</v>
      </c>
      <c r="AS153" s="54" t="s">
        <v>2347</v>
      </c>
      <c r="AT153" s="54" t="s">
        <v>2347</v>
      </c>
      <c r="AU153" s="43" t="str">
        <f>INDEX(Lookups!AS:AS,MATCH(E153,Lookups!E:E,0))</f>
        <v>Material_and_Composition</v>
      </c>
      <c r="AV153" s="43" t="str">
        <f t="shared" si="2"/>
        <v>Material_and_Composition_Stretch Denim</v>
      </c>
    </row>
    <row r="154" spans="1:48">
      <c r="A154" s="43">
        <f>INDEX(Lookups!A:A,MATCH($E154,Lookups!$E:$E,0))</f>
        <v>8</v>
      </c>
      <c r="B154" s="43">
        <f>INDEX(Lookups!B:B,MATCH($E154,Lookups!$E:$E,0))</f>
        <v>2.1</v>
      </c>
      <c r="C154" s="90" t="s">
        <v>2340</v>
      </c>
      <c r="D154" s="90" t="s">
        <v>2344</v>
      </c>
      <c r="E154" s="91" t="s">
        <v>2104</v>
      </c>
      <c r="F154" s="90" t="s">
        <v>2079</v>
      </c>
      <c r="G154" s="90" t="s">
        <v>2107</v>
      </c>
      <c r="H154" s="91" t="s">
        <v>2633</v>
      </c>
      <c r="I154" s="90" t="s">
        <v>2634</v>
      </c>
      <c r="J154" s="92" t="s">
        <v>3236</v>
      </c>
      <c r="K154" s="90" t="str">
        <f>INDEX(Lookups!$I:$I,MATCH(E154,Lookups!$E:$E,0))</f>
        <v>Customer Facing</v>
      </c>
      <c r="L154" s="90" t="str">
        <f>INDEX(Lookups!$J:$J,MATCH(E154,Lookups!$E:$E,0))</f>
        <v>Global</v>
      </c>
      <c r="M154" s="90" t="s">
        <v>2347</v>
      </c>
      <c r="N154" s="90" t="s">
        <v>2099</v>
      </c>
      <c r="O154" s="90" t="str">
        <f>INDEX(Lookups!$L:$L,MATCH(E154,Lookups!$E:$E,0))</f>
        <v>N</v>
      </c>
      <c r="P154" s="93"/>
      <c r="Q154" s="54" t="s">
        <v>2347</v>
      </c>
      <c r="R154" s="54" t="s">
        <v>2347</v>
      </c>
      <c r="S154" s="54" t="s">
        <v>2347</v>
      </c>
      <c r="T154" s="54" t="s">
        <v>2347</v>
      </c>
      <c r="U154" s="54" t="s">
        <v>2347</v>
      </c>
      <c r="V154" s="54" t="s">
        <v>2347</v>
      </c>
      <c r="W154" s="54" t="s">
        <v>2347</v>
      </c>
      <c r="X154" s="54" t="s">
        <v>2347</v>
      </c>
      <c r="Y154" s="54" t="s">
        <v>2347</v>
      </c>
      <c r="Z154" s="54" t="s">
        <v>2347</v>
      </c>
      <c r="AA154" s="54" t="s">
        <v>2347</v>
      </c>
      <c r="AB154" s="54" t="s">
        <v>2347</v>
      </c>
      <c r="AC154" s="54" t="s">
        <v>2347</v>
      </c>
      <c r="AD154" s="54" t="s">
        <v>2347</v>
      </c>
      <c r="AE154" s="54" t="s">
        <v>2347</v>
      </c>
      <c r="AF154" s="54" t="s">
        <v>2347</v>
      </c>
      <c r="AG154" s="54" t="s">
        <v>2347</v>
      </c>
      <c r="AH154" s="54" t="s">
        <v>2347</v>
      </c>
      <c r="AI154" s="54" t="s">
        <v>2347</v>
      </c>
      <c r="AJ154" s="54" t="s">
        <v>2347</v>
      </c>
      <c r="AK154" s="54" t="s">
        <v>2347</v>
      </c>
      <c r="AL154" s="54" t="s">
        <v>2347</v>
      </c>
      <c r="AM154" s="54" t="s">
        <v>2347</v>
      </c>
      <c r="AN154" s="54" t="s">
        <v>2347</v>
      </c>
      <c r="AO154" s="54" t="s">
        <v>2347</v>
      </c>
      <c r="AP154" s="54" t="s">
        <v>2347</v>
      </c>
      <c r="AQ154" s="54" t="s">
        <v>2347</v>
      </c>
      <c r="AR154" s="54" t="s">
        <v>2347</v>
      </c>
      <c r="AS154" s="54" t="s">
        <v>2347</v>
      </c>
      <c r="AT154" s="54" t="s">
        <v>2347</v>
      </c>
      <c r="AU154" s="43" t="str">
        <f>INDEX(Lookups!AS:AS,MATCH(E154,Lookups!E:E,0))</f>
        <v>Material_and_Composition</v>
      </c>
      <c r="AV154" s="43" t="str">
        <f t="shared" si="2"/>
        <v>Material_and_Composition_Suede</v>
      </c>
    </row>
    <row r="155" spans="1:48">
      <c r="A155" s="43">
        <f>INDEX(Lookups!A:A,MATCH($E155,Lookups!$E:$E,0))</f>
        <v>8</v>
      </c>
      <c r="B155" s="43">
        <f>INDEX(Lookups!B:B,MATCH($E155,Lookups!$E:$E,0))</f>
        <v>2.1</v>
      </c>
      <c r="C155" s="90" t="s">
        <v>2340</v>
      </c>
      <c r="D155" s="90" t="s">
        <v>2344</v>
      </c>
      <c r="E155" s="91" t="s">
        <v>2104</v>
      </c>
      <c r="F155" s="90" t="s">
        <v>2079</v>
      </c>
      <c r="G155" s="90" t="s">
        <v>2107</v>
      </c>
      <c r="H155" s="91" t="s">
        <v>2635</v>
      </c>
      <c r="I155" s="90" t="s">
        <v>2636</v>
      </c>
      <c r="J155" s="92" t="s">
        <v>3236</v>
      </c>
      <c r="K155" s="90" t="str">
        <f>INDEX(Lookups!$I:$I,MATCH(E155,Lookups!$E:$E,0))</f>
        <v>Customer Facing</v>
      </c>
      <c r="L155" s="90" t="str">
        <f>INDEX(Lookups!$J:$J,MATCH(E155,Lookups!$E:$E,0))</f>
        <v>Global</v>
      </c>
      <c r="M155" s="90" t="s">
        <v>2347</v>
      </c>
      <c r="N155" s="90" t="s">
        <v>2099</v>
      </c>
      <c r="O155" s="90" t="str">
        <f>INDEX(Lookups!$L:$L,MATCH(E155,Lookups!$E:$E,0))</f>
        <v>N</v>
      </c>
      <c r="P155" s="93"/>
      <c r="Q155" s="54" t="s">
        <v>2347</v>
      </c>
      <c r="R155" s="54" t="s">
        <v>2347</v>
      </c>
      <c r="S155" s="54" t="s">
        <v>2347</v>
      </c>
      <c r="T155" s="54" t="s">
        <v>2347</v>
      </c>
      <c r="U155" s="54" t="s">
        <v>2347</v>
      </c>
      <c r="V155" s="54" t="s">
        <v>2347</v>
      </c>
      <c r="W155" s="54" t="s">
        <v>2347</v>
      </c>
      <c r="X155" s="54" t="s">
        <v>2347</v>
      </c>
      <c r="Y155" s="54" t="s">
        <v>2347</v>
      </c>
      <c r="Z155" s="54" t="s">
        <v>2347</v>
      </c>
      <c r="AA155" s="54" t="s">
        <v>2347</v>
      </c>
      <c r="AB155" s="54" t="s">
        <v>2347</v>
      </c>
      <c r="AC155" s="54" t="s">
        <v>2347</v>
      </c>
      <c r="AD155" s="54" t="s">
        <v>2347</v>
      </c>
      <c r="AE155" s="54" t="s">
        <v>2347</v>
      </c>
      <c r="AF155" s="54" t="s">
        <v>2347</v>
      </c>
      <c r="AG155" s="54" t="s">
        <v>2347</v>
      </c>
      <c r="AH155" s="54" t="s">
        <v>2347</v>
      </c>
      <c r="AI155" s="54" t="s">
        <v>2347</v>
      </c>
      <c r="AJ155" s="54" t="s">
        <v>2347</v>
      </c>
      <c r="AK155" s="54" t="s">
        <v>2347</v>
      </c>
      <c r="AL155" s="54" t="s">
        <v>2347</v>
      </c>
      <c r="AM155" s="54" t="s">
        <v>2347</v>
      </c>
      <c r="AN155" s="54" t="s">
        <v>2347</v>
      </c>
      <c r="AO155" s="54" t="s">
        <v>2347</v>
      </c>
      <c r="AP155" s="54" t="s">
        <v>2347</v>
      </c>
      <c r="AQ155" s="54" t="s">
        <v>2347</v>
      </c>
      <c r="AR155" s="54" t="s">
        <v>2347</v>
      </c>
      <c r="AS155" s="54" t="s">
        <v>2347</v>
      </c>
      <c r="AT155" s="54" t="s">
        <v>2347</v>
      </c>
      <c r="AU155" s="43" t="str">
        <f>INDEX(Lookups!AS:AS,MATCH(E155,Lookups!E:E,0))</f>
        <v>Material_and_Composition</v>
      </c>
      <c r="AV155" s="43" t="str">
        <f t="shared" si="2"/>
        <v>Material_and_Composition_Synthetic</v>
      </c>
    </row>
    <row r="156" spans="1:48">
      <c r="A156" s="43">
        <f>INDEX(Lookups!A:A,MATCH($E156,Lookups!$E:$E,0))</f>
        <v>8</v>
      </c>
      <c r="B156" s="43">
        <f>INDEX(Lookups!B:B,MATCH($E156,Lookups!$E:$E,0))</f>
        <v>2.1</v>
      </c>
      <c r="C156" s="90" t="s">
        <v>2340</v>
      </c>
      <c r="D156" s="90" t="s">
        <v>2344</v>
      </c>
      <c r="E156" s="91" t="s">
        <v>2104</v>
      </c>
      <c r="F156" s="90" t="s">
        <v>2079</v>
      </c>
      <c r="G156" s="90" t="s">
        <v>2107</v>
      </c>
      <c r="H156" s="91" t="s">
        <v>2637</v>
      </c>
      <c r="I156" s="90" t="s">
        <v>2638</v>
      </c>
      <c r="J156" s="92" t="s">
        <v>3236</v>
      </c>
      <c r="K156" s="90" t="str">
        <f>INDEX(Lookups!$I:$I,MATCH(E156,Lookups!$E:$E,0))</f>
        <v>Customer Facing</v>
      </c>
      <c r="L156" s="90" t="str">
        <f>INDEX(Lookups!$J:$J,MATCH(E156,Lookups!$E:$E,0))</f>
        <v>Global</v>
      </c>
      <c r="M156" s="90" t="s">
        <v>2347</v>
      </c>
      <c r="N156" s="90" t="s">
        <v>2099</v>
      </c>
      <c r="O156" s="90" t="str">
        <f>INDEX(Lookups!$L:$L,MATCH(E156,Lookups!$E:$E,0))</f>
        <v>N</v>
      </c>
      <c r="P156" s="93"/>
      <c r="Q156" s="54" t="s">
        <v>2347</v>
      </c>
      <c r="R156" s="54" t="s">
        <v>2347</v>
      </c>
      <c r="S156" s="54" t="s">
        <v>2347</v>
      </c>
      <c r="T156" s="54" t="s">
        <v>2347</v>
      </c>
      <c r="U156" s="54" t="s">
        <v>2347</v>
      </c>
      <c r="V156" s="54" t="s">
        <v>2347</v>
      </c>
      <c r="W156" s="54" t="s">
        <v>2347</v>
      </c>
      <c r="X156" s="54" t="s">
        <v>2347</v>
      </c>
      <c r="Y156" s="54" t="s">
        <v>2347</v>
      </c>
      <c r="Z156" s="54" t="s">
        <v>2347</v>
      </c>
      <c r="AA156" s="54" t="s">
        <v>2347</v>
      </c>
      <c r="AB156" s="54" t="s">
        <v>2347</v>
      </c>
      <c r="AC156" s="54" t="s">
        <v>2347</v>
      </c>
      <c r="AD156" s="54" t="s">
        <v>2347</v>
      </c>
      <c r="AE156" s="54" t="s">
        <v>2347</v>
      </c>
      <c r="AF156" s="54" t="s">
        <v>2347</v>
      </c>
      <c r="AG156" s="54" t="s">
        <v>2347</v>
      </c>
      <c r="AH156" s="54" t="s">
        <v>2347</v>
      </c>
      <c r="AI156" s="54" t="s">
        <v>2347</v>
      </c>
      <c r="AJ156" s="54" t="s">
        <v>2347</v>
      </c>
      <c r="AK156" s="54" t="s">
        <v>2347</v>
      </c>
      <c r="AL156" s="54" t="s">
        <v>2347</v>
      </c>
      <c r="AM156" s="54" t="s">
        <v>2347</v>
      </c>
      <c r="AN156" s="54" t="s">
        <v>2347</v>
      </c>
      <c r="AO156" s="54" t="s">
        <v>2347</v>
      </c>
      <c r="AP156" s="54" t="s">
        <v>2347</v>
      </c>
      <c r="AQ156" s="54" t="s">
        <v>2347</v>
      </c>
      <c r="AR156" s="54" t="s">
        <v>2347</v>
      </c>
      <c r="AS156" s="54" t="s">
        <v>2347</v>
      </c>
      <c r="AT156" s="54" t="s">
        <v>2347</v>
      </c>
      <c r="AU156" s="43" t="str">
        <f>INDEX(Lookups!AS:AS,MATCH(E156,Lookups!E:E,0))</f>
        <v>Material_and_Composition</v>
      </c>
      <c r="AV156" s="43" t="str">
        <f t="shared" si="2"/>
        <v>Material_and_Composition_Terracotta</v>
      </c>
    </row>
    <row r="157" spans="1:48">
      <c r="A157" s="43">
        <f>INDEX(Lookups!A:A,MATCH($E157,Lookups!$E:$E,0))</f>
        <v>8</v>
      </c>
      <c r="B157" s="43">
        <f>INDEX(Lookups!B:B,MATCH($E157,Lookups!$E:$E,0))</f>
        <v>2.1</v>
      </c>
      <c r="C157" s="90" t="s">
        <v>2340</v>
      </c>
      <c r="D157" s="90" t="s">
        <v>2344</v>
      </c>
      <c r="E157" s="91" t="s">
        <v>2104</v>
      </c>
      <c r="F157" s="90" t="s">
        <v>2079</v>
      </c>
      <c r="G157" s="90" t="s">
        <v>2107</v>
      </c>
      <c r="H157" s="91" t="s">
        <v>2639</v>
      </c>
      <c r="I157" s="90" t="s">
        <v>2640</v>
      </c>
      <c r="J157" s="92" t="s">
        <v>3236</v>
      </c>
      <c r="K157" s="90" t="str">
        <f>INDEX(Lookups!$I:$I,MATCH(E157,Lookups!$E:$E,0))</f>
        <v>Customer Facing</v>
      </c>
      <c r="L157" s="90" t="str">
        <f>INDEX(Lookups!$J:$J,MATCH(E157,Lookups!$E:$E,0))</f>
        <v>Global</v>
      </c>
      <c r="M157" s="90" t="s">
        <v>2347</v>
      </c>
      <c r="N157" s="90" t="s">
        <v>2099</v>
      </c>
      <c r="O157" s="90" t="str">
        <f>INDEX(Lookups!$L:$L,MATCH(E157,Lookups!$E:$E,0))</f>
        <v>N</v>
      </c>
      <c r="P157" s="93"/>
      <c r="Q157" s="54" t="s">
        <v>2347</v>
      </c>
      <c r="R157" s="54" t="s">
        <v>2347</v>
      </c>
      <c r="S157" s="54" t="s">
        <v>2347</v>
      </c>
      <c r="T157" s="54" t="s">
        <v>2347</v>
      </c>
      <c r="U157" s="54" t="s">
        <v>2347</v>
      </c>
      <c r="V157" s="54" t="s">
        <v>2347</v>
      </c>
      <c r="W157" s="54" t="s">
        <v>2347</v>
      </c>
      <c r="X157" s="54" t="s">
        <v>2347</v>
      </c>
      <c r="Y157" s="54" t="s">
        <v>2347</v>
      </c>
      <c r="Z157" s="54" t="s">
        <v>2347</v>
      </c>
      <c r="AA157" s="54" t="s">
        <v>2347</v>
      </c>
      <c r="AB157" s="54" t="s">
        <v>2347</v>
      </c>
      <c r="AC157" s="54" t="s">
        <v>2347</v>
      </c>
      <c r="AD157" s="54" t="s">
        <v>2347</v>
      </c>
      <c r="AE157" s="54" t="s">
        <v>2347</v>
      </c>
      <c r="AF157" s="54" t="s">
        <v>2347</v>
      </c>
      <c r="AG157" s="54" t="s">
        <v>2347</v>
      </c>
      <c r="AH157" s="54" t="s">
        <v>2347</v>
      </c>
      <c r="AI157" s="54" t="s">
        <v>2347</v>
      </c>
      <c r="AJ157" s="54" t="s">
        <v>2347</v>
      </c>
      <c r="AK157" s="54" t="s">
        <v>2347</v>
      </c>
      <c r="AL157" s="54" t="s">
        <v>2347</v>
      </c>
      <c r="AM157" s="54" t="s">
        <v>2347</v>
      </c>
      <c r="AN157" s="54" t="s">
        <v>2347</v>
      </c>
      <c r="AO157" s="54" t="s">
        <v>2347</v>
      </c>
      <c r="AP157" s="54" t="s">
        <v>2347</v>
      </c>
      <c r="AQ157" s="54" t="s">
        <v>2347</v>
      </c>
      <c r="AR157" s="54" t="s">
        <v>2347</v>
      </c>
      <c r="AS157" s="54" t="s">
        <v>2347</v>
      </c>
      <c r="AT157" s="54" t="s">
        <v>2347</v>
      </c>
      <c r="AU157" s="43" t="str">
        <f>INDEX(Lookups!AS:AS,MATCH(E157,Lookups!E:E,0))</f>
        <v>Material_and_Composition</v>
      </c>
      <c r="AV157" s="43" t="str">
        <f t="shared" si="2"/>
        <v>Material_and_Composition_Terrazzo</v>
      </c>
    </row>
    <row r="158" spans="1:48">
      <c r="A158" s="43">
        <f>INDEX(Lookups!A:A,MATCH($E158,Lookups!$E:$E,0))</f>
        <v>8</v>
      </c>
      <c r="B158" s="43">
        <f>INDEX(Lookups!B:B,MATCH($E158,Lookups!$E:$E,0))</f>
        <v>2.1</v>
      </c>
      <c r="C158" s="90" t="s">
        <v>2340</v>
      </c>
      <c r="D158" s="90" t="s">
        <v>2344</v>
      </c>
      <c r="E158" s="91" t="s">
        <v>2104</v>
      </c>
      <c r="F158" s="90" t="s">
        <v>2079</v>
      </c>
      <c r="G158" s="90" t="s">
        <v>2107</v>
      </c>
      <c r="H158" s="91" t="s">
        <v>2641</v>
      </c>
      <c r="I158" s="90" t="s">
        <v>2642</v>
      </c>
      <c r="J158" s="92" t="s">
        <v>3236</v>
      </c>
      <c r="K158" s="90" t="str">
        <f>INDEX(Lookups!$I:$I,MATCH(E158,Lookups!$E:$E,0))</f>
        <v>Customer Facing</v>
      </c>
      <c r="L158" s="90" t="str">
        <f>INDEX(Lookups!$J:$J,MATCH(E158,Lookups!$E:$E,0))</f>
        <v>Global</v>
      </c>
      <c r="M158" s="90" t="s">
        <v>2347</v>
      </c>
      <c r="N158" s="90" t="s">
        <v>2099</v>
      </c>
      <c r="O158" s="90" t="str">
        <f>INDEX(Lookups!$L:$L,MATCH(E158,Lookups!$E:$E,0))</f>
        <v>N</v>
      </c>
      <c r="P158" s="93"/>
      <c r="Q158" s="54" t="s">
        <v>2347</v>
      </c>
      <c r="R158" s="54" t="s">
        <v>2347</v>
      </c>
      <c r="S158" s="54" t="s">
        <v>2347</v>
      </c>
      <c r="T158" s="54" t="s">
        <v>2347</v>
      </c>
      <c r="U158" s="54" t="s">
        <v>2347</v>
      </c>
      <c r="V158" s="54" t="s">
        <v>2347</v>
      </c>
      <c r="W158" s="54" t="s">
        <v>2347</v>
      </c>
      <c r="X158" s="54" t="s">
        <v>2347</v>
      </c>
      <c r="Y158" s="54" t="s">
        <v>2347</v>
      </c>
      <c r="Z158" s="54" t="s">
        <v>2347</v>
      </c>
      <c r="AA158" s="54" t="s">
        <v>2347</v>
      </c>
      <c r="AB158" s="54" t="s">
        <v>2347</v>
      </c>
      <c r="AC158" s="54" t="s">
        <v>2347</v>
      </c>
      <c r="AD158" s="54" t="s">
        <v>2347</v>
      </c>
      <c r="AE158" s="54" t="s">
        <v>2347</v>
      </c>
      <c r="AF158" s="54" t="s">
        <v>2347</v>
      </c>
      <c r="AG158" s="54" t="s">
        <v>2347</v>
      </c>
      <c r="AH158" s="54" t="s">
        <v>2347</v>
      </c>
      <c r="AI158" s="54" t="s">
        <v>2347</v>
      </c>
      <c r="AJ158" s="54" t="s">
        <v>2347</v>
      </c>
      <c r="AK158" s="54" t="s">
        <v>2347</v>
      </c>
      <c r="AL158" s="54" t="s">
        <v>2347</v>
      </c>
      <c r="AM158" s="54" t="s">
        <v>2347</v>
      </c>
      <c r="AN158" s="54" t="s">
        <v>2347</v>
      </c>
      <c r="AO158" s="54" t="s">
        <v>2347</v>
      </c>
      <c r="AP158" s="54" t="s">
        <v>2347</v>
      </c>
      <c r="AQ158" s="54" t="s">
        <v>2347</v>
      </c>
      <c r="AR158" s="54" t="s">
        <v>2347</v>
      </c>
      <c r="AS158" s="54" t="s">
        <v>2347</v>
      </c>
      <c r="AT158" s="54" t="s">
        <v>2347</v>
      </c>
      <c r="AU158" s="43" t="str">
        <f>INDEX(Lookups!AS:AS,MATCH(E158,Lookups!E:E,0))</f>
        <v>Material_and_Composition</v>
      </c>
      <c r="AV158" s="43" t="str">
        <f t="shared" si="2"/>
        <v>Material_and_Composition_Titanium</v>
      </c>
    </row>
    <row r="159" spans="1:48">
      <c r="A159" s="43">
        <f>INDEX(Lookups!A:A,MATCH($E159,Lookups!$E:$E,0))</f>
        <v>8</v>
      </c>
      <c r="B159" s="43">
        <f>INDEX(Lookups!B:B,MATCH($E159,Lookups!$E:$E,0))</f>
        <v>2.1</v>
      </c>
      <c r="C159" s="90" t="s">
        <v>2340</v>
      </c>
      <c r="D159" s="90" t="s">
        <v>2344</v>
      </c>
      <c r="E159" s="91" t="s">
        <v>2104</v>
      </c>
      <c r="F159" s="90" t="s">
        <v>2079</v>
      </c>
      <c r="G159" s="90" t="s">
        <v>2107</v>
      </c>
      <c r="H159" s="91" t="s">
        <v>2643</v>
      </c>
      <c r="I159" s="90" t="s">
        <v>2644</v>
      </c>
      <c r="J159" s="92" t="s">
        <v>3236</v>
      </c>
      <c r="K159" s="90" t="str">
        <f>INDEX(Lookups!$I:$I,MATCH(E159,Lookups!$E:$E,0))</f>
        <v>Customer Facing</v>
      </c>
      <c r="L159" s="90" t="str">
        <f>INDEX(Lookups!$J:$J,MATCH(E159,Lookups!$E:$E,0))</f>
        <v>Global</v>
      </c>
      <c r="M159" s="90" t="s">
        <v>2347</v>
      </c>
      <c r="N159" s="90" t="s">
        <v>2099</v>
      </c>
      <c r="O159" s="90" t="str">
        <f>INDEX(Lookups!$L:$L,MATCH(E159,Lookups!$E:$E,0))</f>
        <v>N</v>
      </c>
      <c r="P159" s="93"/>
      <c r="Q159" s="54" t="s">
        <v>2347</v>
      </c>
      <c r="R159" s="54" t="s">
        <v>2347</v>
      </c>
      <c r="S159" s="54" t="s">
        <v>2347</v>
      </c>
      <c r="T159" s="54" t="s">
        <v>2347</v>
      </c>
      <c r="U159" s="54" t="s">
        <v>2347</v>
      </c>
      <c r="V159" s="54" t="s">
        <v>2347</v>
      </c>
      <c r="W159" s="54" t="s">
        <v>2347</v>
      </c>
      <c r="X159" s="54" t="s">
        <v>2347</v>
      </c>
      <c r="Y159" s="54" t="s">
        <v>2347</v>
      </c>
      <c r="Z159" s="54" t="s">
        <v>2347</v>
      </c>
      <c r="AA159" s="54" t="s">
        <v>2347</v>
      </c>
      <c r="AB159" s="54" t="s">
        <v>2347</v>
      </c>
      <c r="AC159" s="54" t="s">
        <v>2347</v>
      </c>
      <c r="AD159" s="54" t="s">
        <v>2347</v>
      </c>
      <c r="AE159" s="54" t="s">
        <v>2347</v>
      </c>
      <c r="AF159" s="54" t="s">
        <v>2347</v>
      </c>
      <c r="AG159" s="54" t="s">
        <v>2347</v>
      </c>
      <c r="AH159" s="54" t="s">
        <v>2347</v>
      </c>
      <c r="AI159" s="54" t="s">
        <v>2347</v>
      </c>
      <c r="AJ159" s="54" t="s">
        <v>2347</v>
      </c>
      <c r="AK159" s="54" t="s">
        <v>2347</v>
      </c>
      <c r="AL159" s="54" t="s">
        <v>2347</v>
      </c>
      <c r="AM159" s="54" t="s">
        <v>2347</v>
      </c>
      <c r="AN159" s="54" t="s">
        <v>2347</v>
      </c>
      <c r="AO159" s="54" t="s">
        <v>2347</v>
      </c>
      <c r="AP159" s="54" t="s">
        <v>2347</v>
      </c>
      <c r="AQ159" s="54" t="s">
        <v>2347</v>
      </c>
      <c r="AR159" s="54" t="s">
        <v>2347</v>
      </c>
      <c r="AS159" s="54" t="s">
        <v>2347</v>
      </c>
      <c r="AT159" s="54" t="s">
        <v>2347</v>
      </c>
      <c r="AU159" s="43" t="str">
        <f>INDEX(Lookups!AS:AS,MATCH(E159,Lookups!E:E,0))</f>
        <v>Material_and_Composition</v>
      </c>
      <c r="AV159" s="43" t="str">
        <f t="shared" si="2"/>
        <v>Material_and_Composition_Trieanolamine CAS: 102-71-6</v>
      </c>
    </row>
    <row r="160" spans="1:48">
      <c r="A160" s="43">
        <f>INDEX(Lookups!A:A,MATCH($E160,Lookups!$E:$E,0))</f>
        <v>8</v>
      </c>
      <c r="B160" s="43">
        <f>INDEX(Lookups!B:B,MATCH($E160,Lookups!$E:$E,0))</f>
        <v>2.1</v>
      </c>
      <c r="C160" s="90" t="s">
        <v>2340</v>
      </c>
      <c r="D160" s="90" t="s">
        <v>2344</v>
      </c>
      <c r="E160" s="91" t="s">
        <v>2104</v>
      </c>
      <c r="F160" s="90" t="s">
        <v>2079</v>
      </c>
      <c r="G160" s="90" t="s">
        <v>2107</v>
      </c>
      <c r="H160" s="91" t="s">
        <v>2645</v>
      </c>
      <c r="I160" s="90" t="s">
        <v>2646</v>
      </c>
      <c r="J160" s="92" t="s">
        <v>3236</v>
      </c>
      <c r="K160" s="90" t="str">
        <f>INDEX(Lookups!$I:$I,MATCH(E160,Lookups!$E:$E,0))</f>
        <v>Customer Facing</v>
      </c>
      <c r="L160" s="90" t="str">
        <f>INDEX(Lookups!$J:$J,MATCH(E160,Lookups!$E:$E,0))</f>
        <v>Global</v>
      </c>
      <c r="M160" s="90" t="s">
        <v>2347</v>
      </c>
      <c r="N160" s="90" t="s">
        <v>2099</v>
      </c>
      <c r="O160" s="90" t="str">
        <f>INDEX(Lookups!$L:$L,MATCH(E160,Lookups!$E:$E,0))</f>
        <v>N</v>
      </c>
      <c r="P160" s="93"/>
      <c r="Q160" s="54" t="s">
        <v>2347</v>
      </c>
      <c r="R160" s="54" t="s">
        <v>2347</v>
      </c>
      <c r="S160" s="54" t="s">
        <v>2347</v>
      </c>
      <c r="T160" s="54" t="s">
        <v>2347</v>
      </c>
      <c r="U160" s="54" t="s">
        <v>2347</v>
      </c>
      <c r="V160" s="54" t="s">
        <v>2347</v>
      </c>
      <c r="W160" s="54" t="s">
        <v>2347</v>
      </c>
      <c r="X160" s="54" t="s">
        <v>2347</v>
      </c>
      <c r="Y160" s="54" t="s">
        <v>2347</v>
      </c>
      <c r="Z160" s="54" t="s">
        <v>2347</v>
      </c>
      <c r="AA160" s="54" t="s">
        <v>2347</v>
      </c>
      <c r="AB160" s="54" t="s">
        <v>2347</v>
      </c>
      <c r="AC160" s="54" t="s">
        <v>2347</v>
      </c>
      <c r="AD160" s="54" t="s">
        <v>2347</v>
      </c>
      <c r="AE160" s="54" t="s">
        <v>2347</v>
      </c>
      <c r="AF160" s="54" t="s">
        <v>2347</v>
      </c>
      <c r="AG160" s="54" t="s">
        <v>2347</v>
      </c>
      <c r="AH160" s="54" t="s">
        <v>2347</v>
      </c>
      <c r="AI160" s="54" t="s">
        <v>2347</v>
      </c>
      <c r="AJ160" s="54" t="s">
        <v>2347</v>
      </c>
      <c r="AK160" s="54" t="s">
        <v>2347</v>
      </c>
      <c r="AL160" s="54" t="s">
        <v>2347</v>
      </c>
      <c r="AM160" s="54" t="s">
        <v>2347</v>
      </c>
      <c r="AN160" s="54" t="s">
        <v>2347</v>
      </c>
      <c r="AO160" s="54" t="s">
        <v>2347</v>
      </c>
      <c r="AP160" s="54" t="s">
        <v>2347</v>
      </c>
      <c r="AQ160" s="54" t="s">
        <v>2347</v>
      </c>
      <c r="AR160" s="54" t="s">
        <v>2347</v>
      </c>
      <c r="AS160" s="54" t="s">
        <v>2347</v>
      </c>
      <c r="AT160" s="54" t="s">
        <v>2347</v>
      </c>
      <c r="AU160" s="43" t="str">
        <f>INDEX(Lookups!AS:AS,MATCH(E160,Lookups!E:E,0))</f>
        <v>Material_and_Composition</v>
      </c>
      <c r="AV160" s="43" t="str">
        <f t="shared" si="2"/>
        <v>Material_and_Composition_Vinyl</v>
      </c>
    </row>
    <row r="161" spans="1:48">
      <c r="A161" s="43">
        <f>INDEX(Lookups!A:A,MATCH($E161,Lookups!$E:$E,0))</f>
        <v>8</v>
      </c>
      <c r="B161" s="43">
        <f>INDEX(Lookups!B:B,MATCH($E161,Lookups!$E:$E,0))</f>
        <v>2.1</v>
      </c>
      <c r="C161" s="90" t="s">
        <v>2340</v>
      </c>
      <c r="D161" s="90" t="s">
        <v>2344</v>
      </c>
      <c r="E161" s="91" t="s">
        <v>2104</v>
      </c>
      <c r="F161" s="90" t="s">
        <v>2079</v>
      </c>
      <c r="G161" s="90" t="s">
        <v>2107</v>
      </c>
      <c r="H161" s="91" t="s">
        <v>2647</v>
      </c>
      <c r="I161" s="90" t="s">
        <v>2648</v>
      </c>
      <c r="J161" s="92" t="s">
        <v>3236</v>
      </c>
      <c r="K161" s="90" t="str">
        <f>INDEX(Lookups!$I:$I,MATCH(E161,Lookups!$E:$E,0))</f>
        <v>Customer Facing</v>
      </c>
      <c r="L161" s="90" t="str">
        <f>INDEX(Lookups!$J:$J,MATCH(E161,Lookups!$E:$E,0))</f>
        <v>Global</v>
      </c>
      <c r="M161" s="90" t="s">
        <v>2347</v>
      </c>
      <c r="N161" s="90" t="s">
        <v>2099</v>
      </c>
      <c r="O161" s="90" t="str">
        <f>INDEX(Lookups!$L:$L,MATCH(E161,Lookups!$E:$E,0))</f>
        <v>N</v>
      </c>
      <c r="P161" s="93"/>
      <c r="Q161" s="54" t="s">
        <v>2347</v>
      </c>
      <c r="R161" s="54" t="s">
        <v>2347</v>
      </c>
      <c r="S161" s="54" t="s">
        <v>2347</v>
      </c>
      <c r="T161" s="54" t="s">
        <v>2347</v>
      </c>
      <c r="U161" s="54" t="s">
        <v>2347</v>
      </c>
      <c r="V161" s="54" t="s">
        <v>2347</v>
      </c>
      <c r="W161" s="54" t="s">
        <v>2347</v>
      </c>
      <c r="X161" s="54" t="s">
        <v>2347</v>
      </c>
      <c r="Y161" s="54" t="s">
        <v>2347</v>
      </c>
      <c r="Z161" s="54" t="s">
        <v>2347</v>
      </c>
      <c r="AA161" s="54" t="s">
        <v>2347</v>
      </c>
      <c r="AB161" s="54" t="s">
        <v>2347</v>
      </c>
      <c r="AC161" s="54" t="s">
        <v>2347</v>
      </c>
      <c r="AD161" s="54" t="s">
        <v>2347</v>
      </c>
      <c r="AE161" s="54" t="s">
        <v>2347</v>
      </c>
      <c r="AF161" s="54" t="s">
        <v>2347</v>
      </c>
      <c r="AG161" s="54" t="s">
        <v>2347</v>
      </c>
      <c r="AH161" s="54" t="s">
        <v>2347</v>
      </c>
      <c r="AI161" s="54" t="s">
        <v>2347</v>
      </c>
      <c r="AJ161" s="54" t="s">
        <v>2347</v>
      </c>
      <c r="AK161" s="54" t="s">
        <v>2347</v>
      </c>
      <c r="AL161" s="54" t="s">
        <v>2347</v>
      </c>
      <c r="AM161" s="54" t="s">
        <v>2347</v>
      </c>
      <c r="AN161" s="54" t="s">
        <v>2347</v>
      </c>
      <c r="AO161" s="54" t="s">
        <v>2347</v>
      </c>
      <c r="AP161" s="54" t="s">
        <v>2347</v>
      </c>
      <c r="AQ161" s="54" t="s">
        <v>2347</v>
      </c>
      <c r="AR161" s="54" t="s">
        <v>2347</v>
      </c>
      <c r="AS161" s="54" t="s">
        <v>2347</v>
      </c>
      <c r="AT161" s="54" t="s">
        <v>2347</v>
      </c>
      <c r="AU161" s="43" t="str">
        <f>INDEX(Lookups!AS:AS,MATCH(E161,Lookups!E:E,0))</f>
        <v>Material_and_Composition</v>
      </c>
      <c r="AV161" s="43" t="str">
        <f t="shared" si="2"/>
        <v>Material_and_Composition_Viscose</v>
      </c>
    </row>
    <row r="162" spans="1:48">
      <c r="A162" s="43">
        <f>INDEX(Lookups!A:A,MATCH($E162,Lookups!$E:$E,0))</f>
        <v>8</v>
      </c>
      <c r="B162" s="43">
        <f>INDEX(Lookups!B:B,MATCH($E162,Lookups!$E:$E,0))</f>
        <v>2.1</v>
      </c>
      <c r="C162" s="90" t="s">
        <v>2340</v>
      </c>
      <c r="D162" s="90" t="s">
        <v>2344</v>
      </c>
      <c r="E162" s="91" t="s">
        <v>2104</v>
      </c>
      <c r="F162" s="90" t="s">
        <v>2079</v>
      </c>
      <c r="G162" s="90" t="s">
        <v>2107</v>
      </c>
      <c r="H162" s="91" t="s">
        <v>2649</v>
      </c>
      <c r="I162" s="90" t="s">
        <v>2650</v>
      </c>
      <c r="J162" s="92" t="s">
        <v>3236</v>
      </c>
      <c r="K162" s="90" t="str">
        <f>INDEX(Lookups!$I:$I,MATCH(E162,Lookups!$E:$E,0))</f>
        <v>Customer Facing</v>
      </c>
      <c r="L162" s="90" t="str">
        <f>INDEX(Lookups!$J:$J,MATCH(E162,Lookups!$E:$E,0))</f>
        <v>Global</v>
      </c>
      <c r="M162" s="90" t="s">
        <v>2347</v>
      </c>
      <c r="N162" s="90" t="s">
        <v>2099</v>
      </c>
      <c r="O162" s="90" t="str">
        <f>INDEX(Lookups!$L:$L,MATCH(E162,Lookups!$E:$E,0))</f>
        <v>N</v>
      </c>
      <c r="P162" s="93"/>
      <c r="Q162" s="54" t="s">
        <v>2347</v>
      </c>
      <c r="R162" s="54" t="s">
        <v>2347</v>
      </c>
      <c r="S162" s="54" t="s">
        <v>2347</v>
      </c>
      <c r="T162" s="54" t="s">
        <v>2347</v>
      </c>
      <c r="U162" s="54" t="s">
        <v>2347</v>
      </c>
      <c r="V162" s="54" t="s">
        <v>2347</v>
      </c>
      <c r="W162" s="54" t="s">
        <v>2347</v>
      </c>
      <c r="X162" s="54" t="s">
        <v>2347</v>
      </c>
      <c r="Y162" s="54" t="s">
        <v>2347</v>
      </c>
      <c r="Z162" s="54" t="s">
        <v>2347</v>
      </c>
      <c r="AA162" s="54" t="s">
        <v>2347</v>
      </c>
      <c r="AB162" s="54" t="s">
        <v>2347</v>
      </c>
      <c r="AC162" s="54" t="s">
        <v>2347</v>
      </c>
      <c r="AD162" s="54" t="s">
        <v>2347</v>
      </c>
      <c r="AE162" s="54" t="s">
        <v>2347</v>
      </c>
      <c r="AF162" s="54" t="s">
        <v>2347</v>
      </c>
      <c r="AG162" s="54" t="s">
        <v>2347</v>
      </c>
      <c r="AH162" s="54" t="s">
        <v>2347</v>
      </c>
      <c r="AI162" s="54" t="s">
        <v>2347</v>
      </c>
      <c r="AJ162" s="54" t="s">
        <v>2347</v>
      </c>
      <c r="AK162" s="54" t="s">
        <v>2347</v>
      </c>
      <c r="AL162" s="54" t="s">
        <v>2347</v>
      </c>
      <c r="AM162" s="54" t="s">
        <v>2347</v>
      </c>
      <c r="AN162" s="54" t="s">
        <v>2347</v>
      </c>
      <c r="AO162" s="54" t="s">
        <v>2347</v>
      </c>
      <c r="AP162" s="54" t="s">
        <v>2347</v>
      </c>
      <c r="AQ162" s="54" t="s">
        <v>2347</v>
      </c>
      <c r="AR162" s="54" t="s">
        <v>2347</v>
      </c>
      <c r="AS162" s="54" t="s">
        <v>2347</v>
      </c>
      <c r="AT162" s="54" t="s">
        <v>2347</v>
      </c>
      <c r="AU162" s="43" t="str">
        <f>INDEX(Lookups!AS:AS,MATCH(E162,Lookups!E:E,0))</f>
        <v>Material_and_Composition</v>
      </c>
      <c r="AV162" s="43" t="str">
        <f t="shared" si="2"/>
        <v>Material_and_Composition_Viscose Blend</v>
      </c>
    </row>
    <row r="163" spans="1:48">
      <c r="A163" s="43">
        <f>INDEX(Lookups!A:A,MATCH($E163,Lookups!$E:$E,0))</f>
        <v>8</v>
      </c>
      <c r="B163" s="43">
        <f>INDEX(Lookups!B:B,MATCH($E163,Lookups!$E:$E,0))</f>
        <v>2.1</v>
      </c>
      <c r="C163" s="90" t="s">
        <v>2340</v>
      </c>
      <c r="D163" s="90" t="s">
        <v>2344</v>
      </c>
      <c r="E163" s="91" t="s">
        <v>2104</v>
      </c>
      <c r="F163" s="90" t="s">
        <v>2079</v>
      </c>
      <c r="G163" s="90" t="s">
        <v>2107</v>
      </c>
      <c r="H163" s="91" t="s">
        <v>2651</v>
      </c>
      <c r="I163" s="90" t="s">
        <v>2652</v>
      </c>
      <c r="J163" s="92" t="s">
        <v>3236</v>
      </c>
      <c r="K163" s="90" t="str">
        <f>INDEX(Lookups!$I:$I,MATCH(E163,Lookups!$E:$E,0))</f>
        <v>Customer Facing</v>
      </c>
      <c r="L163" s="90" t="str">
        <f>INDEX(Lookups!$J:$J,MATCH(E163,Lookups!$E:$E,0))</f>
        <v>Global</v>
      </c>
      <c r="M163" s="90" t="s">
        <v>2347</v>
      </c>
      <c r="N163" s="90" t="s">
        <v>2099</v>
      </c>
      <c r="O163" s="90" t="str">
        <f>INDEX(Lookups!$L:$L,MATCH(E163,Lookups!$E:$E,0))</f>
        <v>N</v>
      </c>
      <c r="P163" s="93"/>
      <c r="Q163" s="54" t="s">
        <v>2347</v>
      </c>
      <c r="R163" s="54" t="s">
        <v>2347</v>
      </c>
      <c r="S163" s="54" t="s">
        <v>2347</v>
      </c>
      <c r="T163" s="54" t="s">
        <v>2347</v>
      </c>
      <c r="U163" s="54" t="s">
        <v>2347</v>
      </c>
      <c r="V163" s="54" t="s">
        <v>2347</v>
      </c>
      <c r="W163" s="54" t="s">
        <v>2347</v>
      </c>
      <c r="X163" s="54" t="s">
        <v>2347</v>
      </c>
      <c r="Y163" s="54" t="s">
        <v>2347</v>
      </c>
      <c r="Z163" s="54" t="s">
        <v>2347</v>
      </c>
      <c r="AA163" s="54" t="s">
        <v>2347</v>
      </c>
      <c r="AB163" s="54" t="s">
        <v>2347</v>
      </c>
      <c r="AC163" s="54" t="s">
        <v>2347</v>
      </c>
      <c r="AD163" s="54" t="s">
        <v>2347</v>
      </c>
      <c r="AE163" s="54" t="s">
        <v>2347</v>
      </c>
      <c r="AF163" s="54" t="s">
        <v>2347</v>
      </c>
      <c r="AG163" s="54" t="s">
        <v>2347</v>
      </c>
      <c r="AH163" s="54" t="s">
        <v>2347</v>
      </c>
      <c r="AI163" s="54" t="s">
        <v>2347</v>
      </c>
      <c r="AJ163" s="54" t="s">
        <v>2347</v>
      </c>
      <c r="AK163" s="54" t="s">
        <v>2347</v>
      </c>
      <c r="AL163" s="54" t="s">
        <v>2347</v>
      </c>
      <c r="AM163" s="54" t="s">
        <v>2347</v>
      </c>
      <c r="AN163" s="54" t="s">
        <v>2347</v>
      </c>
      <c r="AO163" s="54" t="s">
        <v>2347</v>
      </c>
      <c r="AP163" s="54" t="s">
        <v>2347</v>
      </c>
      <c r="AQ163" s="54" t="s">
        <v>2347</v>
      </c>
      <c r="AR163" s="54" t="s">
        <v>2347</v>
      </c>
      <c r="AS163" s="54" t="s">
        <v>2347</v>
      </c>
      <c r="AT163" s="54" t="s">
        <v>2347</v>
      </c>
      <c r="AU163" s="43" t="str">
        <f>INDEX(Lookups!AS:AS,MATCH(E163,Lookups!E:E,0))</f>
        <v>Material_and_Composition</v>
      </c>
      <c r="AV163" s="43" t="str">
        <f t="shared" si="2"/>
        <v>Material_and_Composition_Wood</v>
      </c>
    </row>
    <row r="164" spans="1:48">
      <c r="A164" s="43">
        <f>INDEX(Lookups!A:A,MATCH($E164,Lookups!$E:$E,0))</f>
        <v>8</v>
      </c>
      <c r="B164" s="43">
        <f>INDEX(Lookups!B:B,MATCH($E164,Lookups!$E:$E,0))</f>
        <v>2.1</v>
      </c>
      <c r="C164" s="90" t="s">
        <v>2340</v>
      </c>
      <c r="D164" s="90" t="s">
        <v>2344</v>
      </c>
      <c r="E164" s="91" t="s">
        <v>2104</v>
      </c>
      <c r="F164" s="90" t="s">
        <v>2079</v>
      </c>
      <c r="G164" s="90" t="s">
        <v>2107</v>
      </c>
      <c r="H164" s="91" t="s">
        <v>2653</v>
      </c>
      <c r="I164" s="90" t="s">
        <v>2654</v>
      </c>
      <c r="J164" s="92" t="s">
        <v>3236</v>
      </c>
      <c r="K164" s="90" t="str">
        <f>INDEX(Lookups!$I:$I,MATCH(E164,Lookups!$E:$E,0))</f>
        <v>Customer Facing</v>
      </c>
      <c r="L164" s="90" t="str">
        <f>INDEX(Lookups!$J:$J,MATCH(E164,Lookups!$E:$E,0))</f>
        <v>Global</v>
      </c>
      <c r="M164" s="90" t="s">
        <v>2347</v>
      </c>
      <c r="N164" s="90" t="s">
        <v>2099</v>
      </c>
      <c r="O164" s="90" t="str">
        <f>INDEX(Lookups!$L:$L,MATCH(E164,Lookups!$E:$E,0))</f>
        <v>N</v>
      </c>
      <c r="P164" s="93"/>
      <c r="Q164" s="54" t="s">
        <v>2347</v>
      </c>
      <c r="R164" s="54" t="s">
        <v>2347</v>
      </c>
      <c r="S164" s="54" t="s">
        <v>2347</v>
      </c>
      <c r="T164" s="54" t="s">
        <v>2347</v>
      </c>
      <c r="U164" s="54" t="s">
        <v>2347</v>
      </c>
      <c r="V164" s="54" t="s">
        <v>2347</v>
      </c>
      <c r="W164" s="54" t="s">
        <v>2347</v>
      </c>
      <c r="X164" s="54" t="s">
        <v>2347</v>
      </c>
      <c r="Y164" s="54" t="s">
        <v>2347</v>
      </c>
      <c r="Z164" s="54" t="s">
        <v>2347</v>
      </c>
      <c r="AA164" s="54" t="s">
        <v>2347</v>
      </c>
      <c r="AB164" s="54" t="s">
        <v>2347</v>
      </c>
      <c r="AC164" s="54" t="s">
        <v>2347</v>
      </c>
      <c r="AD164" s="54" t="s">
        <v>2347</v>
      </c>
      <c r="AE164" s="54" t="s">
        <v>2347</v>
      </c>
      <c r="AF164" s="54" t="s">
        <v>2347</v>
      </c>
      <c r="AG164" s="54" t="s">
        <v>2347</v>
      </c>
      <c r="AH164" s="54" t="s">
        <v>2347</v>
      </c>
      <c r="AI164" s="54" t="s">
        <v>2347</v>
      </c>
      <c r="AJ164" s="54" t="s">
        <v>2347</v>
      </c>
      <c r="AK164" s="54" t="s">
        <v>2347</v>
      </c>
      <c r="AL164" s="54" t="s">
        <v>2347</v>
      </c>
      <c r="AM164" s="54" t="s">
        <v>2347</v>
      </c>
      <c r="AN164" s="54" t="s">
        <v>2347</v>
      </c>
      <c r="AO164" s="54" t="s">
        <v>2347</v>
      </c>
      <c r="AP164" s="54" t="s">
        <v>2347</v>
      </c>
      <c r="AQ164" s="54" t="s">
        <v>2347</v>
      </c>
      <c r="AR164" s="54" t="s">
        <v>2347</v>
      </c>
      <c r="AS164" s="54" t="s">
        <v>2347</v>
      </c>
      <c r="AT164" s="54" t="s">
        <v>2347</v>
      </c>
      <c r="AU164" s="43" t="str">
        <f>INDEX(Lookups!AS:AS,MATCH(E164,Lookups!E:E,0))</f>
        <v>Material_and_Composition</v>
      </c>
      <c r="AV164" s="43" t="str">
        <f t="shared" si="2"/>
        <v>Material_and_Composition_Wool</v>
      </c>
    </row>
    <row r="165" spans="1:48">
      <c r="A165" s="43">
        <f>INDEX(Lookups!A:A,MATCH($E165,Lookups!$E:$E,0))</f>
        <v>8</v>
      </c>
      <c r="B165" s="43">
        <f>INDEX(Lookups!B:B,MATCH($E165,Lookups!$E:$E,0))</f>
        <v>2.1</v>
      </c>
      <c r="C165" s="90" t="s">
        <v>2340</v>
      </c>
      <c r="D165" s="90" t="s">
        <v>2344</v>
      </c>
      <c r="E165" s="91" t="s">
        <v>2104</v>
      </c>
      <c r="F165" s="90" t="s">
        <v>2079</v>
      </c>
      <c r="G165" s="90" t="s">
        <v>2107</v>
      </c>
      <c r="H165" s="91" t="s">
        <v>2655</v>
      </c>
      <c r="I165" s="90" t="s">
        <v>2656</v>
      </c>
      <c r="J165" s="92" t="s">
        <v>3236</v>
      </c>
      <c r="K165" s="90" t="str">
        <f>INDEX(Lookups!$I:$I,MATCH(E165,Lookups!$E:$E,0))</f>
        <v>Customer Facing</v>
      </c>
      <c r="L165" s="90" t="str">
        <f>INDEX(Lookups!$J:$J,MATCH(E165,Lookups!$E:$E,0))</f>
        <v>Global</v>
      </c>
      <c r="M165" s="90" t="s">
        <v>2347</v>
      </c>
      <c r="N165" s="90" t="s">
        <v>2099</v>
      </c>
      <c r="O165" s="90" t="str">
        <f>INDEX(Lookups!$L:$L,MATCH(E165,Lookups!$E:$E,0))</f>
        <v>N</v>
      </c>
      <c r="P165" s="93"/>
      <c r="Q165" s="54" t="s">
        <v>2347</v>
      </c>
      <c r="R165" s="54" t="s">
        <v>2347</v>
      </c>
      <c r="S165" s="54" t="s">
        <v>2347</v>
      </c>
      <c r="T165" s="54" t="s">
        <v>2347</v>
      </c>
      <c r="U165" s="54" t="s">
        <v>2347</v>
      </c>
      <c r="V165" s="54" t="s">
        <v>2347</v>
      </c>
      <c r="W165" s="54" t="s">
        <v>2347</v>
      </c>
      <c r="X165" s="54" t="s">
        <v>2347</v>
      </c>
      <c r="Y165" s="54" t="s">
        <v>2347</v>
      </c>
      <c r="Z165" s="54" t="s">
        <v>2347</v>
      </c>
      <c r="AA165" s="54" t="s">
        <v>2347</v>
      </c>
      <c r="AB165" s="54" t="s">
        <v>2347</v>
      </c>
      <c r="AC165" s="54" t="s">
        <v>2347</v>
      </c>
      <c r="AD165" s="54" t="s">
        <v>2347</v>
      </c>
      <c r="AE165" s="54" t="s">
        <v>2347</v>
      </c>
      <c r="AF165" s="54" t="s">
        <v>2347</v>
      </c>
      <c r="AG165" s="54" t="s">
        <v>2347</v>
      </c>
      <c r="AH165" s="54" t="s">
        <v>2347</v>
      </c>
      <c r="AI165" s="54" t="s">
        <v>2347</v>
      </c>
      <c r="AJ165" s="54" t="s">
        <v>2347</v>
      </c>
      <c r="AK165" s="54" t="s">
        <v>2347</v>
      </c>
      <c r="AL165" s="54" t="s">
        <v>2347</v>
      </c>
      <c r="AM165" s="54" t="s">
        <v>2347</v>
      </c>
      <c r="AN165" s="54" t="s">
        <v>2347</v>
      </c>
      <c r="AO165" s="54" t="s">
        <v>2347</v>
      </c>
      <c r="AP165" s="54" t="s">
        <v>2347</v>
      </c>
      <c r="AQ165" s="54" t="s">
        <v>2347</v>
      </c>
      <c r="AR165" s="54" t="s">
        <v>2347</v>
      </c>
      <c r="AS165" s="54" t="s">
        <v>2347</v>
      </c>
      <c r="AT165" s="54" t="s">
        <v>2347</v>
      </c>
      <c r="AU165" s="43" t="str">
        <f>INDEX(Lookups!AS:AS,MATCH(E165,Lookups!E:E,0))</f>
        <v>Material_and_Composition</v>
      </c>
      <c r="AV165" s="43" t="str">
        <f t="shared" si="2"/>
        <v>Material_and_Composition_Wool - Non-mulesed or ceased-mulesed wool</v>
      </c>
    </row>
    <row r="166" spans="1:48">
      <c r="A166" s="43">
        <f>INDEX(Lookups!A:A,MATCH($E166,Lookups!$E:$E,0))</f>
        <v>8</v>
      </c>
      <c r="B166" s="43">
        <f>INDEX(Lookups!B:B,MATCH($E166,Lookups!$E:$E,0))</f>
        <v>2.1</v>
      </c>
      <c r="C166" s="90" t="s">
        <v>2340</v>
      </c>
      <c r="D166" s="90" t="s">
        <v>2344</v>
      </c>
      <c r="E166" s="91" t="s">
        <v>2104</v>
      </c>
      <c r="F166" s="90" t="s">
        <v>2079</v>
      </c>
      <c r="G166" s="90" t="s">
        <v>2107</v>
      </c>
      <c r="H166" s="91" t="s">
        <v>2657</v>
      </c>
      <c r="I166" s="90" t="s">
        <v>2658</v>
      </c>
      <c r="J166" s="92" t="s">
        <v>3236</v>
      </c>
      <c r="K166" s="90" t="str">
        <f>INDEX(Lookups!$I:$I,MATCH(E166,Lookups!$E:$E,0))</f>
        <v>Customer Facing</v>
      </c>
      <c r="L166" s="90" t="str">
        <f>INDEX(Lookups!$J:$J,MATCH(E166,Lookups!$E:$E,0))</f>
        <v>Global</v>
      </c>
      <c r="M166" s="90" t="s">
        <v>2347</v>
      </c>
      <c r="N166" s="90" t="s">
        <v>2099</v>
      </c>
      <c r="O166" s="90" t="str">
        <f>INDEX(Lookups!$L:$L,MATCH(E166,Lookups!$E:$E,0))</f>
        <v>N</v>
      </c>
      <c r="P166" s="93"/>
      <c r="Q166" s="54" t="s">
        <v>2347</v>
      </c>
      <c r="R166" s="54" t="s">
        <v>2347</v>
      </c>
      <c r="S166" s="54" t="s">
        <v>2347</v>
      </c>
      <c r="T166" s="54" t="s">
        <v>2347</v>
      </c>
      <c r="U166" s="54" t="s">
        <v>2347</v>
      </c>
      <c r="V166" s="54" t="s">
        <v>2347</v>
      </c>
      <c r="W166" s="54" t="s">
        <v>2347</v>
      </c>
      <c r="X166" s="54" t="s">
        <v>2347</v>
      </c>
      <c r="Y166" s="54" t="s">
        <v>2347</v>
      </c>
      <c r="Z166" s="54" t="s">
        <v>2347</v>
      </c>
      <c r="AA166" s="54" t="s">
        <v>2347</v>
      </c>
      <c r="AB166" s="54" t="s">
        <v>2347</v>
      </c>
      <c r="AC166" s="54" t="s">
        <v>2347</v>
      </c>
      <c r="AD166" s="54" t="s">
        <v>2347</v>
      </c>
      <c r="AE166" s="54" t="s">
        <v>2347</v>
      </c>
      <c r="AF166" s="54" t="s">
        <v>2347</v>
      </c>
      <c r="AG166" s="54" t="s">
        <v>2347</v>
      </c>
      <c r="AH166" s="54" t="s">
        <v>2347</v>
      </c>
      <c r="AI166" s="54" t="s">
        <v>2347</v>
      </c>
      <c r="AJ166" s="54" t="s">
        <v>2347</v>
      </c>
      <c r="AK166" s="54" t="s">
        <v>2347</v>
      </c>
      <c r="AL166" s="54" t="s">
        <v>2347</v>
      </c>
      <c r="AM166" s="54" t="s">
        <v>2347</v>
      </c>
      <c r="AN166" s="54" t="s">
        <v>2347</v>
      </c>
      <c r="AO166" s="54" t="s">
        <v>2347</v>
      </c>
      <c r="AP166" s="54" t="s">
        <v>2347</v>
      </c>
      <c r="AQ166" s="54" t="s">
        <v>2347</v>
      </c>
      <c r="AR166" s="54" t="s">
        <v>2347</v>
      </c>
      <c r="AS166" s="54" t="s">
        <v>2347</v>
      </c>
      <c r="AT166" s="54" t="s">
        <v>2347</v>
      </c>
      <c r="AU166" s="43" t="str">
        <f>INDEX(Lookups!AS:AS,MATCH(E166,Lookups!E:E,0))</f>
        <v>Material_and_Composition</v>
      </c>
      <c r="AV166" s="43" t="str">
        <f t="shared" si="2"/>
        <v>Material_and_Composition_Wool Blend</v>
      </c>
    </row>
    <row r="167" spans="1:48">
      <c r="A167" s="43">
        <f>INDEX(Lookups!A:A,MATCH($E167,Lookups!$E:$E,0))</f>
        <v>9</v>
      </c>
      <c r="B167" s="43">
        <f>INDEX(Lookups!B:B,MATCH($E167,Lookups!$E:$E,0))</f>
        <v>2.1</v>
      </c>
      <c r="C167" s="90" t="s">
        <v>2340</v>
      </c>
      <c r="D167" s="90" t="s">
        <v>2344</v>
      </c>
      <c r="E167" s="91" t="s">
        <v>2108</v>
      </c>
      <c r="F167" s="90" t="s">
        <v>2079</v>
      </c>
      <c r="G167" s="90" t="s">
        <v>2080</v>
      </c>
      <c r="H167" s="91" t="s">
        <v>2661</v>
      </c>
      <c r="I167" s="90" t="s">
        <v>2662</v>
      </c>
      <c r="J167" s="92" t="s">
        <v>3236</v>
      </c>
      <c r="K167" s="90" t="str">
        <f>INDEX(Lookups!$I:$I,MATCH(E167,Lookups!$E:$E,0))</f>
        <v>No</v>
      </c>
      <c r="L167" s="90" t="str">
        <f>INDEX(Lookups!$J:$J,MATCH(E167,Lookups!$E:$E,0))</f>
        <v>Global</v>
      </c>
      <c r="M167" s="90" t="s">
        <v>2347</v>
      </c>
      <c r="N167" s="90" t="s">
        <v>2099</v>
      </c>
      <c r="O167" s="90" t="str">
        <f>INDEX(Lookups!$L:$L,MATCH(E167,Lookups!$E:$E,0))</f>
        <v>N</v>
      </c>
      <c r="P167" s="93"/>
      <c r="Q167" s="54" t="s">
        <v>2347</v>
      </c>
      <c r="R167" s="54" t="s">
        <v>2347</v>
      </c>
      <c r="S167" s="54" t="s">
        <v>2347</v>
      </c>
      <c r="T167" s="54" t="s">
        <v>2347</v>
      </c>
      <c r="U167" s="54" t="s">
        <v>2347</v>
      </c>
      <c r="V167" s="54" t="s">
        <v>2347</v>
      </c>
      <c r="W167" s="54" t="s">
        <v>2347</v>
      </c>
      <c r="X167" s="54" t="s">
        <v>2347</v>
      </c>
      <c r="Y167" s="54" t="s">
        <v>2347</v>
      </c>
      <c r="Z167" s="54" t="s">
        <v>2347</v>
      </c>
      <c r="AA167" s="54" t="s">
        <v>2347</v>
      </c>
      <c r="AB167" s="54" t="s">
        <v>2347</v>
      </c>
      <c r="AC167" s="54" t="s">
        <v>2347</v>
      </c>
      <c r="AD167" s="54" t="s">
        <v>2347</v>
      </c>
      <c r="AE167" s="54" t="s">
        <v>2347</v>
      </c>
      <c r="AF167" s="54" t="s">
        <v>2347</v>
      </c>
      <c r="AG167" s="54" t="s">
        <v>2347</v>
      </c>
      <c r="AH167" s="54" t="s">
        <v>2347</v>
      </c>
      <c r="AI167" s="54" t="s">
        <v>2347</v>
      </c>
      <c r="AJ167" s="54" t="s">
        <v>2347</v>
      </c>
      <c r="AK167" s="54" t="s">
        <v>2347</v>
      </c>
      <c r="AL167" s="54" t="s">
        <v>2347</v>
      </c>
      <c r="AM167" s="54" t="s">
        <v>2347</v>
      </c>
      <c r="AN167" s="54" t="s">
        <v>2347</v>
      </c>
      <c r="AO167" s="54" t="s">
        <v>2347</v>
      </c>
      <c r="AP167" s="54" t="s">
        <v>2347</v>
      </c>
      <c r="AQ167" s="54" t="s">
        <v>2347</v>
      </c>
      <c r="AR167" s="54" t="s">
        <v>2347</v>
      </c>
      <c r="AS167" s="54" t="s">
        <v>2347</v>
      </c>
      <c r="AT167" s="54" t="s">
        <v>2347</v>
      </c>
      <c r="AU167" s="43" t="str">
        <f>INDEX(Lookups!AS:AS,MATCH(E167,Lookups!E:E,0))</f>
        <v>Product_in_Package-Height-UOM</v>
      </c>
      <c r="AV167" s="43" t="str">
        <f t="shared" si="2"/>
        <v>Product_in_Package-Height-UOM_Centimetres (CM)</v>
      </c>
    </row>
    <row r="168" spans="1:48">
      <c r="A168" s="43">
        <f>INDEX(Lookups!A:A,MATCH($E168,Lookups!$E:$E,0))</f>
        <v>9</v>
      </c>
      <c r="B168" s="43">
        <f>INDEX(Lookups!B:B,MATCH($E168,Lookups!$E:$E,0))</f>
        <v>2.1</v>
      </c>
      <c r="C168" s="90" t="s">
        <v>2340</v>
      </c>
      <c r="D168" s="90" t="s">
        <v>2344</v>
      </c>
      <c r="E168" s="91" t="s">
        <v>2108</v>
      </c>
      <c r="F168" s="90" t="s">
        <v>2079</v>
      </c>
      <c r="G168" s="90" t="s">
        <v>2080</v>
      </c>
      <c r="H168" s="91" t="s">
        <v>2663</v>
      </c>
      <c r="I168" s="90" t="s">
        <v>2664</v>
      </c>
      <c r="J168" s="92" t="s">
        <v>3236</v>
      </c>
      <c r="K168" s="90" t="str">
        <f>INDEX(Lookups!$I:$I,MATCH(E168,Lookups!$E:$E,0))</f>
        <v>No</v>
      </c>
      <c r="L168" s="90" t="str">
        <f>INDEX(Lookups!$J:$J,MATCH(E168,Lookups!$E:$E,0))</f>
        <v>Global</v>
      </c>
      <c r="M168" s="90" t="s">
        <v>2347</v>
      </c>
      <c r="N168" s="90" t="s">
        <v>2099</v>
      </c>
      <c r="O168" s="90" t="str">
        <f>INDEX(Lookups!$L:$L,MATCH(E168,Lookups!$E:$E,0))</f>
        <v>N</v>
      </c>
      <c r="P168" s="93"/>
      <c r="Q168" s="54" t="s">
        <v>2347</v>
      </c>
      <c r="R168" s="54" t="s">
        <v>2347</v>
      </c>
      <c r="S168" s="54" t="s">
        <v>2347</v>
      </c>
      <c r="T168" s="54" t="s">
        <v>2347</v>
      </c>
      <c r="U168" s="54" t="s">
        <v>2347</v>
      </c>
      <c r="V168" s="54" t="s">
        <v>2347</v>
      </c>
      <c r="W168" s="54" t="s">
        <v>2347</v>
      </c>
      <c r="X168" s="54" t="s">
        <v>2347</v>
      </c>
      <c r="Y168" s="54" t="s">
        <v>2347</v>
      </c>
      <c r="Z168" s="54" t="s">
        <v>2347</v>
      </c>
      <c r="AA168" s="54" t="s">
        <v>2347</v>
      </c>
      <c r="AB168" s="54" t="s">
        <v>2347</v>
      </c>
      <c r="AC168" s="54" t="s">
        <v>2347</v>
      </c>
      <c r="AD168" s="54" t="s">
        <v>2347</v>
      </c>
      <c r="AE168" s="54" t="s">
        <v>2347</v>
      </c>
      <c r="AF168" s="54" t="s">
        <v>2347</v>
      </c>
      <c r="AG168" s="54" t="s">
        <v>2347</v>
      </c>
      <c r="AH168" s="54" t="s">
        <v>2347</v>
      </c>
      <c r="AI168" s="54" t="s">
        <v>2347</v>
      </c>
      <c r="AJ168" s="54" t="s">
        <v>2347</v>
      </c>
      <c r="AK168" s="54" t="s">
        <v>2347</v>
      </c>
      <c r="AL168" s="54" t="s">
        <v>2347</v>
      </c>
      <c r="AM168" s="54" t="s">
        <v>2347</v>
      </c>
      <c r="AN168" s="54" t="s">
        <v>2347</v>
      </c>
      <c r="AO168" s="54" t="s">
        <v>2347</v>
      </c>
      <c r="AP168" s="54" t="s">
        <v>2347</v>
      </c>
      <c r="AQ168" s="54" t="s">
        <v>2347</v>
      </c>
      <c r="AR168" s="54" t="s">
        <v>2347</v>
      </c>
      <c r="AS168" s="54" t="s">
        <v>2347</v>
      </c>
      <c r="AT168" s="54" t="s">
        <v>2347</v>
      </c>
      <c r="AU168" s="43" t="str">
        <f>INDEX(Lookups!AS:AS,MATCH(E168,Lookups!E:E,0))</f>
        <v>Product_in_Package-Height-UOM</v>
      </c>
      <c r="AV168" s="43" t="str">
        <f t="shared" si="2"/>
        <v>Product_in_Package-Height-UOM_Feet (FT)</v>
      </c>
    </row>
    <row r="169" spans="1:48">
      <c r="A169" s="43">
        <f>INDEX(Lookups!A:A,MATCH($E169,Lookups!$E:$E,0))</f>
        <v>9</v>
      </c>
      <c r="B169" s="43">
        <f>INDEX(Lookups!B:B,MATCH($E169,Lookups!$E:$E,0))</f>
        <v>2.1</v>
      </c>
      <c r="C169" s="90" t="s">
        <v>2340</v>
      </c>
      <c r="D169" s="90" t="s">
        <v>2344</v>
      </c>
      <c r="E169" s="91" t="s">
        <v>2108</v>
      </c>
      <c r="F169" s="90" t="s">
        <v>2079</v>
      </c>
      <c r="G169" s="90" t="s">
        <v>2080</v>
      </c>
      <c r="H169" s="91" t="s">
        <v>2665</v>
      </c>
      <c r="I169" s="90" t="s">
        <v>2666</v>
      </c>
      <c r="J169" s="92" t="s">
        <v>3236</v>
      </c>
      <c r="K169" s="90" t="str">
        <f>INDEX(Lookups!$I:$I,MATCH(E169,Lookups!$E:$E,0))</f>
        <v>No</v>
      </c>
      <c r="L169" s="90" t="str">
        <f>INDEX(Lookups!$J:$J,MATCH(E169,Lookups!$E:$E,0))</f>
        <v>Global</v>
      </c>
      <c r="M169" s="90" t="s">
        <v>2347</v>
      </c>
      <c r="N169" s="90" t="s">
        <v>2099</v>
      </c>
      <c r="O169" s="90" t="str">
        <f>INDEX(Lookups!$L:$L,MATCH(E169,Lookups!$E:$E,0))</f>
        <v>N</v>
      </c>
      <c r="P169" s="93"/>
      <c r="Q169" s="54" t="s">
        <v>2347</v>
      </c>
      <c r="R169" s="54" t="s">
        <v>2347</v>
      </c>
      <c r="S169" s="54" t="s">
        <v>2347</v>
      </c>
      <c r="T169" s="54" t="s">
        <v>2347</v>
      </c>
      <c r="U169" s="54" t="s">
        <v>2347</v>
      </c>
      <c r="V169" s="54" t="s">
        <v>2347</v>
      </c>
      <c r="W169" s="54" t="s">
        <v>2347</v>
      </c>
      <c r="X169" s="54" t="s">
        <v>2347</v>
      </c>
      <c r="Y169" s="54" t="s">
        <v>2347</v>
      </c>
      <c r="Z169" s="54" t="s">
        <v>2347</v>
      </c>
      <c r="AA169" s="54" t="s">
        <v>2347</v>
      </c>
      <c r="AB169" s="54" t="s">
        <v>2347</v>
      </c>
      <c r="AC169" s="54" t="s">
        <v>2347</v>
      </c>
      <c r="AD169" s="54" t="s">
        <v>2347</v>
      </c>
      <c r="AE169" s="54" t="s">
        <v>2347</v>
      </c>
      <c r="AF169" s="54" t="s">
        <v>2347</v>
      </c>
      <c r="AG169" s="54" t="s">
        <v>2347</v>
      </c>
      <c r="AH169" s="54" t="s">
        <v>2347</v>
      </c>
      <c r="AI169" s="54" t="s">
        <v>2347</v>
      </c>
      <c r="AJ169" s="54" t="s">
        <v>2347</v>
      </c>
      <c r="AK169" s="54" t="s">
        <v>2347</v>
      </c>
      <c r="AL169" s="54" t="s">
        <v>2347</v>
      </c>
      <c r="AM169" s="54" t="s">
        <v>2347</v>
      </c>
      <c r="AN169" s="54" t="s">
        <v>2347</v>
      </c>
      <c r="AO169" s="54" t="s">
        <v>2347</v>
      </c>
      <c r="AP169" s="54" t="s">
        <v>2347</v>
      </c>
      <c r="AQ169" s="54" t="s">
        <v>2347</v>
      </c>
      <c r="AR169" s="54" t="s">
        <v>2347</v>
      </c>
      <c r="AS169" s="54" t="s">
        <v>2347</v>
      </c>
      <c r="AT169" s="54" t="s">
        <v>2347</v>
      </c>
      <c r="AU169" s="43" t="str">
        <f>INDEX(Lookups!AS:AS,MATCH(E169,Lookups!E:E,0))</f>
        <v>Product_in_Package-Height-UOM</v>
      </c>
      <c r="AV169" s="43" t="str">
        <f t="shared" si="2"/>
        <v>Product_in_Package-Height-UOM_Inches (IN)</v>
      </c>
    </row>
    <row r="170" spans="1:48">
      <c r="A170" s="43">
        <f>INDEX(Lookups!A:A,MATCH($E170,Lookups!$E:$E,0))</f>
        <v>9</v>
      </c>
      <c r="B170" s="43">
        <f>INDEX(Lookups!B:B,MATCH($E170,Lookups!$E:$E,0))</f>
        <v>2.1</v>
      </c>
      <c r="C170" s="90" t="s">
        <v>2340</v>
      </c>
      <c r="D170" s="90" t="s">
        <v>2344</v>
      </c>
      <c r="E170" s="91" t="s">
        <v>2108</v>
      </c>
      <c r="F170" s="90" t="s">
        <v>2079</v>
      </c>
      <c r="G170" s="90" t="s">
        <v>2080</v>
      </c>
      <c r="H170" s="91" t="s">
        <v>2667</v>
      </c>
      <c r="I170" s="90" t="s">
        <v>2668</v>
      </c>
      <c r="J170" s="92" t="s">
        <v>3236</v>
      </c>
      <c r="K170" s="90" t="str">
        <f>INDEX(Lookups!$I:$I,MATCH(E170,Lookups!$E:$E,0))</f>
        <v>No</v>
      </c>
      <c r="L170" s="90" t="str">
        <f>INDEX(Lookups!$J:$J,MATCH(E170,Lookups!$E:$E,0))</f>
        <v>Global</v>
      </c>
      <c r="M170" s="90" t="s">
        <v>2347</v>
      </c>
      <c r="N170" s="90" t="s">
        <v>2099</v>
      </c>
      <c r="O170" s="90" t="str">
        <f>INDEX(Lookups!$L:$L,MATCH(E170,Lookups!$E:$E,0))</f>
        <v>N</v>
      </c>
      <c r="P170" s="93"/>
      <c r="Q170" s="54" t="s">
        <v>2347</v>
      </c>
      <c r="R170" s="54" t="s">
        <v>2347</v>
      </c>
      <c r="S170" s="54" t="s">
        <v>2347</v>
      </c>
      <c r="T170" s="54" t="s">
        <v>2347</v>
      </c>
      <c r="U170" s="54" t="s">
        <v>2347</v>
      </c>
      <c r="V170" s="54" t="s">
        <v>2347</v>
      </c>
      <c r="W170" s="54" t="s">
        <v>2347</v>
      </c>
      <c r="X170" s="54" t="s">
        <v>2347</v>
      </c>
      <c r="Y170" s="54" t="s">
        <v>2347</v>
      </c>
      <c r="Z170" s="54" t="s">
        <v>2347</v>
      </c>
      <c r="AA170" s="54" t="s">
        <v>2347</v>
      </c>
      <c r="AB170" s="54" t="s">
        <v>2347</v>
      </c>
      <c r="AC170" s="54" t="s">
        <v>2347</v>
      </c>
      <c r="AD170" s="54" t="s">
        <v>2347</v>
      </c>
      <c r="AE170" s="54" t="s">
        <v>2347</v>
      </c>
      <c r="AF170" s="54" t="s">
        <v>2347</v>
      </c>
      <c r="AG170" s="54" t="s">
        <v>2347</v>
      </c>
      <c r="AH170" s="54" t="s">
        <v>2347</v>
      </c>
      <c r="AI170" s="54" t="s">
        <v>2347</v>
      </c>
      <c r="AJ170" s="54" t="s">
        <v>2347</v>
      </c>
      <c r="AK170" s="54" t="s">
        <v>2347</v>
      </c>
      <c r="AL170" s="54" t="s">
        <v>2347</v>
      </c>
      <c r="AM170" s="54" t="s">
        <v>2347</v>
      </c>
      <c r="AN170" s="54" t="s">
        <v>2347</v>
      </c>
      <c r="AO170" s="54" t="s">
        <v>2347</v>
      </c>
      <c r="AP170" s="54" t="s">
        <v>2347</v>
      </c>
      <c r="AQ170" s="54" t="s">
        <v>2347</v>
      </c>
      <c r="AR170" s="54" t="s">
        <v>2347</v>
      </c>
      <c r="AS170" s="54" t="s">
        <v>2347</v>
      </c>
      <c r="AT170" s="54" t="s">
        <v>2347</v>
      </c>
      <c r="AU170" s="43" t="str">
        <f>INDEX(Lookups!AS:AS,MATCH(E170,Lookups!E:E,0))</f>
        <v>Product_in_Package-Height-UOM</v>
      </c>
      <c r="AV170" s="43" t="str">
        <f t="shared" si="2"/>
        <v>Product_in_Package-Height-UOM_Metres (M)</v>
      </c>
    </row>
    <row r="171" spans="1:48">
      <c r="A171" s="43">
        <f>INDEX(Lookups!A:A,MATCH($E171,Lookups!$E:$E,0))</f>
        <v>9</v>
      </c>
      <c r="B171" s="43">
        <f>INDEX(Lookups!B:B,MATCH($E171,Lookups!$E:$E,0))</f>
        <v>2.1</v>
      </c>
      <c r="C171" s="90" t="s">
        <v>2340</v>
      </c>
      <c r="D171" s="90" t="s">
        <v>2344</v>
      </c>
      <c r="E171" s="91" t="s">
        <v>2108</v>
      </c>
      <c r="F171" s="90" t="s">
        <v>2079</v>
      </c>
      <c r="G171" s="90" t="s">
        <v>2080</v>
      </c>
      <c r="H171" s="91" t="s">
        <v>2669</v>
      </c>
      <c r="I171" s="90" t="s">
        <v>2670</v>
      </c>
      <c r="J171" s="92" t="s">
        <v>3236</v>
      </c>
      <c r="K171" s="90" t="str">
        <f>INDEX(Lookups!$I:$I,MATCH(E171,Lookups!$E:$E,0))</f>
        <v>No</v>
      </c>
      <c r="L171" s="90" t="str">
        <f>INDEX(Lookups!$J:$J,MATCH(E171,Lookups!$E:$E,0))</f>
        <v>Global</v>
      </c>
      <c r="M171" s="90" t="s">
        <v>2347</v>
      </c>
      <c r="N171" s="90" t="s">
        <v>2099</v>
      </c>
      <c r="O171" s="90" t="str">
        <f>INDEX(Lookups!$L:$L,MATCH(E171,Lookups!$E:$E,0))</f>
        <v>N</v>
      </c>
      <c r="P171" s="93"/>
      <c r="Q171" s="54" t="s">
        <v>2347</v>
      </c>
      <c r="R171" s="54" t="s">
        <v>2347</v>
      </c>
      <c r="S171" s="54" t="s">
        <v>2347</v>
      </c>
      <c r="T171" s="54" t="s">
        <v>2347</v>
      </c>
      <c r="U171" s="54" t="s">
        <v>2347</v>
      </c>
      <c r="V171" s="54" t="s">
        <v>2347</v>
      </c>
      <c r="W171" s="54" t="s">
        <v>2347</v>
      </c>
      <c r="X171" s="54" t="s">
        <v>2347</v>
      </c>
      <c r="Y171" s="54" t="s">
        <v>2347</v>
      </c>
      <c r="Z171" s="54" t="s">
        <v>2347</v>
      </c>
      <c r="AA171" s="54" t="s">
        <v>2347</v>
      </c>
      <c r="AB171" s="54" t="s">
        <v>2347</v>
      </c>
      <c r="AC171" s="54" t="s">
        <v>2347</v>
      </c>
      <c r="AD171" s="54" t="s">
        <v>2347</v>
      </c>
      <c r="AE171" s="54" t="s">
        <v>2347</v>
      </c>
      <c r="AF171" s="54" t="s">
        <v>2347</v>
      </c>
      <c r="AG171" s="54" t="s">
        <v>2347</v>
      </c>
      <c r="AH171" s="54" t="s">
        <v>2347</v>
      </c>
      <c r="AI171" s="54" t="s">
        <v>2347</v>
      </c>
      <c r="AJ171" s="54" t="s">
        <v>2347</v>
      </c>
      <c r="AK171" s="54" t="s">
        <v>2347</v>
      </c>
      <c r="AL171" s="54" t="s">
        <v>2347</v>
      </c>
      <c r="AM171" s="54" t="s">
        <v>2347</v>
      </c>
      <c r="AN171" s="54" t="s">
        <v>2347</v>
      </c>
      <c r="AO171" s="54" t="s">
        <v>2347</v>
      </c>
      <c r="AP171" s="54" t="s">
        <v>2347</v>
      </c>
      <c r="AQ171" s="54" t="s">
        <v>2347</v>
      </c>
      <c r="AR171" s="54" t="s">
        <v>2347</v>
      </c>
      <c r="AS171" s="54" t="s">
        <v>2347</v>
      </c>
      <c r="AT171" s="54" t="s">
        <v>2347</v>
      </c>
      <c r="AU171" s="43" t="str">
        <f>INDEX(Lookups!AS:AS,MATCH(E171,Lookups!E:E,0))</f>
        <v>Product_in_Package-Height-UOM</v>
      </c>
      <c r="AV171" s="43" t="str">
        <f t="shared" si="2"/>
        <v>Product_in_Package-Height-UOM_Millimetres (MM)</v>
      </c>
    </row>
    <row r="172" spans="1:48">
      <c r="A172" s="43">
        <f>INDEX(Lookups!A:A,MATCH($E172,Lookups!$E:$E,0))</f>
        <v>10</v>
      </c>
      <c r="B172" s="43">
        <v>99</v>
      </c>
      <c r="C172" s="90" t="s">
        <v>2340</v>
      </c>
      <c r="D172" s="90" t="s">
        <v>2344</v>
      </c>
      <c r="E172" s="91" t="s">
        <v>2111</v>
      </c>
      <c r="F172" s="90" t="s">
        <v>2114</v>
      </c>
      <c r="G172" s="90" t="s">
        <v>2114</v>
      </c>
      <c r="H172" s="91"/>
      <c r="I172" s="101"/>
      <c r="J172" s="92" t="s">
        <v>2114</v>
      </c>
      <c r="K172" s="90" t="str">
        <f>INDEX(Lookups!$I:$I,MATCH(E172,Lookups!$E:$E,0))</f>
        <v>No</v>
      </c>
      <c r="L172" s="90" t="str">
        <f>INDEX(Lookups!$J:$J,MATCH(E172,Lookups!$E:$E,0))</f>
        <v>Global</v>
      </c>
      <c r="M172" s="90" t="s">
        <v>2092</v>
      </c>
      <c r="N172" s="90" t="s">
        <v>2099</v>
      </c>
      <c r="O172" s="90" t="str">
        <f>INDEX(Lookups!$L:$L,MATCH(E172,Lookups!$E:$E,0))</f>
        <v>N</v>
      </c>
      <c r="P172" s="9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43" t="str">
        <f>INDEX(Lookups!AS:AS,MATCH(E172,Lookups!E:E,0))</f>
        <v>Product_in_Package-Height-Value</v>
      </c>
      <c r="AV172" s="43" t="str">
        <f t="shared" si="2"/>
        <v>Product_in_Package-Height-Value_</v>
      </c>
    </row>
    <row r="173" spans="1:48">
      <c r="A173" s="43">
        <f>INDEX(Lookups!A:A,MATCH($E173,Lookups!$E:$E,0))</f>
        <v>11</v>
      </c>
      <c r="B173" s="43">
        <f>INDEX(Lookups!B:B,MATCH($E173,Lookups!$E:$E,0))</f>
        <v>2.1</v>
      </c>
      <c r="C173" s="90" t="s">
        <v>2340</v>
      </c>
      <c r="D173" s="90" t="s">
        <v>2344</v>
      </c>
      <c r="E173" s="91" t="s">
        <v>2115</v>
      </c>
      <c r="F173" s="90" t="s">
        <v>2079</v>
      </c>
      <c r="G173" s="90" t="s">
        <v>2080</v>
      </c>
      <c r="H173" s="91" t="s">
        <v>2661</v>
      </c>
      <c r="I173" s="90" t="s">
        <v>2662</v>
      </c>
      <c r="J173" s="92" t="s">
        <v>3236</v>
      </c>
      <c r="K173" s="90" t="str">
        <f>INDEX(Lookups!$I:$I,MATCH(E173,Lookups!$E:$E,0))</f>
        <v>No</v>
      </c>
      <c r="L173" s="90" t="str">
        <f>INDEX(Lookups!$J:$J,MATCH(E173,Lookups!$E:$E,0))</f>
        <v>Global</v>
      </c>
      <c r="M173" s="90" t="s">
        <v>2347</v>
      </c>
      <c r="N173" s="90" t="s">
        <v>2099</v>
      </c>
      <c r="O173" s="90" t="str">
        <f>INDEX(Lookups!$L:$L,MATCH(E173,Lookups!$E:$E,0))</f>
        <v>N</v>
      </c>
      <c r="P173" s="93"/>
      <c r="Q173" s="54" t="s">
        <v>2347</v>
      </c>
      <c r="R173" s="54" t="s">
        <v>2347</v>
      </c>
      <c r="S173" s="54" t="s">
        <v>2347</v>
      </c>
      <c r="T173" s="54" t="s">
        <v>2347</v>
      </c>
      <c r="U173" s="54" t="s">
        <v>2347</v>
      </c>
      <c r="V173" s="54" t="s">
        <v>2347</v>
      </c>
      <c r="W173" s="54" t="s">
        <v>2347</v>
      </c>
      <c r="X173" s="54" t="s">
        <v>2347</v>
      </c>
      <c r="Y173" s="54" t="s">
        <v>2347</v>
      </c>
      <c r="Z173" s="54" t="s">
        <v>2347</v>
      </c>
      <c r="AA173" s="54" t="s">
        <v>2347</v>
      </c>
      <c r="AB173" s="54" t="s">
        <v>2347</v>
      </c>
      <c r="AC173" s="54" t="s">
        <v>2347</v>
      </c>
      <c r="AD173" s="54" t="s">
        <v>2347</v>
      </c>
      <c r="AE173" s="54" t="s">
        <v>2347</v>
      </c>
      <c r="AF173" s="54" t="s">
        <v>2347</v>
      </c>
      <c r="AG173" s="54" t="s">
        <v>2347</v>
      </c>
      <c r="AH173" s="54" t="s">
        <v>2347</v>
      </c>
      <c r="AI173" s="54" t="s">
        <v>2347</v>
      </c>
      <c r="AJ173" s="54" t="s">
        <v>2347</v>
      </c>
      <c r="AK173" s="54" t="s">
        <v>2347</v>
      </c>
      <c r="AL173" s="54" t="s">
        <v>2347</v>
      </c>
      <c r="AM173" s="54" t="s">
        <v>2347</v>
      </c>
      <c r="AN173" s="54" t="s">
        <v>2347</v>
      </c>
      <c r="AO173" s="54" t="s">
        <v>2347</v>
      </c>
      <c r="AP173" s="54" t="s">
        <v>2347</v>
      </c>
      <c r="AQ173" s="54" t="s">
        <v>2347</v>
      </c>
      <c r="AR173" s="54" t="s">
        <v>2347</v>
      </c>
      <c r="AS173" s="54" t="s">
        <v>2347</v>
      </c>
      <c r="AT173" s="54" t="s">
        <v>2347</v>
      </c>
      <c r="AU173" s="43" t="str">
        <f>INDEX(Lookups!AS:AS,MATCH(E173,Lookups!E:E,0))</f>
        <v>Product_in_Package-Width-UOM</v>
      </c>
      <c r="AV173" s="43" t="str">
        <f t="shared" si="2"/>
        <v>Product_in_Package-Width-UOM_Centimetres (CM)</v>
      </c>
    </row>
    <row r="174" spans="1:48">
      <c r="A174" s="43">
        <f>INDEX(Lookups!A:A,MATCH($E174,Lookups!$E:$E,0))</f>
        <v>11</v>
      </c>
      <c r="B174" s="43">
        <f>INDEX(Lookups!B:B,MATCH($E174,Lookups!$E:$E,0))</f>
        <v>2.1</v>
      </c>
      <c r="C174" s="90" t="s">
        <v>2340</v>
      </c>
      <c r="D174" s="90" t="s">
        <v>2344</v>
      </c>
      <c r="E174" s="91" t="s">
        <v>2115</v>
      </c>
      <c r="F174" s="90" t="s">
        <v>2079</v>
      </c>
      <c r="G174" s="90" t="s">
        <v>2080</v>
      </c>
      <c r="H174" s="91" t="s">
        <v>2663</v>
      </c>
      <c r="I174" s="90" t="s">
        <v>2664</v>
      </c>
      <c r="J174" s="92" t="s">
        <v>3236</v>
      </c>
      <c r="K174" s="90" t="str">
        <f>INDEX(Lookups!$I:$I,MATCH(E174,Lookups!$E:$E,0))</f>
        <v>No</v>
      </c>
      <c r="L174" s="90" t="str">
        <f>INDEX(Lookups!$J:$J,MATCH(E174,Lookups!$E:$E,0))</f>
        <v>Global</v>
      </c>
      <c r="M174" s="90" t="s">
        <v>2347</v>
      </c>
      <c r="N174" s="90" t="s">
        <v>2099</v>
      </c>
      <c r="O174" s="90" t="str">
        <f>INDEX(Lookups!$L:$L,MATCH(E174,Lookups!$E:$E,0))</f>
        <v>N</v>
      </c>
      <c r="P174" s="93"/>
      <c r="Q174" s="54" t="s">
        <v>2347</v>
      </c>
      <c r="R174" s="54" t="s">
        <v>2347</v>
      </c>
      <c r="S174" s="54" t="s">
        <v>2347</v>
      </c>
      <c r="T174" s="54" t="s">
        <v>2347</v>
      </c>
      <c r="U174" s="54" t="s">
        <v>2347</v>
      </c>
      <c r="V174" s="54" t="s">
        <v>2347</v>
      </c>
      <c r="W174" s="54" t="s">
        <v>2347</v>
      </c>
      <c r="X174" s="54" t="s">
        <v>2347</v>
      </c>
      <c r="Y174" s="54" t="s">
        <v>2347</v>
      </c>
      <c r="Z174" s="54" t="s">
        <v>2347</v>
      </c>
      <c r="AA174" s="54" t="s">
        <v>2347</v>
      </c>
      <c r="AB174" s="54" t="s">
        <v>2347</v>
      </c>
      <c r="AC174" s="54" t="s">
        <v>2347</v>
      </c>
      <c r="AD174" s="54" t="s">
        <v>2347</v>
      </c>
      <c r="AE174" s="54" t="s">
        <v>2347</v>
      </c>
      <c r="AF174" s="54" t="s">
        <v>2347</v>
      </c>
      <c r="AG174" s="54" t="s">
        <v>2347</v>
      </c>
      <c r="AH174" s="54" t="s">
        <v>2347</v>
      </c>
      <c r="AI174" s="54" t="s">
        <v>2347</v>
      </c>
      <c r="AJ174" s="54" t="s">
        <v>2347</v>
      </c>
      <c r="AK174" s="54" t="s">
        <v>2347</v>
      </c>
      <c r="AL174" s="54" t="s">
        <v>2347</v>
      </c>
      <c r="AM174" s="54" t="s">
        <v>2347</v>
      </c>
      <c r="AN174" s="54" t="s">
        <v>2347</v>
      </c>
      <c r="AO174" s="54" t="s">
        <v>2347</v>
      </c>
      <c r="AP174" s="54" t="s">
        <v>2347</v>
      </c>
      <c r="AQ174" s="54" t="s">
        <v>2347</v>
      </c>
      <c r="AR174" s="54" t="s">
        <v>2347</v>
      </c>
      <c r="AS174" s="54" t="s">
        <v>2347</v>
      </c>
      <c r="AT174" s="54" t="s">
        <v>2347</v>
      </c>
      <c r="AU174" s="43" t="str">
        <f>INDEX(Lookups!AS:AS,MATCH(E174,Lookups!E:E,0))</f>
        <v>Product_in_Package-Width-UOM</v>
      </c>
      <c r="AV174" s="43" t="str">
        <f t="shared" si="2"/>
        <v>Product_in_Package-Width-UOM_Feet (FT)</v>
      </c>
    </row>
    <row r="175" spans="1:48">
      <c r="A175" s="43">
        <f>INDEX(Lookups!A:A,MATCH($E175,Lookups!$E:$E,0))</f>
        <v>11</v>
      </c>
      <c r="B175" s="43">
        <f>INDEX(Lookups!B:B,MATCH($E175,Lookups!$E:$E,0))</f>
        <v>2.1</v>
      </c>
      <c r="C175" s="90" t="s">
        <v>2340</v>
      </c>
      <c r="D175" s="90" t="s">
        <v>2344</v>
      </c>
      <c r="E175" s="91" t="s">
        <v>2115</v>
      </c>
      <c r="F175" s="90" t="s">
        <v>2079</v>
      </c>
      <c r="G175" s="90" t="s">
        <v>2080</v>
      </c>
      <c r="H175" s="91" t="s">
        <v>2665</v>
      </c>
      <c r="I175" s="90" t="s">
        <v>2666</v>
      </c>
      <c r="J175" s="92" t="s">
        <v>3236</v>
      </c>
      <c r="K175" s="90" t="str">
        <f>INDEX(Lookups!$I:$I,MATCH(E175,Lookups!$E:$E,0))</f>
        <v>No</v>
      </c>
      <c r="L175" s="90" t="str">
        <f>INDEX(Lookups!$J:$J,MATCH(E175,Lookups!$E:$E,0))</f>
        <v>Global</v>
      </c>
      <c r="M175" s="90" t="s">
        <v>2347</v>
      </c>
      <c r="N175" s="90" t="s">
        <v>2099</v>
      </c>
      <c r="O175" s="90" t="str">
        <f>INDEX(Lookups!$L:$L,MATCH(E175,Lookups!$E:$E,0))</f>
        <v>N</v>
      </c>
      <c r="P175" s="93"/>
      <c r="Q175" s="54" t="s">
        <v>2347</v>
      </c>
      <c r="R175" s="54" t="s">
        <v>2347</v>
      </c>
      <c r="S175" s="54" t="s">
        <v>2347</v>
      </c>
      <c r="T175" s="54" t="s">
        <v>2347</v>
      </c>
      <c r="U175" s="54" t="s">
        <v>2347</v>
      </c>
      <c r="V175" s="54" t="s">
        <v>2347</v>
      </c>
      <c r="W175" s="54" t="s">
        <v>2347</v>
      </c>
      <c r="X175" s="54" t="s">
        <v>2347</v>
      </c>
      <c r="Y175" s="54" t="s">
        <v>2347</v>
      </c>
      <c r="Z175" s="54" t="s">
        <v>2347</v>
      </c>
      <c r="AA175" s="54" t="s">
        <v>2347</v>
      </c>
      <c r="AB175" s="54" t="s">
        <v>2347</v>
      </c>
      <c r="AC175" s="54" t="s">
        <v>2347</v>
      </c>
      <c r="AD175" s="54" t="s">
        <v>2347</v>
      </c>
      <c r="AE175" s="54" t="s">
        <v>2347</v>
      </c>
      <c r="AF175" s="54" t="s">
        <v>2347</v>
      </c>
      <c r="AG175" s="54" t="s">
        <v>2347</v>
      </c>
      <c r="AH175" s="54" t="s">
        <v>2347</v>
      </c>
      <c r="AI175" s="54" t="s">
        <v>2347</v>
      </c>
      <c r="AJ175" s="54" t="s">
        <v>2347</v>
      </c>
      <c r="AK175" s="54" t="s">
        <v>2347</v>
      </c>
      <c r="AL175" s="54" t="s">
        <v>2347</v>
      </c>
      <c r="AM175" s="54" t="s">
        <v>2347</v>
      </c>
      <c r="AN175" s="54" t="s">
        <v>2347</v>
      </c>
      <c r="AO175" s="54" t="s">
        <v>2347</v>
      </c>
      <c r="AP175" s="54" t="s">
        <v>2347</v>
      </c>
      <c r="AQ175" s="54" t="s">
        <v>2347</v>
      </c>
      <c r="AR175" s="54" t="s">
        <v>2347</v>
      </c>
      <c r="AS175" s="54" t="s">
        <v>2347</v>
      </c>
      <c r="AT175" s="54" t="s">
        <v>2347</v>
      </c>
      <c r="AU175" s="43" t="str">
        <f>INDEX(Lookups!AS:AS,MATCH(E175,Lookups!E:E,0))</f>
        <v>Product_in_Package-Width-UOM</v>
      </c>
      <c r="AV175" s="43" t="str">
        <f t="shared" si="2"/>
        <v>Product_in_Package-Width-UOM_Inches (IN)</v>
      </c>
    </row>
    <row r="176" spans="1:48">
      <c r="A176" s="43">
        <f>INDEX(Lookups!A:A,MATCH($E176,Lookups!$E:$E,0))</f>
        <v>11</v>
      </c>
      <c r="B176" s="43">
        <f>INDEX(Lookups!B:B,MATCH($E176,Lookups!$E:$E,0))</f>
        <v>2.1</v>
      </c>
      <c r="C176" s="90" t="s">
        <v>2340</v>
      </c>
      <c r="D176" s="90" t="s">
        <v>2344</v>
      </c>
      <c r="E176" s="91" t="s">
        <v>2115</v>
      </c>
      <c r="F176" s="90" t="s">
        <v>2079</v>
      </c>
      <c r="G176" s="90" t="s">
        <v>2080</v>
      </c>
      <c r="H176" s="91" t="s">
        <v>2667</v>
      </c>
      <c r="I176" s="90" t="s">
        <v>2668</v>
      </c>
      <c r="J176" s="92" t="s">
        <v>3236</v>
      </c>
      <c r="K176" s="90" t="str">
        <f>INDEX(Lookups!$I:$I,MATCH(E176,Lookups!$E:$E,0))</f>
        <v>No</v>
      </c>
      <c r="L176" s="90" t="str">
        <f>INDEX(Lookups!$J:$J,MATCH(E176,Lookups!$E:$E,0))</f>
        <v>Global</v>
      </c>
      <c r="M176" s="90" t="s">
        <v>2347</v>
      </c>
      <c r="N176" s="90" t="s">
        <v>2099</v>
      </c>
      <c r="O176" s="90" t="str">
        <f>INDEX(Lookups!$L:$L,MATCH(E176,Lookups!$E:$E,0))</f>
        <v>N</v>
      </c>
      <c r="P176" s="93"/>
      <c r="Q176" s="54" t="s">
        <v>2347</v>
      </c>
      <c r="R176" s="54" t="s">
        <v>2347</v>
      </c>
      <c r="S176" s="54" t="s">
        <v>2347</v>
      </c>
      <c r="T176" s="54" t="s">
        <v>2347</v>
      </c>
      <c r="U176" s="54" t="s">
        <v>2347</v>
      </c>
      <c r="V176" s="54" t="s">
        <v>2347</v>
      </c>
      <c r="W176" s="54" t="s">
        <v>2347</v>
      </c>
      <c r="X176" s="54" t="s">
        <v>2347</v>
      </c>
      <c r="Y176" s="54" t="s">
        <v>2347</v>
      </c>
      <c r="Z176" s="54" t="s">
        <v>2347</v>
      </c>
      <c r="AA176" s="54" t="s">
        <v>2347</v>
      </c>
      <c r="AB176" s="54" t="s">
        <v>2347</v>
      </c>
      <c r="AC176" s="54" t="s">
        <v>2347</v>
      </c>
      <c r="AD176" s="54" t="s">
        <v>2347</v>
      </c>
      <c r="AE176" s="54" t="s">
        <v>2347</v>
      </c>
      <c r="AF176" s="54" t="s">
        <v>2347</v>
      </c>
      <c r="AG176" s="54" t="s">
        <v>2347</v>
      </c>
      <c r="AH176" s="54" t="s">
        <v>2347</v>
      </c>
      <c r="AI176" s="54" t="s">
        <v>2347</v>
      </c>
      <c r="AJ176" s="54" t="s">
        <v>2347</v>
      </c>
      <c r="AK176" s="54" t="s">
        <v>2347</v>
      </c>
      <c r="AL176" s="54" t="s">
        <v>2347</v>
      </c>
      <c r="AM176" s="54" t="s">
        <v>2347</v>
      </c>
      <c r="AN176" s="54" t="s">
        <v>2347</v>
      </c>
      <c r="AO176" s="54" t="s">
        <v>2347</v>
      </c>
      <c r="AP176" s="54" t="s">
        <v>2347</v>
      </c>
      <c r="AQ176" s="54" t="s">
        <v>2347</v>
      </c>
      <c r="AR176" s="54" t="s">
        <v>2347</v>
      </c>
      <c r="AS176" s="54" t="s">
        <v>2347</v>
      </c>
      <c r="AT176" s="54" t="s">
        <v>2347</v>
      </c>
      <c r="AU176" s="43" t="str">
        <f>INDEX(Lookups!AS:AS,MATCH(E176,Lookups!E:E,0))</f>
        <v>Product_in_Package-Width-UOM</v>
      </c>
      <c r="AV176" s="43" t="str">
        <f t="shared" si="2"/>
        <v>Product_in_Package-Width-UOM_Metres (M)</v>
      </c>
    </row>
    <row r="177" spans="1:48">
      <c r="A177" s="43">
        <f>INDEX(Lookups!A:A,MATCH($E177,Lookups!$E:$E,0))</f>
        <v>11</v>
      </c>
      <c r="B177" s="43">
        <f>INDEX(Lookups!B:B,MATCH($E177,Lookups!$E:$E,0))</f>
        <v>2.1</v>
      </c>
      <c r="C177" s="90" t="s">
        <v>2340</v>
      </c>
      <c r="D177" s="90" t="s">
        <v>2344</v>
      </c>
      <c r="E177" s="91" t="s">
        <v>2115</v>
      </c>
      <c r="F177" s="90" t="s">
        <v>2079</v>
      </c>
      <c r="G177" s="90" t="s">
        <v>2080</v>
      </c>
      <c r="H177" s="91" t="s">
        <v>2669</v>
      </c>
      <c r="I177" s="90" t="s">
        <v>2670</v>
      </c>
      <c r="J177" s="92" t="s">
        <v>3236</v>
      </c>
      <c r="K177" s="90" t="str">
        <f>INDEX(Lookups!$I:$I,MATCH(E177,Lookups!$E:$E,0))</f>
        <v>No</v>
      </c>
      <c r="L177" s="90" t="str">
        <f>INDEX(Lookups!$J:$J,MATCH(E177,Lookups!$E:$E,0))</f>
        <v>Global</v>
      </c>
      <c r="M177" s="90" t="s">
        <v>2347</v>
      </c>
      <c r="N177" s="90" t="s">
        <v>2099</v>
      </c>
      <c r="O177" s="90" t="str">
        <f>INDEX(Lookups!$L:$L,MATCH(E177,Lookups!$E:$E,0))</f>
        <v>N</v>
      </c>
      <c r="P177" s="93"/>
      <c r="Q177" s="54" t="s">
        <v>2347</v>
      </c>
      <c r="R177" s="54" t="s">
        <v>2347</v>
      </c>
      <c r="S177" s="54" t="s">
        <v>2347</v>
      </c>
      <c r="T177" s="54" t="s">
        <v>2347</v>
      </c>
      <c r="U177" s="54" t="s">
        <v>2347</v>
      </c>
      <c r="V177" s="54" t="s">
        <v>2347</v>
      </c>
      <c r="W177" s="54" t="s">
        <v>2347</v>
      </c>
      <c r="X177" s="54" t="s">
        <v>2347</v>
      </c>
      <c r="Y177" s="54" t="s">
        <v>2347</v>
      </c>
      <c r="Z177" s="54" t="s">
        <v>2347</v>
      </c>
      <c r="AA177" s="54" t="s">
        <v>2347</v>
      </c>
      <c r="AB177" s="54" t="s">
        <v>2347</v>
      </c>
      <c r="AC177" s="54" t="s">
        <v>2347</v>
      </c>
      <c r="AD177" s="54" t="s">
        <v>2347</v>
      </c>
      <c r="AE177" s="54" t="s">
        <v>2347</v>
      </c>
      <c r="AF177" s="54" t="s">
        <v>2347</v>
      </c>
      <c r="AG177" s="54" t="s">
        <v>2347</v>
      </c>
      <c r="AH177" s="54" t="s">
        <v>2347</v>
      </c>
      <c r="AI177" s="54" t="s">
        <v>2347</v>
      </c>
      <c r="AJ177" s="54" t="s">
        <v>2347</v>
      </c>
      <c r="AK177" s="54" t="s">
        <v>2347</v>
      </c>
      <c r="AL177" s="54" t="s">
        <v>2347</v>
      </c>
      <c r="AM177" s="54" t="s">
        <v>2347</v>
      </c>
      <c r="AN177" s="54" t="s">
        <v>2347</v>
      </c>
      <c r="AO177" s="54" t="s">
        <v>2347</v>
      </c>
      <c r="AP177" s="54" t="s">
        <v>2347</v>
      </c>
      <c r="AQ177" s="54" t="s">
        <v>2347</v>
      </c>
      <c r="AR177" s="54" t="s">
        <v>2347</v>
      </c>
      <c r="AS177" s="54" t="s">
        <v>2347</v>
      </c>
      <c r="AT177" s="54" t="s">
        <v>2347</v>
      </c>
      <c r="AU177" s="43" t="str">
        <f>INDEX(Lookups!AS:AS,MATCH(E177,Lookups!E:E,0))</f>
        <v>Product_in_Package-Width-UOM</v>
      </c>
      <c r="AV177" s="43" t="str">
        <f t="shared" si="2"/>
        <v>Product_in_Package-Width-UOM_Millimetres (MM)</v>
      </c>
    </row>
    <row r="178" spans="1:48">
      <c r="A178" s="43">
        <f>INDEX(Lookups!A:A,MATCH($E178,Lookups!$E:$E,0))</f>
        <v>12</v>
      </c>
      <c r="B178" s="43">
        <v>99</v>
      </c>
      <c r="C178" s="90" t="s">
        <v>2340</v>
      </c>
      <c r="D178" s="90" t="s">
        <v>2344</v>
      </c>
      <c r="E178" s="91" t="s">
        <v>2117</v>
      </c>
      <c r="F178" s="90" t="s">
        <v>2114</v>
      </c>
      <c r="G178" s="90" t="s">
        <v>2114</v>
      </c>
      <c r="H178" s="91"/>
      <c r="I178" s="101"/>
      <c r="J178" s="92" t="s">
        <v>2114</v>
      </c>
      <c r="K178" s="90" t="str">
        <f>INDEX(Lookups!$I:$I,MATCH(E178,Lookups!$E:$E,0))</f>
        <v>No</v>
      </c>
      <c r="L178" s="90" t="str">
        <f>INDEX(Lookups!$J:$J,MATCH(E178,Lookups!$E:$E,0))</f>
        <v>Global</v>
      </c>
      <c r="M178" s="90" t="s">
        <v>2092</v>
      </c>
      <c r="N178" s="90" t="s">
        <v>2099</v>
      </c>
      <c r="O178" s="90" t="str">
        <f>INDEX(Lookups!$L:$L,MATCH(E178,Lookups!$E:$E,0))</f>
        <v>N</v>
      </c>
      <c r="P178" s="9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43" t="str">
        <f>INDEX(Lookups!AS:AS,MATCH(E178,Lookups!E:E,0))</f>
        <v>Product_in_Package-Width-Value</v>
      </c>
      <c r="AV178" s="43" t="str">
        <f t="shared" si="2"/>
        <v>Product_in_Package-Width-Value_</v>
      </c>
    </row>
    <row r="179" spans="1:48">
      <c r="A179" s="43">
        <f>INDEX(Lookups!A:A,MATCH($E179,Lookups!$E:$E,0))</f>
        <v>13</v>
      </c>
      <c r="B179" s="43">
        <f>INDEX(Lookups!B:B,MATCH($E179,Lookups!$E:$E,0))</f>
        <v>2.1</v>
      </c>
      <c r="C179" s="90" t="s">
        <v>2340</v>
      </c>
      <c r="D179" s="90" t="s">
        <v>2344</v>
      </c>
      <c r="E179" s="91" t="s">
        <v>2119</v>
      </c>
      <c r="F179" s="90" t="s">
        <v>2079</v>
      </c>
      <c r="G179" s="90" t="s">
        <v>2080</v>
      </c>
      <c r="H179" s="91" t="s">
        <v>2661</v>
      </c>
      <c r="I179" s="90" t="s">
        <v>2662</v>
      </c>
      <c r="J179" s="92" t="s">
        <v>3236</v>
      </c>
      <c r="K179" s="90" t="str">
        <f>INDEX(Lookups!$I:$I,MATCH(E179,Lookups!$E:$E,0))</f>
        <v>No</v>
      </c>
      <c r="L179" s="90" t="str">
        <f>INDEX(Lookups!$J:$J,MATCH(E179,Lookups!$E:$E,0))</f>
        <v>Global</v>
      </c>
      <c r="M179" s="90" t="s">
        <v>2347</v>
      </c>
      <c r="N179" s="90" t="s">
        <v>2099</v>
      </c>
      <c r="O179" s="90" t="str">
        <f>INDEX(Lookups!$L:$L,MATCH(E179,Lookups!$E:$E,0))</f>
        <v>N</v>
      </c>
      <c r="P179" s="93"/>
      <c r="Q179" s="54" t="s">
        <v>2347</v>
      </c>
      <c r="R179" s="54" t="s">
        <v>2347</v>
      </c>
      <c r="S179" s="54" t="s">
        <v>2347</v>
      </c>
      <c r="T179" s="54" t="s">
        <v>2347</v>
      </c>
      <c r="U179" s="54" t="s">
        <v>2347</v>
      </c>
      <c r="V179" s="54" t="s">
        <v>2347</v>
      </c>
      <c r="W179" s="54" t="s">
        <v>2347</v>
      </c>
      <c r="X179" s="54" t="s">
        <v>2347</v>
      </c>
      <c r="Y179" s="54" t="s">
        <v>2347</v>
      </c>
      <c r="Z179" s="54" t="s">
        <v>2347</v>
      </c>
      <c r="AA179" s="54" t="s">
        <v>2347</v>
      </c>
      <c r="AB179" s="54" t="s">
        <v>2347</v>
      </c>
      <c r="AC179" s="54" t="s">
        <v>2347</v>
      </c>
      <c r="AD179" s="54" t="s">
        <v>2347</v>
      </c>
      <c r="AE179" s="54" t="s">
        <v>2347</v>
      </c>
      <c r="AF179" s="54" t="s">
        <v>2347</v>
      </c>
      <c r="AG179" s="54" t="s">
        <v>2347</v>
      </c>
      <c r="AH179" s="54" t="s">
        <v>2347</v>
      </c>
      <c r="AI179" s="54" t="s">
        <v>2347</v>
      </c>
      <c r="AJ179" s="54" t="s">
        <v>2347</v>
      </c>
      <c r="AK179" s="54" t="s">
        <v>2347</v>
      </c>
      <c r="AL179" s="54" t="s">
        <v>2347</v>
      </c>
      <c r="AM179" s="54" t="s">
        <v>2347</v>
      </c>
      <c r="AN179" s="54" t="s">
        <v>2347</v>
      </c>
      <c r="AO179" s="54" t="s">
        <v>2347</v>
      </c>
      <c r="AP179" s="54" t="s">
        <v>2347</v>
      </c>
      <c r="AQ179" s="54" t="s">
        <v>2347</v>
      </c>
      <c r="AR179" s="54" t="s">
        <v>2347</v>
      </c>
      <c r="AS179" s="54" t="s">
        <v>2347</v>
      </c>
      <c r="AT179" s="54" t="s">
        <v>2347</v>
      </c>
      <c r="AU179" s="43" t="str">
        <f>INDEX(Lookups!AS:AS,MATCH(E179,Lookups!E:E,0))</f>
        <v>Product_in_Package-Length-UOM</v>
      </c>
      <c r="AV179" s="43" t="str">
        <f t="shared" si="2"/>
        <v>Product_in_Package-Length-UOM_Centimetres (CM)</v>
      </c>
    </row>
    <row r="180" spans="1:48">
      <c r="A180" s="43">
        <f>INDEX(Lookups!A:A,MATCH($E180,Lookups!$E:$E,0))</f>
        <v>13</v>
      </c>
      <c r="B180" s="43">
        <f>INDEX(Lookups!B:B,MATCH($E180,Lookups!$E:$E,0))</f>
        <v>2.1</v>
      </c>
      <c r="C180" s="90" t="s">
        <v>2340</v>
      </c>
      <c r="D180" s="90" t="s">
        <v>2344</v>
      </c>
      <c r="E180" s="91" t="s">
        <v>2119</v>
      </c>
      <c r="F180" s="90" t="s">
        <v>2079</v>
      </c>
      <c r="G180" s="90" t="s">
        <v>2080</v>
      </c>
      <c r="H180" s="91" t="s">
        <v>2663</v>
      </c>
      <c r="I180" s="90" t="s">
        <v>2664</v>
      </c>
      <c r="J180" s="92" t="s">
        <v>3236</v>
      </c>
      <c r="K180" s="90" t="str">
        <f>INDEX(Lookups!$I:$I,MATCH(E180,Lookups!$E:$E,0))</f>
        <v>No</v>
      </c>
      <c r="L180" s="90" t="str">
        <f>INDEX(Lookups!$J:$J,MATCH(E180,Lookups!$E:$E,0))</f>
        <v>Global</v>
      </c>
      <c r="M180" s="90" t="s">
        <v>2347</v>
      </c>
      <c r="N180" s="90" t="s">
        <v>2099</v>
      </c>
      <c r="O180" s="90" t="str">
        <f>INDEX(Lookups!$L:$L,MATCH(E180,Lookups!$E:$E,0))</f>
        <v>N</v>
      </c>
      <c r="P180" s="93"/>
      <c r="Q180" s="54" t="s">
        <v>2347</v>
      </c>
      <c r="R180" s="54" t="s">
        <v>2347</v>
      </c>
      <c r="S180" s="54" t="s">
        <v>2347</v>
      </c>
      <c r="T180" s="54" t="s">
        <v>2347</v>
      </c>
      <c r="U180" s="54" t="s">
        <v>2347</v>
      </c>
      <c r="V180" s="54" t="s">
        <v>2347</v>
      </c>
      <c r="W180" s="54" t="s">
        <v>2347</v>
      </c>
      <c r="X180" s="54" t="s">
        <v>2347</v>
      </c>
      <c r="Y180" s="54" t="s">
        <v>2347</v>
      </c>
      <c r="Z180" s="54" t="s">
        <v>2347</v>
      </c>
      <c r="AA180" s="54" t="s">
        <v>2347</v>
      </c>
      <c r="AB180" s="54" t="s">
        <v>2347</v>
      </c>
      <c r="AC180" s="54" t="s">
        <v>2347</v>
      </c>
      <c r="AD180" s="54" t="s">
        <v>2347</v>
      </c>
      <c r="AE180" s="54" t="s">
        <v>2347</v>
      </c>
      <c r="AF180" s="54" t="s">
        <v>2347</v>
      </c>
      <c r="AG180" s="54" t="s">
        <v>2347</v>
      </c>
      <c r="AH180" s="54" t="s">
        <v>2347</v>
      </c>
      <c r="AI180" s="54" t="s">
        <v>2347</v>
      </c>
      <c r="AJ180" s="54" t="s">
        <v>2347</v>
      </c>
      <c r="AK180" s="54" t="s">
        <v>2347</v>
      </c>
      <c r="AL180" s="54" t="s">
        <v>2347</v>
      </c>
      <c r="AM180" s="54" t="s">
        <v>2347</v>
      </c>
      <c r="AN180" s="54" t="s">
        <v>2347</v>
      </c>
      <c r="AO180" s="54" t="s">
        <v>2347</v>
      </c>
      <c r="AP180" s="54" t="s">
        <v>2347</v>
      </c>
      <c r="AQ180" s="54" t="s">
        <v>2347</v>
      </c>
      <c r="AR180" s="54" t="s">
        <v>2347</v>
      </c>
      <c r="AS180" s="54" t="s">
        <v>2347</v>
      </c>
      <c r="AT180" s="54" t="s">
        <v>2347</v>
      </c>
      <c r="AU180" s="43" t="str">
        <f>INDEX(Lookups!AS:AS,MATCH(E180,Lookups!E:E,0))</f>
        <v>Product_in_Package-Length-UOM</v>
      </c>
      <c r="AV180" s="43" t="str">
        <f t="shared" si="2"/>
        <v>Product_in_Package-Length-UOM_Feet (FT)</v>
      </c>
    </row>
    <row r="181" spans="1:48">
      <c r="A181" s="43">
        <f>INDEX(Lookups!A:A,MATCH($E181,Lookups!$E:$E,0))</f>
        <v>13</v>
      </c>
      <c r="B181" s="43">
        <f>INDEX(Lookups!B:B,MATCH($E181,Lookups!$E:$E,0))</f>
        <v>2.1</v>
      </c>
      <c r="C181" s="90" t="s">
        <v>2340</v>
      </c>
      <c r="D181" s="90" t="s">
        <v>2344</v>
      </c>
      <c r="E181" s="91" t="s">
        <v>2119</v>
      </c>
      <c r="F181" s="90" t="s">
        <v>2079</v>
      </c>
      <c r="G181" s="90" t="s">
        <v>2080</v>
      </c>
      <c r="H181" s="91" t="s">
        <v>2665</v>
      </c>
      <c r="I181" s="90" t="s">
        <v>2666</v>
      </c>
      <c r="J181" s="92" t="s">
        <v>3236</v>
      </c>
      <c r="K181" s="90" t="str">
        <f>INDEX(Lookups!$I:$I,MATCH(E181,Lookups!$E:$E,0))</f>
        <v>No</v>
      </c>
      <c r="L181" s="90" t="str">
        <f>INDEX(Lookups!$J:$J,MATCH(E181,Lookups!$E:$E,0))</f>
        <v>Global</v>
      </c>
      <c r="M181" s="90" t="s">
        <v>2347</v>
      </c>
      <c r="N181" s="90" t="s">
        <v>2099</v>
      </c>
      <c r="O181" s="90" t="str">
        <f>INDEX(Lookups!$L:$L,MATCH(E181,Lookups!$E:$E,0))</f>
        <v>N</v>
      </c>
      <c r="P181" s="93"/>
      <c r="Q181" s="54" t="s">
        <v>2347</v>
      </c>
      <c r="R181" s="54" t="s">
        <v>2347</v>
      </c>
      <c r="S181" s="54" t="s">
        <v>2347</v>
      </c>
      <c r="T181" s="54" t="s">
        <v>2347</v>
      </c>
      <c r="U181" s="54" t="s">
        <v>2347</v>
      </c>
      <c r="V181" s="54" t="s">
        <v>2347</v>
      </c>
      <c r="W181" s="54" t="s">
        <v>2347</v>
      </c>
      <c r="X181" s="54" t="s">
        <v>2347</v>
      </c>
      <c r="Y181" s="54" t="s">
        <v>2347</v>
      </c>
      <c r="Z181" s="54" t="s">
        <v>2347</v>
      </c>
      <c r="AA181" s="54" t="s">
        <v>2347</v>
      </c>
      <c r="AB181" s="54" t="s">
        <v>2347</v>
      </c>
      <c r="AC181" s="54" t="s">
        <v>2347</v>
      </c>
      <c r="AD181" s="54" t="s">
        <v>2347</v>
      </c>
      <c r="AE181" s="54" t="s">
        <v>2347</v>
      </c>
      <c r="AF181" s="54" t="s">
        <v>2347</v>
      </c>
      <c r="AG181" s="54" t="s">
        <v>2347</v>
      </c>
      <c r="AH181" s="54" t="s">
        <v>2347</v>
      </c>
      <c r="AI181" s="54" t="s">
        <v>2347</v>
      </c>
      <c r="AJ181" s="54" t="s">
        <v>2347</v>
      </c>
      <c r="AK181" s="54" t="s">
        <v>2347</v>
      </c>
      <c r="AL181" s="54" t="s">
        <v>2347</v>
      </c>
      <c r="AM181" s="54" t="s">
        <v>2347</v>
      </c>
      <c r="AN181" s="54" t="s">
        <v>2347</v>
      </c>
      <c r="AO181" s="54" t="s">
        <v>2347</v>
      </c>
      <c r="AP181" s="54" t="s">
        <v>2347</v>
      </c>
      <c r="AQ181" s="54" t="s">
        <v>2347</v>
      </c>
      <c r="AR181" s="54" t="s">
        <v>2347</v>
      </c>
      <c r="AS181" s="54" t="s">
        <v>2347</v>
      </c>
      <c r="AT181" s="54" t="s">
        <v>2347</v>
      </c>
      <c r="AU181" s="43" t="str">
        <f>INDEX(Lookups!AS:AS,MATCH(E181,Lookups!E:E,0))</f>
        <v>Product_in_Package-Length-UOM</v>
      </c>
      <c r="AV181" s="43" t="str">
        <f t="shared" si="2"/>
        <v>Product_in_Package-Length-UOM_Inches (IN)</v>
      </c>
    </row>
    <row r="182" spans="1:48">
      <c r="A182" s="43">
        <f>INDEX(Lookups!A:A,MATCH($E182,Lookups!$E:$E,0))</f>
        <v>13</v>
      </c>
      <c r="B182" s="43">
        <f>INDEX(Lookups!B:B,MATCH($E182,Lookups!$E:$E,0))</f>
        <v>2.1</v>
      </c>
      <c r="C182" s="90" t="s">
        <v>2340</v>
      </c>
      <c r="D182" s="90" t="s">
        <v>2344</v>
      </c>
      <c r="E182" s="91" t="s">
        <v>2119</v>
      </c>
      <c r="F182" s="90" t="s">
        <v>2079</v>
      </c>
      <c r="G182" s="90" t="s">
        <v>2080</v>
      </c>
      <c r="H182" s="91" t="s">
        <v>2667</v>
      </c>
      <c r="I182" s="90" t="s">
        <v>2668</v>
      </c>
      <c r="J182" s="92" t="s">
        <v>3236</v>
      </c>
      <c r="K182" s="90" t="str">
        <f>INDEX(Lookups!$I:$I,MATCH(E182,Lookups!$E:$E,0))</f>
        <v>No</v>
      </c>
      <c r="L182" s="90" t="str">
        <f>INDEX(Lookups!$J:$J,MATCH(E182,Lookups!$E:$E,0))</f>
        <v>Global</v>
      </c>
      <c r="M182" s="90" t="s">
        <v>2347</v>
      </c>
      <c r="N182" s="90" t="s">
        <v>2099</v>
      </c>
      <c r="O182" s="90" t="str">
        <f>INDEX(Lookups!$L:$L,MATCH(E182,Lookups!$E:$E,0))</f>
        <v>N</v>
      </c>
      <c r="P182" s="93"/>
      <c r="Q182" s="54" t="s">
        <v>2347</v>
      </c>
      <c r="R182" s="54" t="s">
        <v>2347</v>
      </c>
      <c r="S182" s="54" t="s">
        <v>2347</v>
      </c>
      <c r="T182" s="54" t="s">
        <v>2347</v>
      </c>
      <c r="U182" s="54" t="s">
        <v>2347</v>
      </c>
      <c r="V182" s="54" t="s">
        <v>2347</v>
      </c>
      <c r="W182" s="54" t="s">
        <v>2347</v>
      </c>
      <c r="X182" s="54" t="s">
        <v>2347</v>
      </c>
      <c r="Y182" s="54" t="s">
        <v>2347</v>
      </c>
      <c r="Z182" s="54" t="s">
        <v>2347</v>
      </c>
      <c r="AA182" s="54" t="s">
        <v>2347</v>
      </c>
      <c r="AB182" s="54" t="s">
        <v>2347</v>
      </c>
      <c r="AC182" s="54" t="s">
        <v>2347</v>
      </c>
      <c r="AD182" s="54" t="s">
        <v>2347</v>
      </c>
      <c r="AE182" s="54" t="s">
        <v>2347</v>
      </c>
      <c r="AF182" s="54" t="s">
        <v>2347</v>
      </c>
      <c r="AG182" s="54" t="s">
        <v>2347</v>
      </c>
      <c r="AH182" s="54" t="s">
        <v>2347</v>
      </c>
      <c r="AI182" s="54" t="s">
        <v>2347</v>
      </c>
      <c r="AJ182" s="54" t="s">
        <v>2347</v>
      </c>
      <c r="AK182" s="54" t="s">
        <v>2347</v>
      </c>
      <c r="AL182" s="54" t="s">
        <v>2347</v>
      </c>
      <c r="AM182" s="54" t="s">
        <v>2347</v>
      </c>
      <c r="AN182" s="54" t="s">
        <v>2347</v>
      </c>
      <c r="AO182" s="54" t="s">
        <v>2347</v>
      </c>
      <c r="AP182" s="54" t="s">
        <v>2347</v>
      </c>
      <c r="AQ182" s="54" t="s">
        <v>2347</v>
      </c>
      <c r="AR182" s="54" t="s">
        <v>2347</v>
      </c>
      <c r="AS182" s="54" t="s">
        <v>2347</v>
      </c>
      <c r="AT182" s="54" t="s">
        <v>2347</v>
      </c>
      <c r="AU182" s="43" t="str">
        <f>INDEX(Lookups!AS:AS,MATCH(E182,Lookups!E:E,0))</f>
        <v>Product_in_Package-Length-UOM</v>
      </c>
      <c r="AV182" s="43" t="str">
        <f t="shared" si="2"/>
        <v>Product_in_Package-Length-UOM_Metres (M)</v>
      </c>
    </row>
    <row r="183" spans="1:48">
      <c r="A183" s="43">
        <f>INDEX(Lookups!A:A,MATCH($E183,Lookups!$E:$E,0))</f>
        <v>13</v>
      </c>
      <c r="B183" s="43">
        <f>INDEX(Lookups!B:B,MATCH($E183,Lookups!$E:$E,0))</f>
        <v>2.1</v>
      </c>
      <c r="C183" s="90" t="s">
        <v>2340</v>
      </c>
      <c r="D183" s="90" t="s">
        <v>2344</v>
      </c>
      <c r="E183" s="91" t="s">
        <v>2119</v>
      </c>
      <c r="F183" s="90" t="s">
        <v>2079</v>
      </c>
      <c r="G183" s="90" t="s">
        <v>2080</v>
      </c>
      <c r="H183" s="91" t="s">
        <v>2669</v>
      </c>
      <c r="I183" s="90" t="s">
        <v>2670</v>
      </c>
      <c r="J183" s="92" t="s">
        <v>3236</v>
      </c>
      <c r="K183" s="90" t="str">
        <f>INDEX(Lookups!$I:$I,MATCH(E183,Lookups!$E:$E,0))</f>
        <v>No</v>
      </c>
      <c r="L183" s="90" t="str">
        <f>INDEX(Lookups!$J:$J,MATCH(E183,Lookups!$E:$E,0))</f>
        <v>Global</v>
      </c>
      <c r="M183" s="90" t="s">
        <v>2347</v>
      </c>
      <c r="N183" s="90" t="s">
        <v>2099</v>
      </c>
      <c r="O183" s="90" t="str">
        <f>INDEX(Lookups!$L:$L,MATCH(E183,Lookups!$E:$E,0))</f>
        <v>N</v>
      </c>
      <c r="P183" s="93"/>
      <c r="Q183" s="54" t="s">
        <v>2347</v>
      </c>
      <c r="R183" s="54" t="s">
        <v>2347</v>
      </c>
      <c r="S183" s="54" t="s">
        <v>2347</v>
      </c>
      <c r="T183" s="54" t="s">
        <v>2347</v>
      </c>
      <c r="U183" s="54" t="s">
        <v>2347</v>
      </c>
      <c r="V183" s="54" t="s">
        <v>2347</v>
      </c>
      <c r="W183" s="54" t="s">
        <v>2347</v>
      </c>
      <c r="X183" s="54" t="s">
        <v>2347</v>
      </c>
      <c r="Y183" s="54" t="s">
        <v>2347</v>
      </c>
      <c r="Z183" s="54" t="s">
        <v>2347</v>
      </c>
      <c r="AA183" s="54" t="s">
        <v>2347</v>
      </c>
      <c r="AB183" s="54" t="s">
        <v>2347</v>
      </c>
      <c r="AC183" s="54" t="s">
        <v>2347</v>
      </c>
      <c r="AD183" s="54" t="s">
        <v>2347</v>
      </c>
      <c r="AE183" s="54" t="s">
        <v>2347</v>
      </c>
      <c r="AF183" s="54" t="s">
        <v>2347</v>
      </c>
      <c r="AG183" s="54" t="s">
        <v>2347</v>
      </c>
      <c r="AH183" s="54" t="s">
        <v>2347</v>
      </c>
      <c r="AI183" s="54" t="s">
        <v>2347</v>
      </c>
      <c r="AJ183" s="54" t="s">
        <v>2347</v>
      </c>
      <c r="AK183" s="54" t="s">
        <v>2347</v>
      </c>
      <c r="AL183" s="54" t="s">
        <v>2347</v>
      </c>
      <c r="AM183" s="54" t="s">
        <v>2347</v>
      </c>
      <c r="AN183" s="54" t="s">
        <v>2347</v>
      </c>
      <c r="AO183" s="54" t="s">
        <v>2347</v>
      </c>
      <c r="AP183" s="54" t="s">
        <v>2347</v>
      </c>
      <c r="AQ183" s="54" t="s">
        <v>2347</v>
      </c>
      <c r="AR183" s="54" t="s">
        <v>2347</v>
      </c>
      <c r="AS183" s="54" t="s">
        <v>2347</v>
      </c>
      <c r="AT183" s="54" t="s">
        <v>2347</v>
      </c>
      <c r="AU183" s="43" t="str">
        <f>INDEX(Lookups!AS:AS,MATCH(E183,Lookups!E:E,0))</f>
        <v>Product_in_Package-Length-UOM</v>
      </c>
      <c r="AV183" s="43" t="str">
        <f t="shared" si="2"/>
        <v>Product_in_Package-Length-UOM_Millimetres (MM)</v>
      </c>
    </row>
    <row r="184" spans="1:48">
      <c r="A184" s="43">
        <f>INDEX(Lookups!A:A,MATCH($E184,Lookups!$E:$E,0))</f>
        <v>14</v>
      </c>
      <c r="B184" s="43">
        <v>99</v>
      </c>
      <c r="C184" s="90" t="s">
        <v>2340</v>
      </c>
      <c r="D184" s="90" t="s">
        <v>2344</v>
      </c>
      <c r="E184" s="91" t="s">
        <v>2121</v>
      </c>
      <c r="F184" s="90" t="s">
        <v>2114</v>
      </c>
      <c r="G184" s="90" t="s">
        <v>2114</v>
      </c>
      <c r="H184" s="91"/>
      <c r="I184" s="101"/>
      <c r="J184" s="92" t="s">
        <v>2114</v>
      </c>
      <c r="K184" s="90" t="str">
        <f>INDEX(Lookups!$I:$I,MATCH(E184,Lookups!$E:$E,0))</f>
        <v>No</v>
      </c>
      <c r="L184" s="90" t="str">
        <f>INDEX(Lookups!$J:$J,MATCH(E184,Lookups!$E:$E,0))</f>
        <v>Global</v>
      </c>
      <c r="M184" s="90" t="s">
        <v>2092</v>
      </c>
      <c r="N184" s="90" t="s">
        <v>2099</v>
      </c>
      <c r="O184" s="90" t="str">
        <f>INDEX(Lookups!$L:$L,MATCH(E184,Lookups!$E:$E,0))</f>
        <v>N</v>
      </c>
      <c r="P184" s="9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43" t="str">
        <f>INDEX(Lookups!AS:AS,MATCH(E184,Lookups!E:E,0))</f>
        <v>Product_in_Package-Length-Value</v>
      </c>
      <c r="AV184" s="43" t="str">
        <f t="shared" si="2"/>
        <v>Product_in_Package-Length-Value_</v>
      </c>
    </row>
    <row r="185" spans="1:48">
      <c r="A185" s="43">
        <f>INDEX(Lookups!A:A,MATCH($E185,Lookups!$E:$E,0))</f>
        <v>15</v>
      </c>
      <c r="B185" s="43">
        <f>INDEX(Lookups!B:B,MATCH($E185,Lookups!$E:$E,0))</f>
        <v>2.1</v>
      </c>
      <c r="C185" s="90" t="s">
        <v>2340</v>
      </c>
      <c r="D185" s="90" t="s">
        <v>2344</v>
      </c>
      <c r="E185" s="91" t="s">
        <v>2123</v>
      </c>
      <c r="F185" s="90" t="s">
        <v>2079</v>
      </c>
      <c r="G185" s="90" t="s">
        <v>2080</v>
      </c>
      <c r="H185" s="91" t="s">
        <v>2672</v>
      </c>
      <c r="I185" s="90" t="s">
        <v>2662</v>
      </c>
      <c r="J185" s="92" t="s">
        <v>3236</v>
      </c>
      <c r="K185" s="90" t="str">
        <f>INDEX(Lookups!$I:$I,MATCH(E185,Lookups!$E:$E,0))</f>
        <v>No</v>
      </c>
      <c r="L185" s="90" t="str">
        <f>INDEX(Lookups!$J:$J,MATCH(E185,Lookups!$E:$E,0))</f>
        <v>Global</v>
      </c>
      <c r="M185" s="90" t="s">
        <v>2347</v>
      </c>
      <c r="N185" s="90" t="s">
        <v>2099</v>
      </c>
      <c r="O185" s="90" t="str">
        <f>INDEX(Lookups!$L:$L,MATCH(E185,Lookups!$E:$E,0))</f>
        <v>N</v>
      </c>
      <c r="P185" s="93"/>
      <c r="Q185" s="54" t="s">
        <v>2347</v>
      </c>
      <c r="R185" s="54" t="s">
        <v>2347</v>
      </c>
      <c r="S185" s="54" t="s">
        <v>2347</v>
      </c>
      <c r="T185" s="54" t="s">
        <v>2347</v>
      </c>
      <c r="U185" s="54" t="s">
        <v>2347</v>
      </c>
      <c r="V185" s="54" t="s">
        <v>2347</v>
      </c>
      <c r="W185" s="54" t="s">
        <v>2347</v>
      </c>
      <c r="X185" s="54" t="s">
        <v>2347</v>
      </c>
      <c r="Y185" s="54" t="s">
        <v>2347</v>
      </c>
      <c r="Z185" s="54" t="s">
        <v>2347</v>
      </c>
      <c r="AA185" s="54" t="s">
        <v>2347</v>
      </c>
      <c r="AB185" s="54" t="s">
        <v>2347</v>
      </c>
      <c r="AC185" s="54" t="s">
        <v>2347</v>
      </c>
      <c r="AD185" s="54" t="s">
        <v>2347</v>
      </c>
      <c r="AE185" s="54" t="s">
        <v>2347</v>
      </c>
      <c r="AF185" s="54" t="s">
        <v>2347</v>
      </c>
      <c r="AG185" s="54" t="s">
        <v>2347</v>
      </c>
      <c r="AH185" s="54" t="s">
        <v>2347</v>
      </c>
      <c r="AI185" s="54" t="s">
        <v>2347</v>
      </c>
      <c r="AJ185" s="54" t="s">
        <v>2347</v>
      </c>
      <c r="AK185" s="54" t="s">
        <v>2347</v>
      </c>
      <c r="AL185" s="54" t="s">
        <v>2347</v>
      </c>
      <c r="AM185" s="54" t="s">
        <v>2347</v>
      </c>
      <c r="AN185" s="54" t="s">
        <v>2347</v>
      </c>
      <c r="AO185" s="54" t="s">
        <v>2347</v>
      </c>
      <c r="AP185" s="54" t="s">
        <v>2347</v>
      </c>
      <c r="AQ185" s="54" t="s">
        <v>2347</v>
      </c>
      <c r="AR185" s="54" t="s">
        <v>2347</v>
      </c>
      <c r="AS185" s="54" t="s">
        <v>2347</v>
      </c>
      <c r="AT185" s="54" t="s">
        <v>2347</v>
      </c>
      <c r="AU185" s="43" t="str">
        <f>INDEX(Lookups!AS:AS,MATCH(E185,Lookups!E:E,0))</f>
        <v>Product_in_Package-Weight-UOM</v>
      </c>
      <c r="AV185" s="43" t="str">
        <f t="shared" si="2"/>
        <v>Product_in_Package-Weight-UOM_Grams (G)</v>
      </c>
    </row>
    <row r="186" spans="1:48">
      <c r="A186" s="43">
        <f>INDEX(Lookups!A:A,MATCH($E186,Lookups!$E:$E,0))</f>
        <v>15</v>
      </c>
      <c r="B186" s="43">
        <f>INDEX(Lookups!B:B,MATCH($E186,Lookups!$E:$E,0))</f>
        <v>2.1</v>
      </c>
      <c r="C186" s="90" t="s">
        <v>2340</v>
      </c>
      <c r="D186" s="90" t="s">
        <v>2344</v>
      </c>
      <c r="E186" s="91" t="s">
        <v>2123</v>
      </c>
      <c r="F186" s="90" t="s">
        <v>2079</v>
      </c>
      <c r="G186" s="90" t="s">
        <v>2080</v>
      </c>
      <c r="H186" s="91" t="s">
        <v>2673</v>
      </c>
      <c r="I186" s="90" t="s">
        <v>2664</v>
      </c>
      <c r="J186" s="92" t="s">
        <v>3236</v>
      </c>
      <c r="K186" s="90" t="str">
        <f>INDEX(Lookups!$I:$I,MATCH(E186,Lookups!$E:$E,0))</f>
        <v>No</v>
      </c>
      <c r="L186" s="90" t="str">
        <f>INDEX(Lookups!$J:$J,MATCH(E186,Lookups!$E:$E,0))</f>
        <v>Global</v>
      </c>
      <c r="M186" s="90" t="s">
        <v>2347</v>
      </c>
      <c r="N186" s="90" t="s">
        <v>2099</v>
      </c>
      <c r="O186" s="90" t="str">
        <f>INDEX(Lookups!$L:$L,MATCH(E186,Lookups!$E:$E,0))</f>
        <v>N</v>
      </c>
      <c r="P186" s="93"/>
      <c r="Q186" s="54" t="s">
        <v>2347</v>
      </c>
      <c r="R186" s="54" t="s">
        <v>2347</v>
      </c>
      <c r="S186" s="54" t="s">
        <v>2347</v>
      </c>
      <c r="T186" s="54" t="s">
        <v>2347</v>
      </c>
      <c r="U186" s="54" t="s">
        <v>2347</v>
      </c>
      <c r="V186" s="54" t="s">
        <v>2347</v>
      </c>
      <c r="W186" s="54" t="s">
        <v>2347</v>
      </c>
      <c r="X186" s="54" t="s">
        <v>2347</v>
      </c>
      <c r="Y186" s="54" t="s">
        <v>2347</v>
      </c>
      <c r="Z186" s="54" t="s">
        <v>2347</v>
      </c>
      <c r="AA186" s="54" t="s">
        <v>2347</v>
      </c>
      <c r="AB186" s="54" t="s">
        <v>2347</v>
      </c>
      <c r="AC186" s="54" t="s">
        <v>2347</v>
      </c>
      <c r="AD186" s="54" t="s">
        <v>2347</v>
      </c>
      <c r="AE186" s="54" t="s">
        <v>2347</v>
      </c>
      <c r="AF186" s="54" t="s">
        <v>2347</v>
      </c>
      <c r="AG186" s="54" t="s">
        <v>2347</v>
      </c>
      <c r="AH186" s="54" t="s">
        <v>2347</v>
      </c>
      <c r="AI186" s="54" t="s">
        <v>2347</v>
      </c>
      <c r="AJ186" s="54" t="s">
        <v>2347</v>
      </c>
      <c r="AK186" s="54" t="s">
        <v>2347</v>
      </c>
      <c r="AL186" s="54" t="s">
        <v>2347</v>
      </c>
      <c r="AM186" s="54" t="s">
        <v>2347</v>
      </c>
      <c r="AN186" s="54" t="s">
        <v>2347</v>
      </c>
      <c r="AO186" s="54" t="s">
        <v>2347</v>
      </c>
      <c r="AP186" s="54" t="s">
        <v>2347</v>
      </c>
      <c r="AQ186" s="54" t="s">
        <v>2347</v>
      </c>
      <c r="AR186" s="54" t="s">
        <v>2347</v>
      </c>
      <c r="AS186" s="54" t="s">
        <v>2347</v>
      </c>
      <c r="AT186" s="54" t="s">
        <v>2347</v>
      </c>
      <c r="AU186" s="43" t="str">
        <f>INDEX(Lookups!AS:AS,MATCH(E186,Lookups!E:E,0))</f>
        <v>Product_in_Package-Weight-UOM</v>
      </c>
      <c r="AV186" s="43" t="str">
        <f t="shared" si="2"/>
        <v>Product_in_Package-Weight-UOM_Kilograms (KG)</v>
      </c>
    </row>
    <row r="187" spans="1:48">
      <c r="A187" s="43">
        <f>INDEX(Lookups!A:A,MATCH($E187,Lookups!$E:$E,0))</f>
        <v>15</v>
      </c>
      <c r="B187" s="43">
        <f>INDEX(Lookups!B:B,MATCH($E187,Lookups!$E:$E,0))</f>
        <v>2.1</v>
      </c>
      <c r="C187" s="90" t="s">
        <v>2340</v>
      </c>
      <c r="D187" s="90" t="s">
        <v>2344</v>
      </c>
      <c r="E187" s="91" t="s">
        <v>2123</v>
      </c>
      <c r="F187" s="90" t="s">
        <v>2079</v>
      </c>
      <c r="G187" s="90" t="s">
        <v>2080</v>
      </c>
      <c r="H187" s="91" t="s">
        <v>2674</v>
      </c>
      <c r="I187" s="90" t="s">
        <v>2666</v>
      </c>
      <c r="J187" s="92" t="s">
        <v>3236</v>
      </c>
      <c r="K187" s="90" t="str">
        <f>INDEX(Lookups!$I:$I,MATCH(E187,Lookups!$E:$E,0))</f>
        <v>No</v>
      </c>
      <c r="L187" s="90" t="str">
        <f>INDEX(Lookups!$J:$J,MATCH(E187,Lookups!$E:$E,0))</f>
        <v>Global</v>
      </c>
      <c r="M187" s="90" t="s">
        <v>2347</v>
      </c>
      <c r="N187" s="90" t="s">
        <v>2099</v>
      </c>
      <c r="O187" s="90" t="str">
        <f>INDEX(Lookups!$L:$L,MATCH(E187,Lookups!$E:$E,0))</f>
        <v>N</v>
      </c>
      <c r="P187" s="93"/>
      <c r="Q187" s="54" t="s">
        <v>2347</v>
      </c>
      <c r="R187" s="54" t="s">
        <v>2347</v>
      </c>
      <c r="S187" s="54" t="s">
        <v>2347</v>
      </c>
      <c r="T187" s="54" t="s">
        <v>2347</v>
      </c>
      <c r="U187" s="54" t="s">
        <v>2347</v>
      </c>
      <c r="V187" s="54" t="s">
        <v>2347</v>
      </c>
      <c r="W187" s="54" t="s">
        <v>2347</v>
      </c>
      <c r="X187" s="54" t="s">
        <v>2347</v>
      </c>
      <c r="Y187" s="54" t="s">
        <v>2347</v>
      </c>
      <c r="Z187" s="54" t="s">
        <v>2347</v>
      </c>
      <c r="AA187" s="54" t="s">
        <v>2347</v>
      </c>
      <c r="AB187" s="54" t="s">
        <v>2347</v>
      </c>
      <c r="AC187" s="54" t="s">
        <v>2347</v>
      </c>
      <c r="AD187" s="54" t="s">
        <v>2347</v>
      </c>
      <c r="AE187" s="54" t="s">
        <v>2347</v>
      </c>
      <c r="AF187" s="54" t="s">
        <v>2347</v>
      </c>
      <c r="AG187" s="54" t="s">
        <v>2347</v>
      </c>
      <c r="AH187" s="54" t="s">
        <v>2347</v>
      </c>
      <c r="AI187" s="54" t="s">
        <v>2347</v>
      </c>
      <c r="AJ187" s="54" t="s">
        <v>2347</v>
      </c>
      <c r="AK187" s="54" t="s">
        <v>2347</v>
      </c>
      <c r="AL187" s="54" t="s">
        <v>2347</v>
      </c>
      <c r="AM187" s="54" t="s">
        <v>2347</v>
      </c>
      <c r="AN187" s="54" t="s">
        <v>2347</v>
      </c>
      <c r="AO187" s="54" t="s">
        <v>2347</v>
      </c>
      <c r="AP187" s="54" t="s">
        <v>2347</v>
      </c>
      <c r="AQ187" s="54" t="s">
        <v>2347</v>
      </c>
      <c r="AR187" s="54" t="s">
        <v>2347</v>
      </c>
      <c r="AS187" s="54" t="s">
        <v>2347</v>
      </c>
      <c r="AT187" s="54" t="s">
        <v>2347</v>
      </c>
      <c r="AU187" s="43" t="str">
        <f>INDEX(Lookups!AS:AS,MATCH(E187,Lookups!E:E,0))</f>
        <v>Product_in_Package-Weight-UOM</v>
      </c>
      <c r="AV187" s="43" t="str">
        <f t="shared" si="2"/>
        <v>Product_in_Package-Weight-UOM_Milligrams (MG)</v>
      </c>
    </row>
    <row r="188" spans="1:48">
      <c r="A188" s="43">
        <f>INDEX(Lookups!A:A,MATCH($E188,Lookups!$E:$E,0))</f>
        <v>15</v>
      </c>
      <c r="B188" s="43">
        <f>INDEX(Lookups!B:B,MATCH($E188,Lookups!$E:$E,0))</f>
        <v>2.1</v>
      </c>
      <c r="C188" s="90" t="s">
        <v>2340</v>
      </c>
      <c r="D188" s="90" t="s">
        <v>2344</v>
      </c>
      <c r="E188" s="91" t="s">
        <v>2123</v>
      </c>
      <c r="F188" s="90" t="s">
        <v>2079</v>
      </c>
      <c r="G188" s="90" t="s">
        <v>2080</v>
      </c>
      <c r="H188" s="91" t="s">
        <v>2675</v>
      </c>
      <c r="I188" s="90" t="s">
        <v>2668</v>
      </c>
      <c r="J188" s="92" t="s">
        <v>3236</v>
      </c>
      <c r="K188" s="90" t="str">
        <f>INDEX(Lookups!$I:$I,MATCH(E188,Lookups!$E:$E,0))</f>
        <v>No</v>
      </c>
      <c r="L188" s="90" t="str">
        <f>INDEX(Lookups!$J:$J,MATCH(E188,Lookups!$E:$E,0))</f>
        <v>Global</v>
      </c>
      <c r="M188" s="90" t="s">
        <v>2347</v>
      </c>
      <c r="N188" s="90" t="s">
        <v>2099</v>
      </c>
      <c r="O188" s="90" t="str">
        <f>INDEX(Lookups!$L:$L,MATCH(E188,Lookups!$E:$E,0))</f>
        <v>N</v>
      </c>
      <c r="P188" s="93"/>
      <c r="Q188" s="54" t="s">
        <v>2347</v>
      </c>
      <c r="R188" s="54" t="s">
        <v>2347</v>
      </c>
      <c r="S188" s="54" t="s">
        <v>2347</v>
      </c>
      <c r="T188" s="54" t="s">
        <v>2347</v>
      </c>
      <c r="U188" s="54" t="s">
        <v>2347</v>
      </c>
      <c r="V188" s="54" t="s">
        <v>2347</v>
      </c>
      <c r="W188" s="54" t="s">
        <v>2347</v>
      </c>
      <c r="X188" s="54" t="s">
        <v>2347</v>
      </c>
      <c r="Y188" s="54" t="s">
        <v>2347</v>
      </c>
      <c r="Z188" s="54" t="s">
        <v>2347</v>
      </c>
      <c r="AA188" s="54" t="s">
        <v>2347</v>
      </c>
      <c r="AB188" s="54" t="s">
        <v>2347</v>
      </c>
      <c r="AC188" s="54" t="s">
        <v>2347</v>
      </c>
      <c r="AD188" s="54" t="s">
        <v>2347</v>
      </c>
      <c r="AE188" s="54" t="s">
        <v>2347</v>
      </c>
      <c r="AF188" s="54" t="s">
        <v>2347</v>
      </c>
      <c r="AG188" s="54" t="s">
        <v>2347</v>
      </c>
      <c r="AH188" s="54" t="s">
        <v>2347</v>
      </c>
      <c r="AI188" s="54" t="s">
        <v>2347</v>
      </c>
      <c r="AJ188" s="54" t="s">
        <v>2347</v>
      </c>
      <c r="AK188" s="54" t="s">
        <v>2347</v>
      </c>
      <c r="AL188" s="54" t="s">
        <v>2347</v>
      </c>
      <c r="AM188" s="54" t="s">
        <v>2347</v>
      </c>
      <c r="AN188" s="54" t="s">
        <v>2347</v>
      </c>
      <c r="AO188" s="54" t="s">
        <v>2347</v>
      </c>
      <c r="AP188" s="54" t="s">
        <v>2347</v>
      </c>
      <c r="AQ188" s="54" t="s">
        <v>2347</v>
      </c>
      <c r="AR188" s="54" t="s">
        <v>2347</v>
      </c>
      <c r="AS188" s="54" t="s">
        <v>2347</v>
      </c>
      <c r="AT188" s="54" t="s">
        <v>2347</v>
      </c>
      <c r="AU188" s="43" t="str">
        <f>INDEX(Lookups!AS:AS,MATCH(E188,Lookups!E:E,0))</f>
        <v>Product_in_Package-Weight-UOM</v>
      </c>
      <c r="AV188" s="43" t="str">
        <f t="shared" si="2"/>
        <v>Product_in_Package-Weight-UOM_Ounces (OZ)</v>
      </c>
    </row>
    <row r="189" spans="1:48">
      <c r="A189" s="43">
        <f>INDEX(Lookups!A:A,MATCH($E189,Lookups!$E:$E,0))</f>
        <v>15</v>
      </c>
      <c r="B189" s="43">
        <f>INDEX(Lookups!B:B,MATCH($E189,Lookups!$E:$E,0))</f>
        <v>2.1</v>
      </c>
      <c r="C189" s="90" t="s">
        <v>2340</v>
      </c>
      <c r="D189" s="90" t="s">
        <v>2344</v>
      </c>
      <c r="E189" s="91" t="s">
        <v>2123</v>
      </c>
      <c r="F189" s="90" t="s">
        <v>2079</v>
      </c>
      <c r="G189" s="90" t="s">
        <v>2080</v>
      </c>
      <c r="H189" s="91" t="s">
        <v>2676</v>
      </c>
      <c r="I189" s="90" t="s">
        <v>2670</v>
      </c>
      <c r="J189" s="92" t="s">
        <v>3236</v>
      </c>
      <c r="K189" s="90" t="str">
        <f>INDEX(Lookups!$I:$I,MATCH(E189,Lookups!$E:$E,0))</f>
        <v>No</v>
      </c>
      <c r="L189" s="90" t="str">
        <f>INDEX(Lookups!$J:$J,MATCH(E189,Lookups!$E:$E,0))</f>
        <v>Global</v>
      </c>
      <c r="M189" s="90" t="s">
        <v>2347</v>
      </c>
      <c r="N189" s="90" t="s">
        <v>2099</v>
      </c>
      <c r="O189" s="90" t="str">
        <f>INDEX(Lookups!$L:$L,MATCH(E189,Lookups!$E:$E,0))</f>
        <v>N</v>
      </c>
      <c r="P189" s="93"/>
      <c r="Q189" s="54" t="s">
        <v>2347</v>
      </c>
      <c r="R189" s="54" t="s">
        <v>2347</v>
      </c>
      <c r="S189" s="54" t="s">
        <v>2347</v>
      </c>
      <c r="T189" s="54" t="s">
        <v>2347</v>
      </c>
      <c r="U189" s="54" t="s">
        <v>2347</v>
      </c>
      <c r="V189" s="54" t="s">
        <v>2347</v>
      </c>
      <c r="W189" s="54" t="s">
        <v>2347</v>
      </c>
      <c r="X189" s="54" t="s">
        <v>2347</v>
      </c>
      <c r="Y189" s="54" t="s">
        <v>2347</v>
      </c>
      <c r="Z189" s="54" t="s">
        <v>2347</v>
      </c>
      <c r="AA189" s="54" t="s">
        <v>2347</v>
      </c>
      <c r="AB189" s="54" t="s">
        <v>2347</v>
      </c>
      <c r="AC189" s="54" t="s">
        <v>2347</v>
      </c>
      <c r="AD189" s="54" t="s">
        <v>2347</v>
      </c>
      <c r="AE189" s="54" t="s">
        <v>2347</v>
      </c>
      <c r="AF189" s="54" t="s">
        <v>2347</v>
      </c>
      <c r="AG189" s="54" t="s">
        <v>2347</v>
      </c>
      <c r="AH189" s="54" t="s">
        <v>2347</v>
      </c>
      <c r="AI189" s="54" t="s">
        <v>2347</v>
      </c>
      <c r="AJ189" s="54" t="s">
        <v>2347</v>
      </c>
      <c r="AK189" s="54" t="s">
        <v>2347</v>
      </c>
      <c r="AL189" s="54" t="s">
        <v>2347</v>
      </c>
      <c r="AM189" s="54" t="s">
        <v>2347</v>
      </c>
      <c r="AN189" s="54" t="s">
        <v>2347</v>
      </c>
      <c r="AO189" s="54" t="s">
        <v>2347</v>
      </c>
      <c r="AP189" s="54" t="s">
        <v>2347</v>
      </c>
      <c r="AQ189" s="54" t="s">
        <v>2347</v>
      </c>
      <c r="AR189" s="54" t="s">
        <v>2347</v>
      </c>
      <c r="AS189" s="54" t="s">
        <v>2347</v>
      </c>
      <c r="AT189" s="54" t="s">
        <v>2347</v>
      </c>
      <c r="AU189" s="43" t="str">
        <f>INDEX(Lookups!AS:AS,MATCH(E189,Lookups!E:E,0))</f>
        <v>Product_in_Package-Weight-UOM</v>
      </c>
      <c r="AV189" s="43" t="str">
        <f t="shared" si="2"/>
        <v>Product_in_Package-Weight-UOM_Pounds (LB)</v>
      </c>
    </row>
    <row r="190" spans="1:48">
      <c r="A190" s="43">
        <f>INDEX(Lookups!A:A,MATCH($E190,Lookups!$E:$E,0))</f>
        <v>16</v>
      </c>
      <c r="B190" s="43">
        <v>99</v>
      </c>
      <c r="C190" s="90" t="s">
        <v>2340</v>
      </c>
      <c r="D190" s="90" t="s">
        <v>2344</v>
      </c>
      <c r="E190" s="91" t="s">
        <v>2125</v>
      </c>
      <c r="F190" s="90" t="s">
        <v>2114</v>
      </c>
      <c r="G190" s="90" t="s">
        <v>2114</v>
      </c>
      <c r="H190" s="91"/>
      <c r="I190" s="101"/>
      <c r="J190" s="92" t="s">
        <v>2114</v>
      </c>
      <c r="K190" s="90" t="str">
        <f>INDEX(Lookups!$I:$I,MATCH(E190,Lookups!$E:$E,0))</f>
        <v>No</v>
      </c>
      <c r="L190" s="90" t="str">
        <f>INDEX(Lookups!$J:$J,MATCH(E190,Lookups!$E:$E,0))</f>
        <v>Global</v>
      </c>
      <c r="M190" s="90" t="s">
        <v>2092</v>
      </c>
      <c r="N190" s="90" t="s">
        <v>2099</v>
      </c>
      <c r="O190" s="90" t="str">
        <f>INDEX(Lookups!$L:$L,MATCH(E190,Lookups!$E:$E,0))</f>
        <v>N</v>
      </c>
      <c r="P190" s="9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43" t="str">
        <f>INDEX(Lookups!AS:AS,MATCH(E190,Lookups!E:E,0))</f>
        <v>Product_in_Package-Weight-Value</v>
      </c>
      <c r="AV190" s="43" t="str">
        <f t="shared" si="2"/>
        <v>Product_in_Package-Weight-Value_</v>
      </c>
    </row>
    <row r="191" spans="1:48">
      <c r="A191" s="43">
        <f>INDEX(Lookups!A:A,MATCH($E191,Lookups!$E:$E,0))</f>
        <v>17</v>
      </c>
      <c r="B191" s="43">
        <f>INDEX(Lookups!B:B,MATCH($E191,Lookups!$E:$E,0))</f>
        <v>2.1</v>
      </c>
      <c r="C191" s="90" t="s">
        <v>2340</v>
      </c>
      <c r="D191" s="90" t="s">
        <v>2344</v>
      </c>
      <c r="E191" s="91" t="s">
        <v>2128</v>
      </c>
      <c r="F191" s="90" t="s">
        <v>2094</v>
      </c>
      <c r="G191" s="90" t="s">
        <v>2080</v>
      </c>
      <c r="H191" s="91" t="b">
        <v>0</v>
      </c>
      <c r="I191" s="90" t="b">
        <v>0</v>
      </c>
      <c r="J191" s="92" t="s">
        <v>2337</v>
      </c>
      <c r="K191" s="90" t="str">
        <f>INDEX(Lookups!$I:$I,MATCH(E191,Lookups!$E:$E,0))</f>
        <v>No</v>
      </c>
      <c r="L191" s="90" t="str">
        <f>INDEX(Lookups!$J:$J,MATCH(E191,Lookups!$E:$E,0))</f>
        <v>Global</v>
      </c>
      <c r="M191" s="90" t="s">
        <v>2347</v>
      </c>
      <c r="N191" s="90" t="s">
        <v>2099</v>
      </c>
      <c r="O191" s="90" t="str">
        <f>INDEX(Lookups!$L:$L,MATCH(E191,Lookups!$E:$E,0))</f>
        <v>N</v>
      </c>
      <c r="P191" s="93"/>
      <c r="Q191" s="54" t="s">
        <v>2347</v>
      </c>
      <c r="R191" s="54" t="s">
        <v>2347</v>
      </c>
      <c r="S191" s="54" t="s">
        <v>2347</v>
      </c>
      <c r="T191" s="54" t="s">
        <v>2347</v>
      </c>
      <c r="U191" s="54" t="s">
        <v>2347</v>
      </c>
      <c r="V191" s="54" t="s">
        <v>2347</v>
      </c>
      <c r="W191" s="54" t="s">
        <v>2347</v>
      </c>
      <c r="X191" s="54" t="s">
        <v>2347</v>
      </c>
      <c r="Y191" s="54" t="s">
        <v>2347</v>
      </c>
      <c r="Z191" s="54" t="s">
        <v>2347</v>
      </c>
      <c r="AA191" s="54" t="s">
        <v>2347</v>
      </c>
      <c r="AB191" s="54" t="s">
        <v>2347</v>
      </c>
      <c r="AC191" s="54" t="s">
        <v>2347</v>
      </c>
      <c r="AD191" s="54" t="s">
        <v>2347</v>
      </c>
      <c r="AE191" s="54" t="s">
        <v>2347</v>
      </c>
      <c r="AF191" s="54" t="s">
        <v>2347</v>
      </c>
      <c r="AG191" s="54" t="s">
        <v>2347</v>
      </c>
      <c r="AH191" s="54" t="s">
        <v>2347</v>
      </c>
      <c r="AI191" s="54" t="s">
        <v>2347</v>
      </c>
      <c r="AJ191" s="54" t="s">
        <v>2347</v>
      </c>
      <c r="AK191" s="54" t="s">
        <v>2347</v>
      </c>
      <c r="AL191" s="54" t="s">
        <v>2347</v>
      </c>
      <c r="AM191" s="54" t="s">
        <v>2347</v>
      </c>
      <c r="AN191" s="54" t="s">
        <v>2347</v>
      </c>
      <c r="AO191" s="54" t="s">
        <v>2347</v>
      </c>
      <c r="AP191" s="54" t="s">
        <v>2347</v>
      </c>
      <c r="AQ191" s="54" t="s">
        <v>2347</v>
      </c>
      <c r="AR191" s="54" t="s">
        <v>2347</v>
      </c>
      <c r="AS191" s="54" t="s">
        <v>2347</v>
      </c>
      <c r="AT191" s="54" t="s">
        <v>2347</v>
      </c>
      <c r="AU191" s="43" t="str">
        <f>INDEX(Lookups!AS:AS,MATCH(E191,Lookups!E:E,0))</f>
        <v>Dangerous_Goods_Flag</v>
      </c>
      <c r="AV191" s="43" t="str">
        <f t="shared" si="2"/>
        <v>Dangerous_Goods_Flag_FALSE</v>
      </c>
    </row>
    <row r="192" spans="1:48">
      <c r="A192" s="43">
        <f>INDEX(Lookups!A:A,MATCH($E192,Lookups!$E:$E,0))</f>
        <v>17</v>
      </c>
      <c r="B192" s="43">
        <f>INDEX(Lookups!B:B,MATCH($E192,Lookups!$E:$E,0))</f>
        <v>2.1</v>
      </c>
      <c r="C192" s="90" t="s">
        <v>2340</v>
      </c>
      <c r="D192" s="90" t="s">
        <v>2344</v>
      </c>
      <c r="E192" s="91" t="s">
        <v>2128</v>
      </c>
      <c r="F192" s="90" t="s">
        <v>2094</v>
      </c>
      <c r="G192" s="90" t="s">
        <v>2080</v>
      </c>
      <c r="H192" s="91" t="b">
        <v>1</v>
      </c>
      <c r="I192" s="90" t="b">
        <v>1</v>
      </c>
      <c r="J192" s="92" t="s">
        <v>2337</v>
      </c>
      <c r="K192" s="90" t="str">
        <f>INDEX(Lookups!$I:$I,MATCH(E192,Lookups!$E:$E,0))</f>
        <v>No</v>
      </c>
      <c r="L192" s="90" t="str">
        <f>INDEX(Lookups!$J:$J,MATCH(E192,Lookups!$E:$E,0))</f>
        <v>Global</v>
      </c>
      <c r="M192" s="90" t="s">
        <v>2347</v>
      </c>
      <c r="N192" s="90" t="s">
        <v>2099</v>
      </c>
      <c r="O192" s="90" t="str">
        <f>INDEX(Lookups!$L:$L,MATCH(E192,Lookups!$E:$E,0))</f>
        <v>N</v>
      </c>
      <c r="P192" s="93"/>
      <c r="Q192" s="54" t="s">
        <v>2347</v>
      </c>
      <c r="R192" s="54" t="s">
        <v>2347</v>
      </c>
      <c r="S192" s="54" t="s">
        <v>2347</v>
      </c>
      <c r="T192" s="54" t="s">
        <v>2347</v>
      </c>
      <c r="U192" s="54" t="s">
        <v>2347</v>
      </c>
      <c r="V192" s="54" t="s">
        <v>2347</v>
      </c>
      <c r="W192" s="54" t="s">
        <v>2347</v>
      </c>
      <c r="X192" s="54" t="s">
        <v>2347</v>
      </c>
      <c r="Y192" s="54" t="s">
        <v>2347</v>
      </c>
      <c r="Z192" s="54" t="s">
        <v>2347</v>
      </c>
      <c r="AA192" s="54" t="s">
        <v>2347</v>
      </c>
      <c r="AB192" s="54" t="s">
        <v>2347</v>
      </c>
      <c r="AC192" s="54" t="s">
        <v>2347</v>
      </c>
      <c r="AD192" s="54" t="s">
        <v>2347</v>
      </c>
      <c r="AE192" s="54" t="s">
        <v>2347</v>
      </c>
      <c r="AF192" s="54" t="s">
        <v>2347</v>
      </c>
      <c r="AG192" s="54" t="s">
        <v>2347</v>
      </c>
      <c r="AH192" s="54" t="s">
        <v>2347</v>
      </c>
      <c r="AI192" s="54" t="s">
        <v>2347</v>
      </c>
      <c r="AJ192" s="54" t="s">
        <v>2347</v>
      </c>
      <c r="AK192" s="54" t="s">
        <v>2347</v>
      </c>
      <c r="AL192" s="54" t="s">
        <v>2347</v>
      </c>
      <c r="AM192" s="54" t="s">
        <v>2347</v>
      </c>
      <c r="AN192" s="54" t="s">
        <v>2347</v>
      </c>
      <c r="AO192" s="54" t="s">
        <v>2347</v>
      </c>
      <c r="AP192" s="54" t="s">
        <v>2347</v>
      </c>
      <c r="AQ192" s="54" t="s">
        <v>2347</v>
      </c>
      <c r="AR192" s="54" t="s">
        <v>2347</v>
      </c>
      <c r="AS192" s="54" t="s">
        <v>2347</v>
      </c>
      <c r="AT192" s="54" t="s">
        <v>2347</v>
      </c>
      <c r="AU192" s="43" t="str">
        <f>INDEX(Lookups!AS:AS,MATCH(E192,Lookups!E:E,0))</f>
        <v>Dangerous_Goods_Flag</v>
      </c>
      <c r="AV192" s="43" t="str">
        <f t="shared" si="2"/>
        <v>Dangerous_Goods_Flag_TRUE</v>
      </c>
    </row>
    <row r="193" spans="1:48">
      <c r="A193" s="43">
        <f>INDEX(Lookups!A:A,MATCH($E193,Lookups!$E:$E,0))</f>
        <v>18</v>
      </c>
      <c r="B193" s="43">
        <f>INDEX(Lookups!B:B,MATCH($E193,Lookups!$E:$E,0))</f>
        <v>2.1</v>
      </c>
      <c r="C193" s="90" t="s">
        <v>2340</v>
      </c>
      <c r="D193" s="90" t="s">
        <v>2344</v>
      </c>
      <c r="E193" s="91" t="s">
        <v>2130</v>
      </c>
      <c r="F193" s="90" t="s">
        <v>2079</v>
      </c>
      <c r="G193" s="90" t="s">
        <v>2080</v>
      </c>
      <c r="H193" s="91" t="s">
        <v>2677</v>
      </c>
      <c r="I193" s="90" t="s">
        <v>2662</v>
      </c>
      <c r="J193" s="92" t="s">
        <v>3236</v>
      </c>
      <c r="K193" s="90" t="str">
        <f>INDEX(Lookups!$I:$I,MATCH(E193,Lookups!$E:$E,0))</f>
        <v>No</v>
      </c>
      <c r="L193" s="90" t="str">
        <f>INDEX(Lookups!$J:$J,MATCH(E193,Lookups!$E:$E,0))</f>
        <v>Global</v>
      </c>
      <c r="M193" s="90" t="s">
        <v>2347</v>
      </c>
      <c r="N193" s="90" t="s">
        <v>2099</v>
      </c>
      <c r="O193" s="90" t="str">
        <f>INDEX(Lookups!$L:$L,MATCH(E193,Lookups!$E:$E,0))</f>
        <v>N</v>
      </c>
      <c r="P193" s="93"/>
      <c r="Q193" s="54" t="s">
        <v>2347</v>
      </c>
      <c r="R193" s="54" t="s">
        <v>2347</v>
      </c>
      <c r="S193" s="54" t="s">
        <v>2347</v>
      </c>
      <c r="T193" s="54" t="s">
        <v>2347</v>
      </c>
      <c r="U193" s="54" t="s">
        <v>2347</v>
      </c>
      <c r="V193" s="54" t="s">
        <v>2347</v>
      </c>
      <c r="W193" s="54" t="s">
        <v>2347</v>
      </c>
      <c r="X193" s="54" t="s">
        <v>2347</v>
      </c>
      <c r="Y193" s="54" t="s">
        <v>2347</v>
      </c>
      <c r="Z193" s="54" t="s">
        <v>2347</v>
      </c>
      <c r="AA193" s="54" t="s">
        <v>2347</v>
      </c>
      <c r="AB193" s="54" t="s">
        <v>2347</v>
      </c>
      <c r="AC193" s="54" t="s">
        <v>2347</v>
      </c>
      <c r="AD193" s="54" t="s">
        <v>2347</v>
      </c>
      <c r="AE193" s="54" t="s">
        <v>2347</v>
      </c>
      <c r="AF193" s="54" t="s">
        <v>2347</v>
      </c>
      <c r="AG193" s="54" t="s">
        <v>2347</v>
      </c>
      <c r="AH193" s="54" t="s">
        <v>2347</v>
      </c>
      <c r="AI193" s="54" t="s">
        <v>2347</v>
      </c>
      <c r="AJ193" s="54" t="s">
        <v>2347</v>
      </c>
      <c r="AK193" s="54" t="s">
        <v>2347</v>
      </c>
      <c r="AL193" s="54" t="s">
        <v>2347</v>
      </c>
      <c r="AM193" s="54" t="s">
        <v>2347</v>
      </c>
      <c r="AN193" s="54" t="s">
        <v>2347</v>
      </c>
      <c r="AO193" s="54" t="s">
        <v>2347</v>
      </c>
      <c r="AP193" s="54" t="s">
        <v>2347</v>
      </c>
      <c r="AQ193" s="54" t="s">
        <v>2347</v>
      </c>
      <c r="AR193" s="54" t="s">
        <v>2347</v>
      </c>
      <c r="AS193" s="54" t="s">
        <v>2347</v>
      </c>
      <c r="AT193" s="54" t="s">
        <v>2347</v>
      </c>
      <c r="AU193" s="43" t="str">
        <f>INDEX(Lookups!AS:AS,MATCH(E193,Lookups!E:E,0))</f>
        <v>DG_Packaging_Group</v>
      </c>
      <c r="AV193" s="43" t="str">
        <f t="shared" si="2"/>
        <v>DG_Packaging_Group_I</v>
      </c>
    </row>
    <row r="194" spans="1:48">
      <c r="A194" s="43">
        <f>INDEX(Lookups!A:A,MATCH($E194,Lookups!$E:$E,0))</f>
        <v>18</v>
      </c>
      <c r="B194" s="43">
        <f>INDEX(Lookups!B:B,MATCH($E194,Lookups!$E:$E,0))</f>
        <v>2.1</v>
      </c>
      <c r="C194" s="90" t="s">
        <v>2340</v>
      </c>
      <c r="D194" s="90" t="s">
        <v>2344</v>
      </c>
      <c r="E194" s="91" t="s">
        <v>2130</v>
      </c>
      <c r="F194" s="90" t="s">
        <v>2079</v>
      </c>
      <c r="G194" s="90" t="s">
        <v>2080</v>
      </c>
      <c r="H194" s="91" t="s">
        <v>2678</v>
      </c>
      <c r="I194" s="90" t="s">
        <v>2664</v>
      </c>
      <c r="J194" s="92" t="s">
        <v>3236</v>
      </c>
      <c r="K194" s="90" t="str">
        <f>INDEX(Lookups!$I:$I,MATCH(E194,Lookups!$E:$E,0))</f>
        <v>No</v>
      </c>
      <c r="L194" s="90" t="str">
        <f>INDEX(Lookups!$J:$J,MATCH(E194,Lookups!$E:$E,0))</f>
        <v>Global</v>
      </c>
      <c r="M194" s="90" t="s">
        <v>2347</v>
      </c>
      <c r="N194" s="90" t="s">
        <v>2099</v>
      </c>
      <c r="O194" s="90" t="str">
        <f>INDEX(Lookups!$L:$L,MATCH(E194,Lookups!$E:$E,0))</f>
        <v>N</v>
      </c>
      <c r="P194" s="93"/>
      <c r="Q194" s="54" t="s">
        <v>2347</v>
      </c>
      <c r="R194" s="54" t="s">
        <v>2347</v>
      </c>
      <c r="S194" s="54" t="s">
        <v>2347</v>
      </c>
      <c r="T194" s="54" t="s">
        <v>2347</v>
      </c>
      <c r="U194" s="54" t="s">
        <v>2347</v>
      </c>
      <c r="V194" s="54" t="s">
        <v>2347</v>
      </c>
      <c r="W194" s="54" t="s">
        <v>2347</v>
      </c>
      <c r="X194" s="54" t="s">
        <v>2347</v>
      </c>
      <c r="Y194" s="54" t="s">
        <v>2347</v>
      </c>
      <c r="Z194" s="54" t="s">
        <v>2347</v>
      </c>
      <c r="AA194" s="54" t="s">
        <v>2347</v>
      </c>
      <c r="AB194" s="54" t="s">
        <v>2347</v>
      </c>
      <c r="AC194" s="54" t="s">
        <v>2347</v>
      </c>
      <c r="AD194" s="54" t="s">
        <v>2347</v>
      </c>
      <c r="AE194" s="54" t="s">
        <v>2347</v>
      </c>
      <c r="AF194" s="54" t="s">
        <v>2347</v>
      </c>
      <c r="AG194" s="54" t="s">
        <v>2347</v>
      </c>
      <c r="AH194" s="54" t="s">
        <v>2347</v>
      </c>
      <c r="AI194" s="54" t="s">
        <v>2347</v>
      </c>
      <c r="AJ194" s="54" t="s">
        <v>2347</v>
      </c>
      <c r="AK194" s="54" t="s">
        <v>2347</v>
      </c>
      <c r="AL194" s="54" t="s">
        <v>2347</v>
      </c>
      <c r="AM194" s="54" t="s">
        <v>2347</v>
      </c>
      <c r="AN194" s="54" t="s">
        <v>2347</v>
      </c>
      <c r="AO194" s="54" t="s">
        <v>2347</v>
      </c>
      <c r="AP194" s="54" t="s">
        <v>2347</v>
      </c>
      <c r="AQ194" s="54" t="s">
        <v>2347</v>
      </c>
      <c r="AR194" s="54" t="s">
        <v>2347</v>
      </c>
      <c r="AS194" s="54" t="s">
        <v>2347</v>
      </c>
      <c r="AT194" s="54" t="s">
        <v>2347</v>
      </c>
      <c r="AU194" s="43" t="str">
        <f>INDEX(Lookups!AS:AS,MATCH(E194,Lookups!E:E,0))</f>
        <v>DG_Packaging_Group</v>
      </c>
      <c r="AV194" s="43" t="str">
        <f t="shared" si="2"/>
        <v>DG_Packaging_Group_II</v>
      </c>
    </row>
    <row r="195" spans="1:48">
      <c r="A195" s="43">
        <f>INDEX(Lookups!A:A,MATCH($E195,Lookups!$E:$E,0))</f>
        <v>18</v>
      </c>
      <c r="B195" s="43">
        <f>INDEX(Lookups!B:B,MATCH($E195,Lookups!$E:$E,0))</f>
        <v>2.1</v>
      </c>
      <c r="C195" s="90" t="s">
        <v>2340</v>
      </c>
      <c r="D195" s="90" t="s">
        <v>2344</v>
      </c>
      <c r="E195" s="91" t="s">
        <v>2130</v>
      </c>
      <c r="F195" s="90" t="s">
        <v>2079</v>
      </c>
      <c r="G195" s="90" t="s">
        <v>2080</v>
      </c>
      <c r="H195" s="91" t="s">
        <v>2679</v>
      </c>
      <c r="I195" s="90" t="s">
        <v>2666</v>
      </c>
      <c r="J195" s="92" t="s">
        <v>3236</v>
      </c>
      <c r="K195" s="90" t="str">
        <f>INDEX(Lookups!$I:$I,MATCH(E195,Lookups!$E:$E,0))</f>
        <v>No</v>
      </c>
      <c r="L195" s="90" t="str">
        <f>INDEX(Lookups!$J:$J,MATCH(E195,Lookups!$E:$E,0))</f>
        <v>Global</v>
      </c>
      <c r="M195" s="90" t="s">
        <v>2347</v>
      </c>
      <c r="N195" s="90" t="s">
        <v>2099</v>
      </c>
      <c r="O195" s="90" t="str">
        <f>INDEX(Lookups!$L:$L,MATCH(E195,Lookups!$E:$E,0))</f>
        <v>N</v>
      </c>
      <c r="P195" s="93"/>
      <c r="Q195" s="54" t="s">
        <v>2347</v>
      </c>
      <c r="R195" s="54" t="s">
        <v>2347</v>
      </c>
      <c r="S195" s="54" t="s">
        <v>2347</v>
      </c>
      <c r="T195" s="54" t="s">
        <v>2347</v>
      </c>
      <c r="U195" s="54" t="s">
        <v>2347</v>
      </c>
      <c r="V195" s="54" t="s">
        <v>2347</v>
      </c>
      <c r="W195" s="54" t="s">
        <v>2347</v>
      </c>
      <c r="X195" s="54" t="s">
        <v>2347</v>
      </c>
      <c r="Y195" s="54" t="s">
        <v>2347</v>
      </c>
      <c r="Z195" s="54" t="s">
        <v>2347</v>
      </c>
      <c r="AA195" s="54" t="s">
        <v>2347</v>
      </c>
      <c r="AB195" s="54" t="s">
        <v>2347</v>
      </c>
      <c r="AC195" s="54" t="s">
        <v>2347</v>
      </c>
      <c r="AD195" s="54" t="s">
        <v>2347</v>
      </c>
      <c r="AE195" s="54" t="s">
        <v>2347</v>
      </c>
      <c r="AF195" s="54" t="s">
        <v>2347</v>
      </c>
      <c r="AG195" s="54" t="s">
        <v>2347</v>
      </c>
      <c r="AH195" s="54" t="s">
        <v>2347</v>
      </c>
      <c r="AI195" s="54" t="s">
        <v>2347</v>
      </c>
      <c r="AJ195" s="54" t="s">
        <v>2347</v>
      </c>
      <c r="AK195" s="54" t="s">
        <v>2347</v>
      </c>
      <c r="AL195" s="54" t="s">
        <v>2347</v>
      </c>
      <c r="AM195" s="54" t="s">
        <v>2347</v>
      </c>
      <c r="AN195" s="54" t="s">
        <v>2347</v>
      </c>
      <c r="AO195" s="54" t="s">
        <v>2347</v>
      </c>
      <c r="AP195" s="54" t="s">
        <v>2347</v>
      </c>
      <c r="AQ195" s="54" t="s">
        <v>2347</v>
      </c>
      <c r="AR195" s="54" t="s">
        <v>2347</v>
      </c>
      <c r="AS195" s="54" t="s">
        <v>2347</v>
      </c>
      <c r="AT195" s="54" t="s">
        <v>2347</v>
      </c>
      <c r="AU195" s="43" t="str">
        <f>INDEX(Lookups!AS:AS,MATCH(E195,Lookups!E:E,0))</f>
        <v>DG_Packaging_Group</v>
      </c>
      <c r="AV195" s="43" t="str">
        <f t="shared" si="2"/>
        <v>DG_Packaging_Group_III</v>
      </c>
    </row>
    <row r="196" spans="1:48">
      <c r="A196" s="43">
        <f>INDEX(Lookups!A:A,MATCH($E196,Lookups!$E:$E,0))</f>
        <v>18</v>
      </c>
      <c r="B196" s="43">
        <f>INDEX(Lookups!B:B,MATCH($E196,Lookups!$E:$E,0))</f>
        <v>2.1</v>
      </c>
      <c r="C196" s="90" t="s">
        <v>2340</v>
      </c>
      <c r="D196" s="90" t="s">
        <v>2344</v>
      </c>
      <c r="E196" s="91" t="s">
        <v>2130</v>
      </c>
      <c r="F196" s="90" t="s">
        <v>2079</v>
      </c>
      <c r="G196" s="90" t="s">
        <v>2080</v>
      </c>
      <c r="H196" s="91" t="s">
        <v>2680</v>
      </c>
      <c r="I196" s="90" t="s">
        <v>2668</v>
      </c>
      <c r="J196" s="92" t="s">
        <v>3236</v>
      </c>
      <c r="K196" s="90" t="str">
        <f>INDEX(Lookups!$I:$I,MATCH(E196,Lookups!$E:$E,0))</f>
        <v>No</v>
      </c>
      <c r="L196" s="90" t="str">
        <f>INDEX(Lookups!$J:$J,MATCH(E196,Lookups!$E:$E,0))</f>
        <v>Global</v>
      </c>
      <c r="M196" s="90" t="s">
        <v>2347</v>
      </c>
      <c r="N196" s="90" t="s">
        <v>2099</v>
      </c>
      <c r="O196" s="90" t="str">
        <f>INDEX(Lookups!$L:$L,MATCH(E196,Lookups!$E:$E,0))</f>
        <v>N</v>
      </c>
      <c r="P196" s="93"/>
      <c r="Q196" s="54" t="s">
        <v>2347</v>
      </c>
      <c r="R196" s="54" t="s">
        <v>2347</v>
      </c>
      <c r="S196" s="54" t="s">
        <v>2347</v>
      </c>
      <c r="T196" s="54" t="s">
        <v>2347</v>
      </c>
      <c r="U196" s="54" t="s">
        <v>2347</v>
      </c>
      <c r="V196" s="54" t="s">
        <v>2347</v>
      </c>
      <c r="W196" s="54" t="s">
        <v>2347</v>
      </c>
      <c r="X196" s="54" t="s">
        <v>2347</v>
      </c>
      <c r="Y196" s="54" t="s">
        <v>2347</v>
      </c>
      <c r="Z196" s="54" t="s">
        <v>2347</v>
      </c>
      <c r="AA196" s="54" t="s">
        <v>2347</v>
      </c>
      <c r="AB196" s="54" t="s">
        <v>2347</v>
      </c>
      <c r="AC196" s="54" t="s">
        <v>2347</v>
      </c>
      <c r="AD196" s="54" t="s">
        <v>2347</v>
      </c>
      <c r="AE196" s="54" t="s">
        <v>2347</v>
      </c>
      <c r="AF196" s="54" t="s">
        <v>2347</v>
      </c>
      <c r="AG196" s="54" t="s">
        <v>2347</v>
      </c>
      <c r="AH196" s="54" t="s">
        <v>2347</v>
      </c>
      <c r="AI196" s="54" t="s">
        <v>2347</v>
      </c>
      <c r="AJ196" s="54" t="s">
        <v>2347</v>
      </c>
      <c r="AK196" s="54" t="s">
        <v>2347</v>
      </c>
      <c r="AL196" s="54" t="s">
        <v>2347</v>
      </c>
      <c r="AM196" s="54" t="s">
        <v>2347</v>
      </c>
      <c r="AN196" s="54" t="s">
        <v>2347</v>
      </c>
      <c r="AO196" s="54" t="s">
        <v>2347</v>
      </c>
      <c r="AP196" s="54" t="s">
        <v>2347</v>
      </c>
      <c r="AQ196" s="54" t="s">
        <v>2347</v>
      </c>
      <c r="AR196" s="54" t="s">
        <v>2347</v>
      </c>
      <c r="AS196" s="54" t="s">
        <v>2347</v>
      </c>
      <c r="AT196" s="54" t="s">
        <v>2347</v>
      </c>
      <c r="AU196" s="43" t="str">
        <f>INDEX(Lookups!AS:AS,MATCH(E196,Lookups!E:E,0))</f>
        <v>DG_Packaging_Group</v>
      </c>
      <c r="AV196" s="43" t="str">
        <f t="shared" si="2"/>
        <v>DG_Packaging_Group_NA</v>
      </c>
    </row>
    <row r="197" spans="1:48">
      <c r="A197" s="43">
        <f>INDEX(Lookups!A:A,MATCH($E197,Lookups!$E:$E,0))</f>
        <v>19</v>
      </c>
      <c r="B197" s="43">
        <f>INDEX(Lookups!B:B,MATCH($E197,Lookups!$E:$E,0))</f>
        <v>2.1</v>
      </c>
      <c r="C197" s="90" t="s">
        <v>2340</v>
      </c>
      <c r="D197" s="90" t="s">
        <v>2344</v>
      </c>
      <c r="E197" s="91" t="s">
        <v>2133</v>
      </c>
      <c r="F197" s="90" t="s">
        <v>2079</v>
      </c>
      <c r="G197" s="90" t="s">
        <v>2080</v>
      </c>
      <c r="H197" s="91">
        <v>9</v>
      </c>
      <c r="I197" s="90" t="s">
        <v>2662</v>
      </c>
      <c r="J197" s="92" t="s">
        <v>3236</v>
      </c>
      <c r="K197" s="90" t="str">
        <f>INDEX(Lookups!$I:$I,MATCH(E197,Lookups!$E:$E,0))</f>
        <v>No</v>
      </c>
      <c r="L197" s="90" t="str">
        <f>INDEX(Lookups!$J:$J,MATCH(E197,Lookups!$E:$E,0))</f>
        <v>Global</v>
      </c>
      <c r="M197" s="90" t="s">
        <v>2347</v>
      </c>
      <c r="N197" s="90" t="s">
        <v>2099</v>
      </c>
      <c r="O197" s="90" t="str">
        <f>INDEX(Lookups!$L:$L,MATCH(E197,Lookups!$E:$E,0))</f>
        <v>N</v>
      </c>
      <c r="P197" s="93"/>
      <c r="Q197" s="54" t="s">
        <v>2347</v>
      </c>
      <c r="R197" s="54" t="s">
        <v>2347</v>
      </c>
      <c r="S197" s="54" t="s">
        <v>2347</v>
      </c>
      <c r="T197" s="54" t="s">
        <v>2347</v>
      </c>
      <c r="U197" s="54" t="s">
        <v>2347</v>
      </c>
      <c r="V197" s="54" t="s">
        <v>2347</v>
      </c>
      <c r="W197" s="54" t="s">
        <v>2347</v>
      </c>
      <c r="X197" s="54" t="s">
        <v>2347</v>
      </c>
      <c r="Y197" s="54" t="s">
        <v>2347</v>
      </c>
      <c r="Z197" s="54" t="s">
        <v>2347</v>
      </c>
      <c r="AA197" s="54" t="s">
        <v>2347</v>
      </c>
      <c r="AB197" s="54" t="s">
        <v>2347</v>
      </c>
      <c r="AC197" s="54" t="s">
        <v>2347</v>
      </c>
      <c r="AD197" s="54" t="s">
        <v>2347</v>
      </c>
      <c r="AE197" s="54" t="s">
        <v>2347</v>
      </c>
      <c r="AF197" s="54" t="s">
        <v>2347</v>
      </c>
      <c r="AG197" s="54" t="s">
        <v>2347</v>
      </c>
      <c r="AH197" s="54" t="s">
        <v>2347</v>
      </c>
      <c r="AI197" s="54" t="s">
        <v>2347</v>
      </c>
      <c r="AJ197" s="54" t="s">
        <v>2347</v>
      </c>
      <c r="AK197" s="54" t="s">
        <v>2347</v>
      </c>
      <c r="AL197" s="54" t="s">
        <v>2347</v>
      </c>
      <c r="AM197" s="54" t="s">
        <v>2347</v>
      </c>
      <c r="AN197" s="54" t="s">
        <v>2347</v>
      </c>
      <c r="AO197" s="54" t="s">
        <v>2347</v>
      </c>
      <c r="AP197" s="54" t="s">
        <v>2347</v>
      </c>
      <c r="AQ197" s="54" t="s">
        <v>2347</v>
      </c>
      <c r="AR197" s="54" t="s">
        <v>2347</v>
      </c>
      <c r="AS197" s="54" t="s">
        <v>2347</v>
      </c>
      <c r="AT197" s="54" t="s">
        <v>2347</v>
      </c>
      <c r="AU197" s="43" t="str">
        <f>INDEX(Lookups!AS:AS,MATCH(E197,Lookups!E:E,0))</f>
        <v>DG_UN_Code</v>
      </c>
      <c r="AV197" s="43" t="str">
        <f t="shared" si="2"/>
        <v>DG_UN_Code_9</v>
      </c>
    </row>
    <row r="198" spans="1:48">
      <c r="A198" s="43">
        <f>INDEX(Lookups!A:A,MATCH($E198,Lookups!$E:$E,0))</f>
        <v>19</v>
      </c>
      <c r="B198" s="43">
        <f>INDEX(Lookups!B:B,MATCH($E198,Lookups!$E:$E,0))</f>
        <v>2.1</v>
      </c>
      <c r="C198" s="90" t="s">
        <v>2340</v>
      </c>
      <c r="D198" s="90" t="s">
        <v>2344</v>
      </c>
      <c r="E198" s="91" t="s">
        <v>2133</v>
      </c>
      <c r="F198" s="90" t="s">
        <v>2079</v>
      </c>
      <c r="G198" s="90" t="s">
        <v>2080</v>
      </c>
      <c r="H198" s="91">
        <v>1013</v>
      </c>
      <c r="I198" s="90" t="s">
        <v>2664</v>
      </c>
      <c r="J198" s="92" t="s">
        <v>3236</v>
      </c>
      <c r="K198" s="90" t="str">
        <f>INDEX(Lookups!$I:$I,MATCH(E198,Lookups!$E:$E,0))</f>
        <v>No</v>
      </c>
      <c r="L198" s="90" t="str">
        <f>INDEX(Lookups!$J:$J,MATCH(E198,Lookups!$E:$E,0))</f>
        <v>Global</v>
      </c>
      <c r="M198" s="90" t="s">
        <v>2347</v>
      </c>
      <c r="N198" s="90" t="s">
        <v>2099</v>
      </c>
      <c r="O198" s="90" t="str">
        <f>INDEX(Lookups!$L:$L,MATCH(E198,Lookups!$E:$E,0))</f>
        <v>N</v>
      </c>
      <c r="P198" s="93"/>
      <c r="Q198" s="54" t="s">
        <v>2347</v>
      </c>
      <c r="R198" s="54" t="s">
        <v>2347</v>
      </c>
      <c r="S198" s="54" t="s">
        <v>2347</v>
      </c>
      <c r="T198" s="54" t="s">
        <v>2347</v>
      </c>
      <c r="U198" s="54" t="s">
        <v>2347</v>
      </c>
      <c r="V198" s="54" t="s">
        <v>2347</v>
      </c>
      <c r="W198" s="54" t="s">
        <v>2347</v>
      </c>
      <c r="X198" s="54" t="s">
        <v>2347</v>
      </c>
      <c r="Y198" s="54" t="s">
        <v>2347</v>
      </c>
      <c r="Z198" s="54" t="s">
        <v>2347</v>
      </c>
      <c r="AA198" s="54" t="s">
        <v>2347</v>
      </c>
      <c r="AB198" s="54" t="s">
        <v>2347</v>
      </c>
      <c r="AC198" s="54" t="s">
        <v>2347</v>
      </c>
      <c r="AD198" s="54" t="s">
        <v>2347</v>
      </c>
      <c r="AE198" s="54" t="s">
        <v>2347</v>
      </c>
      <c r="AF198" s="54" t="s">
        <v>2347</v>
      </c>
      <c r="AG198" s="54" t="s">
        <v>2347</v>
      </c>
      <c r="AH198" s="54" t="s">
        <v>2347</v>
      </c>
      <c r="AI198" s="54" t="s">
        <v>2347</v>
      </c>
      <c r="AJ198" s="54" t="s">
        <v>2347</v>
      </c>
      <c r="AK198" s="54" t="s">
        <v>2347</v>
      </c>
      <c r="AL198" s="54" t="s">
        <v>2347</v>
      </c>
      <c r="AM198" s="54" t="s">
        <v>2347</v>
      </c>
      <c r="AN198" s="54" t="s">
        <v>2347</v>
      </c>
      <c r="AO198" s="54" t="s">
        <v>2347</v>
      </c>
      <c r="AP198" s="54" t="s">
        <v>2347</v>
      </c>
      <c r="AQ198" s="54" t="s">
        <v>2347</v>
      </c>
      <c r="AR198" s="54" t="s">
        <v>2347</v>
      </c>
      <c r="AS198" s="54" t="s">
        <v>2347</v>
      </c>
      <c r="AT198" s="54" t="s">
        <v>2347</v>
      </c>
      <c r="AU198" s="43" t="str">
        <f>INDEX(Lookups!AS:AS,MATCH(E198,Lookups!E:E,0))</f>
        <v>DG_UN_Code</v>
      </c>
      <c r="AV198" s="43" t="str">
        <f t="shared" ref="AV198:AV261" si="3">AU198&amp;"_"&amp;H198</f>
        <v>DG_UN_Code_1013</v>
      </c>
    </row>
    <row r="199" spans="1:48">
      <c r="A199" s="43">
        <f>INDEX(Lookups!A:A,MATCH($E199,Lookups!$E:$E,0))</f>
        <v>19</v>
      </c>
      <c r="B199" s="43">
        <f>INDEX(Lookups!B:B,MATCH($E199,Lookups!$E:$E,0))</f>
        <v>2.1</v>
      </c>
      <c r="C199" s="90" t="s">
        <v>2340</v>
      </c>
      <c r="D199" s="90" t="s">
        <v>2344</v>
      </c>
      <c r="E199" s="91" t="s">
        <v>2133</v>
      </c>
      <c r="F199" s="90" t="s">
        <v>2079</v>
      </c>
      <c r="G199" s="90" t="s">
        <v>2080</v>
      </c>
      <c r="H199" s="91">
        <v>1090</v>
      </c>
      <c r="I199" s="90" t="s">
        <v>2666</v>
      </c>
      <c r="J199" s="92" t="s">
        <v>3236</v>
      </c>
      <c r="K199" s="90" t="str">
        <f>INDEX(Lookups!$I:$I,MATCH(E199,Lookups!$E:$E,0))</f>
        <v>No</v>
      </c>
      <c r="L199" s="90" t="str">
        <f>INDEX(Lookups!$J:$J,MATCH(E199,Lookups!$E:$E,0))</f>
        <v>Global</v>
      </c>
      <c r="M199" s="90" t="s">
        <v>2347</v>
      </c>
      <c r="N199" s="90" t="s">
        <v>2099</v>
      </c>
      <c r="O199" s="90" t="str">
        <f>INDEX(Lookups!$L:$L,MATCH(E199,Lookups!$E:$E,0))</f>
        <v>N</v>
      </c>
      <c r="P199" s="93"/>
      <c r="Q199" s="54" t="s">
        <v>2347</v>
      </c>
      <c r="R199" s="54" t="s">
        <v>2347</v>
      </c>
      <c r="S199" s="54" t="s">
        <v>2347</v>
      </c>
      <c r="T199" s="54" t="s">
        <v>2347</v>
      </c>
      <c r="U199" s="54" t="s">
        <v>2347</v>
      </c>
      <c r="V199" s="54" t="s">
        <v>2347</v>
      </c>
      <c r="W199" s="54" t="s">
        <v>2347</v>
      </c>
      <c r="X199" s="54" t="s">
        <v>2347</v>
      </c>
      <c r="Y199" s="54" t="s">
        <v>2347</v>
      </c>
      <c r="Z199" s="54" t="s">
        <v>2347</v>
      </c>
      <c r="AA199" s="54" t="s">
        <v>2347</v>
      </c>
      <c r="AB199" s="54" t="s">
        <v>2347</v>
      </c>
      <c r="AC199" s="54" t="s">
        <v>2347</v>
      </c>
      <c r="AD199" s="54" t="s">
        <v>2347</v>
      </c>
      <c r="AE199" s="54" t="s">
        <v>2347</v>
      </c>
      <c r="AF199" s="54" t="s">
        <v>2347</v>
      </c>
      <c r="AG199" s="54" t="s">
        <v>2347</v>
      </c>
      <c r="AH199" s="54" t="s">
        <v>2347</v>
      </c>
      <c r="AI199" s="54" t="s">
        <v>2347</v>
      </c>
      <c r="AJ199" s="54" t="s">
        <v>2347</v>
      </c>
      <c r="AK199" s="54" t="s">
        <v>2347</v>
      </c>
      <c r="AL199" s="54" t="s">
        <v>2347</v>
      </c>
      <c r="AM199" s="54" t="s">
        <v>2347</v>
      </c>
      <c r="AN199" s="54" t="s">
        <v>2347</v>
      </c>
      <c r="AO199" s="54" t="s">
        <v>2347</v>
      </c>
      <c r="AP199" s="54" t="s">
        <v>2347</v>
      </c>
      <c r="AQ199" s="54" t="s">
        <v>2347</v>
      </c>
      <c r="AR199" s="54" t="s">
        <v>2347</v>
      </c>
      <c r="AS199" s="54" t="s">
        <v>2347</v>
      </c>
      <c r="AT199" s="54" t="s">
        <v>2347</v>
      </c>
      <c r="AU199" s="43" t="str">
        <f>INDEX(Lookups!AS:AS,MATCH(E199,Lookups!E:E,0))</f>
        <v>DG_UN_Code</v>
      </c>
      <c r="AV199" s="43" t="str">
        <f t="shared" si="3"/>
        <v>DG_UN_Code_1090</v>
      </c>
    </row>
    <row r="200" spans="1:48">
      <c r="A200" s="43">
        <f>INDEX(Lookups!A:A,MATCH($E200,Lookups!$E:$E,0))</f>
        <v>19</v>
      </c>
      <c r="B200" s="43">
        <f>INDEX(Lookups!B:B,MATCH($E200,Lookups!$E:$E,0))</f>
        <v>2.1</v>
      </c>
      <c r="C200" s="90" t="s">
        <v>2340</v>
      </c>
      <c r="D200" s="90" t="s">
        <v>2344</v>
      </c>
      <c r="E200" s="91" t="s">
        <v>2133</v>
      </c>
      <c r="F200" s="90" t="s">
        <v>2079</v>
      </c>
      <c r="G200" s="90" t="s">
        <v>2080</v>
      </c>
      <c r="H200" s="91">
        <v>1169</v>
      </c>
      <c r="I200" s="90" t="s">
        <v>2668</v>
      </c>
      <c r="J200" s="92" t="s">
        <v>3236</v>
      </c>
      <c r="K200" s="90" t="str">
        <f>INDEX(Lookups!$I:$I,MATCH(E200,Lookups!$E:$E,0))</f>
        <v>No</v>
      </c>
      <c r="L200" s="90" t="str">
        <f>INDEX(Lookups!$J:$J,MATCH(E200,Lookups!$E:$E,0))</f>
        <v>Global</v>
      </c>
      <c r="M200" s="90" t="s">
        <v>2347</v>
      </c>
      <c r="N200" s="90" t="s">
        <v>2099</v>
      </c>
      <c r="O200" s="90" t="str">
        <f>INDEX(Lookups!$L:$L,MATCH(E200,Lookups!$E:$E,0))</f>
        <v>N</v>
      </c>
      <c r="P200" s="93"/>
      <c r="Q200" s="54" t="s">
        <v>2347</v>
      </c>
      <c r="R200" s="54" t="s">
        <v>2347</v>
      </c>
      <c r="S200" s="54" t="s">
        <v>2347</v>
      </c>
      <c r="T200" s="54" t="s">
        <v>2347</v>
      </c>
      <c r="U200" s="54" t="s">
        <v>2347</v>
      </c>
      <c r="V200" s="54" t="s">
        <v>2347</v>
      </c>
      <c r="W200" s="54" t="s">
        <v>2347</v>
      </c>
      <c r="X200" s="54" t="s">
        <v>2347</v>
      </c>
      <c r="Y200" s="54" t="s">
        <v>2347</v>
      </c>
      <c r="Z200" s="54" t="s">
        <v>2347</v>
      </c>
      <c r="AA200" s="54" t="s">
        <v>2347</v>
      </c>
      <c r="AB200" s="54" t="s">
        <v>2347</v>
      </c>
      <c r="AC200" s="54" t="s">
        <v>2347</v>
      </c>
      <c r="AD200" s="54" t="s">
        <v>2347</v>
      </c>
      <c r="AE200" s="54" t="s">
        <v>2347</v>
      </c>
      <c r="AF200" s="54" t="s">
        <v>2347</v>
      </c>
      <c r="AG200" s="54" t="s">
        <v>2347</v>
      </c>
      <c r="AH200" s="54" t="s">
        <v>2347</v>
      </c>
      <c r="AI200" s="54" t="s">
        <v>2347</v>
      </c>
      <c r="AJ200" s="54" t="s">
        <v>2347</v>
      </c>
      <c r="AK200" s="54" t="s">
        <v>2347</v>
      </c>
      <c r="AL200" s="54" t="s">
        <v>2347</v>
      </c>
      <c r="AM200" s="54" t="s">
        <v>2347</v>
      </c>
      <c r="AN200" s="54" t="s">
        <v>2347</v>
      </c>
      <c r="AO200" s="54" t="s">
        <v>2347</v>
      </c>
      <c r="AP200" s="54" t="s">
        <v>2347</v>
      </c>
      <c r="AQ200" s="54" t="s">
        <v>2347</v>
      </c>
      <c r="AR200" s="54" t="s">
        <v>2347</v>
      </c>
      <c r="AS200" s="54" t="s">
        <v>2347</v>
      </c>
      <c r="AT200" s="54" t="s">
        <v>2347</v>
      </c>
      <c r="AU200" s="43" t="str">
        <f>INDEX(Lookups!AS:AS,MATCH(E200,Lookups!E:E,0))</f>
        <v>DG_UN_Code</v>
      </c>
      <c r="AV200" s="43" t="str">
        <f t="shared" si="3"/>
        <v>DG_UN_Code_1169</v>
      </c>
    </row>
    <row r="201" spans="1:48">
      <c r="A201" s="43">
        <f>INDEX(Lookups!A:A,MATCH($E201,Lookups!$E:$E,0))</f>
        <v>19</v>
      </c>
      <c r="B201" s="43">
        <f>INDEX(Lookups!B:B,MATCH($E201,Lookups!$E:$E,0))</f>
        <v>2.1</v>
      </c>
      <c r="C201" s="90" t="s">
        <v>2340</v>
      </c>
      <c r="D201" s="90" t="s">
        <v>2344</v>
      </c>
      <c r="E201" s="91" t="s">
        <v>2133</v>
      </c>
      <c r="F201" s="90" t="s">
        <v>2079</v>
      </c>
      <c r="G201" s="90" t="s">
        <v>2080</v>
      </c>
      <c r="H201" s="91">
        <v>1170</v>
      </c>
      <c r="I201" s="90" t="s">
        <v>2670</v>
      </c>
      <c r="J201" s="92" t="s">
        <v>3236</v>
      </c>
      <c r="K201" s="90" t="str">
        <f>INDEX(Lookups!$I:$I,MATCH(E201,Lookups!$E:$E,0))</f>
        <v>No</v>
      </c>
      <c r="L201" s="90" t="str">
        <f>INDEX(Lookups!$J:$J,MATCH(E201,Lookups!$E:$E,0))</f>
        <v>Global</v>
      </c>
      <c r="M201" s="90" t="s">
        <v>2347</v>
      </c>
      <c r="N201" s="90" t="s">
        <v>2099</v>
      </c>
      <c r="O201" s="90" t="str">
        <f>INDEX(Lookups!$L:$L,MATCH(E201,Lookups!$E:$E,0))</f>
        <v>N</v>
      </c>
      <c r="P201" s="93"/>
      <c r="Q201" s="54" t="s">
        <v>2347</v>
      </c>
      <c r="R201" s="54" t="s">
        <v>2347</v>
      </c>
      <c r="S201" s="54" t="s">
        <v>2347</v>
      </c>
      <c r="T201" s="54" t="s">
        <v>2347</v>
      </c>
      <c r="U201" s="54" t="s">
        <v>2347</v>
      </c>
      <c r="V201" s="54" t="s">
        <v>2347</v>
      </c>
      <c r="W201" s="54" t="s">
        <v>2347</v>
      </c>
      <c r="X201" s="54" t="s">
        <v>2347</v>
      </c>
      <c r="Y201" s="54" t="s">
        <v>2347</v>
      </c>
      <c r="Z201" s="54" t="s">
        <v>2347</v>
      </c>
      <c r="AA201" s="54" t="s">
        <v>2347</v>
      </c>
      <c r="AB201" s="54" t="s">
        <v>2347</v>
      </c>
      <c r="AC201" s="54" t="s">
        <v>2347</v>
      </c>
      <c r="AD201" s="54" t="s">
        <v>2347</v>
      </c>
      <c r="AE201" s="54" t="s">
        <v>2347</v>
      </c>
      <c r="AF201" s="54" t="s">
        <v>2347</v>
      </c>
      <c r="AG201" s="54" t="s">
        <v>2347</v>
      </c>
      <c r="AH201" s="54" t="s">
        <v>2347</v>
      </c>
      <c r="AI201" s="54" t="s">
        <v>2347</v>
      </c>
      <c r="AJ201" s="54" t="s">
        <v>2347</v>
      </c>
      <c r="AK201" s="54" t="s">
        <v>2347</v>
      </c>
      <c r="AL201" s="54" t="s">
        <v>2347</v>
      </c>
      <c r="AM201" s="54" t="s">
        <v>2347</v>
      </c>
      <c r="AN201" s="54" t="s">
        <v>2347</v>
      </c>
      <c r="AO201" s="54" t="s">
        <v>2347</v>
      </c>
      <c r="AP201" s="54" t="s">
        <v>2347</v>
      </c>
      <c r="AQ201" s="54" t="s">
        <v>2347</v>
      </c>
      <c r="AR201" s="54" t="s">
        <v>2347</v>
      </c>
      <c r="AS201" s="54" t="s">
        <v>2347</v>
      </c>
      <c r="AT201" s="54" t="s">
        <v>2347</v>
      </c>
      <c r="AU201" s="43" t="str">
        <f>INDEX(Lookups!AS:AS,MATCH(E201,Lookups!E:E,0))</f>
        <v>DG_UN_Code</v>
      </c>
      <c r="AV201" s="43" t="str">
        <f t="shared" si="3"/>
        <v>DG_UN_Code_1170</v>
      </c>
    </row>
    <row r="202" spans="1:48">
      <c r="A202" s="43">
        <f>INDEX(Lookups!A:A,MATCH($E202,Lookups!$E:$E,0))</f>
        <v>19</v>
      </c>
      <c r="B202" s="43">
        <f>INDEX(Lookups!B:B,MATCH($E202,Lookups!$E:$E,0))</f>
        <v>2.1</v>
      </c>
      <c r="C202" s="90" t="s">
        <v>2340</v>
      </c>
      <c r="D202" s="90" t="s">
        <v>2344</v>
      </c>
      <c r="E202" s="91" t="s">
        <v>2133</v>
      </c>
      <c r="F202" s="90" t="s">
        <v>2079</v>
      </c>
      <c r="G202" s="90" t="s">
        <v>2080</v>
      </c>
      <c r="H202" s="91">
        <v>1263</v>
      </c>
      <c r="I202" s="90" t="s">
        <v>2681</v>
      </c>
      <c r="J202" s="92" t="s">
        <v>3236</v>
      </c>
      <c r="K202" s="90" t="str">
        <f>INDEX(Lookups!$I:$I,MATCH(E202,Lookups!$E:$E,0))</f>
        <v>No</v>
      </c>
      <c r="L202" s="90" t="str">
        <f>INDEX(Lookups!$J:$J,MATCH(E202,Lookups!$E:$E,0))</f>
        <v>Global</v>
      </c>
      <c r="M202" s="90" t="s">
        <v>2347</v>
      </c>
      <c r="N202" s="90" t="s">
        <v>2099</v>
      </c>
      <c r="O202" s="90" t="str">
        <f>INDEX(Lookups!$L:$L,MATCH(E202,Lookups!$E:$E,0))</f>
        <v>N</v>
      </c>
      <c r="P202" s="93"/>
      <c r="Q202" s="54" t="s">
        <v>2347</v>
      </c>
      <c r="R202" s="54" t="s">
        <v>2347</v>
      </c>
      <c r="S202" s="54" t="s">
        <v>2347</v>
      </c>
      <c r="T202" s="54" t="s">
        <v>2347</v>
      </c>
      <c r="U202" s="54" t="s">
        <v>2347</v>
      </c>
      <c r="V202" s="54" t="s">
        <v>2347</v>
      </c>
      <c r="W202" s="54" t="s">
        <v>2347</v>
      </c>
      <c r="X202" s="54" t="s">
        <v>2347</v>
      </c>
      <c r="Y202" s="54" t="s">
        <v>2347</v>
      </c>
      <c r="Z202" s="54" t="s">
        <v>2347</v>
      </c>
      <c r="AA202" s="54" t="s">
        <v>2347</v>
      </c>
      <c r="AB202" s="54" t="s">
        <v>2347</v>
      </c>
      <c r="AC202" s="54" t="s">
        <v>2347</v>
      </c>
      <c r="AD202" s="54" t="s">
        <v>2347</v>
      </c>
      <c r="AE202" s="54" t="s">
        <v>2347</v>
      </c>
      <c r="AF202" s="54" t="s">
        <v>2347</v>
      </c>
      <c r="AG202" s="54" t="s">
        <v>2347</v>
      </c>
      <c r="AH202" s="54" t="s">
        <v>2347</v>
      </c>
      <c r="AI202" s="54" t="s">
        <v>2347</v>
      </c>
      <c r="AJ202" s="54" t="s">
        <v>2347</v>
      </c>
      <c r="AK202" s="54" t="s">
        <v>2347</v>
      </c>
      <c r="AL202" s="54" t="s">
        <v>2347</v>
      </c>
      <c r="AM202" s="54" t="s">
        <v>2347</v>
      </c>
      <c r="AN202" s="54" t="s">
        <v>2347</v>
      </c>
      <c r="AO202" s="54" t="s">
        <v>2347</v>
      </c>
      <c r="AP202" s="54" t="s">
        <v>2347</v>
      </c>
      <c r="AQ202" s="54" t="s">
        <v>2347</v>
      </c>
      <c r="AR202" s="54" t="s">
        <v>2347</v>
      </c>
      <c r="AS202" s="54" t="s">
        <v>2347</v>
      </c>
      <c r="AT202" s="54" t="s">
        <v>2347</v>
      </c>
      <c r="AU202" s="43" t="str">
        <f>INDEX(Lookups!AS:AS,MATCH(E202,Lookups!E:E,0))</f>
        <v>DG_UN_Code</v>
      </c>
      <c r="AV202" s="43" t="str">
        <f t="shared" si="3"/>
        <v>DG_UN_Code_1263</v>
      </c>
    </row>
    <row r="203" spans="1:48">
      <c r="A203" s="43">
        <f>INDEX(Lookups!A:A,MATCH($E203,Lookups!$E:$E,0))</f>
        <v>19</v>
      </c>
      <c r="B203" s="43">
        <f>INDEX(Lookups!B:B,MATCH($E203,Lookups!$E:$E,0))</f>
        <v>2.1</v>
      </c>
      <c r="C203" s="90" t="s">
        <v>2340</v>
      </c>
      <c r="D203" s="90" t="s">
        <v>2344</v>
      </c>
      <c r="E203" s="91" t="s">
        <v>2133</v>
      </c>
      <c r="F203" s="90" t="s">
        <v>2079</v>
      </c>
      <c r="G203" s="90" t="s">
        <v>2080</v>
      </c>
      <c r="H203" s="91">
        <v>1266</v>
      </c>
      <c r="I203" s="90" t="s">
        <v>2682</v>
      </c>
      <c r="J203" s="92" t="s">
        <v>3236</v>
      </c>
      <c r="K203" s="90" t="str">
        <f>INDEX(Lookups!$I:$I,MATCH(E203,Lookups!$E:$E,0))</f>
        <v>No</v>
      </c>
      <c r="L203" s="90" t="str">
        <f>INDEX(Lookups!$J:$J,MATCH(E203,Lookups!$E:$E,0))</f>
        <v>Global</v>
      </c>
      <c r="M203" s="90" t="s">
        <v>2347</v>
      </c>
      <c r="N203" s="90" t="s">
        <v>2099</v>
      </c>
      <c r="O203" s="90" t="str">
        <f>INDEX(Lookups!$L:$L,MATCH(E203,Lookups!$E:$E,0))</f>
        <v>N</v>
      </c>
      <c r="P203" s="93"/>
      <c r="Q203" s="54" t="s">
        <v>2347</v>
      </c>
      <c r="R203" s="54" t="s">
        <v>2347</v>
      </c>
      <c r="S203" s="54" t="s">
        <v>2347</v>
      </c>
      <c r="T203" s="54" t="s">
        <v>2347</v>
      </c>
      <c r="U203" s="54" t="s">
        <v>2347</v>
      </c>
      <c r="V203" s="54" t="s">
        <v>2347</v>
      </c>
      <c r="W203" s="54" t="s">
        <v>2347</v>
      </c>
      <c r="X203" s="54" t="s">
        <v>2347</v>
      </c>
      <c r="Y203" s="54" t="s">
        <v>2347</v>
      </c>
      <c r="Z203" s="54" t="s">
        <v>2347</v>
      </c>
      <c r="AA203" s="54" t="s">
        <v>2347</v>
      </c>
      <c r="AB203" s="54" t="s">
        <v>2347</v>
      </c>
      <c r="AC203" s="54" t="s">
        <v>2347</v>
      </c>
      <c r="AD203" s="54" t="s">
        <v>2347</v>
      </c>
      <c r="AE203" s="54" t="s">
        <v>2347</v>
      </c>
      <c r="AF203" s="54" t="s">
        <v>2347</v>
      </c>
      <c r="AG203" s="54" t="s">
        <v>2347</v>
      </c>
      <c r="AH203" s="54" t="s">
        <v>2347</v>
      </c>
      <c r="AI203" s="54" t="s">
        <v>2347</v>
      </c>
      <c r="AJ203" s="54" t="s">
        <v>2347</v>
      </c>
      <c r="AK203" s="54" t="s">
        <v>2347</v>
      </c>
      <c r="AL203" s="54" t="s">
        <v>2347</v>
      </c>
      <c r="AM203" s="54" t="s">
        <v>2347</v>
      </c>
      <c r="AN203" s="54" t="s">
        <v>2347</v>
      </c>
      <c r="AO203" s="54" t="s">
        <v>2347</v>
      </c>
      <c r="AP203" s="54" t="s">
        <v>2347</v>
      </c>
      <c r="AQ203" s="54" t="s">
        <v>2347</v>
      </c>
      <c r="AR203" s="54" t="s">
        <v>2347</v>
      </c>
      <c r="AS203" s="54" t="s">
        <v>2347</v>
      </c>
      <c r="AT203" s="54" t="s">
        <v>2347</v>
      </c>
      <c r="AU203" s="43" t="str">
        <f>INDEX(Lookups!AS:AS,MATCH(E203,Lookups!E:E,0))</f>
        <v>DG_UN_Code</v>
      </c>
      <c r="AV203" s="43" t="str">
        <f t="shared" si="3"/>
        <v>DG_UN_Code_1266</v>
      </c>
    </row>
    <row r="204" spans="1:48">
      <c r="A204" s="43">
        <f>INDEX(Lookups!A:A,MATCH($E204,Lookups!$E:$E,0))</f>
        <v>19</v>
      </c>
      <c r="B204" s="43">
        <f>INDEX(Lookups!B:B,MATCH($E204,Lookups!$E:$E,0))</f>
        <v>2.1</v>
      </c>
      <c r="C204" s="90" t="s">
        <v>2340</v>
      </c>
      <c r="D204" s="90" t="s">
        <v>2344</v>
      </c>
      <c r="E204" s="91" t="s">
        <v>2133</v>
      </c>
      <c r="F204" s="90" t="s">
        <v>2079</v>
      </c>
      <c r="G204" s="90" t="s">
        <v>2080</v>
      </c>
      <c r="H204" s="91">
        <v>1932</v>
      </c>
      <c r="I204" s="90" t="s">
        <v>2683</v>
      </c>
      <c r="J204" s="92" t="s">
        <v>3236</v>
      </c>
      <c r="K204" s="90" t="str">
        <f>INDEX(Lookups!$I:$I,MATCH(E204,Lookups!$E:$E,0))</f>
        <v>No</v>
      </c>
      <c r="L204" s="90" t="str">
        <f>INDEX(Lookups!$J:$J,MATCH(E204,Lookups!$E:$E,0))</f>
        <v>Global</v>
      </c>
      <c r="M204" s="90" t="s">
        <v>2347</v>
      </c>
      <c r="N204" s="90" t="s">
        <v>2099</v>
      </c>
      <c r="O204" s="90" t="str">
        <f>INDEX(Lookups!$L:$L,MATCH(E204,Lookups!$E:$E,0))</f>
        <v>N</v>
      </c>
      <c r="P204" s="93"/>
      <c r="Q204" s="54" t="s">
        <v>2347</v>
      </c>
      <c r="R204" s="54" t="s">
        <v>2347</v>
      </c>
      <c r="S204" s="54" t="s">
        <v>2347</v>
      </c>
      <c r="T204" s="54" t="s">
        <v>2347</v>
      </c>
      <c r="U204" s="54" t="s">
        <v>2347</v>
      </c>
      <c r="V204" s="54" t="s">
        <v>2347</v>
      </c>
      <c r="W204" s="54" t="s">
        <v>2347</v>
      </c>
      <c r="X204" s="54" t="s">
        <v>2347</v>
      </c>
      <c r="Y204" s="54" t="s">
        <v>2347</v>
      </c>
      <c r="Z204" s="54" t="s">
        <v>2347</v>
      </c>
      <c r="AA204" s="54" t="s">
        <v>2347</v>
      </c>
      <c r="AB204" s="54" t="s">
        <v>2347</v>
      </c>
      <c r="AC204" s="54" t="s">
        <v>2347</v>
      </c>
      <c r="AD204" s="54" t="s">
        <v>2347</v>
      </c>
      <c r="AE204" s="54" t="s">
        <v>2347</v>
      </c>
      <c r="AF204" s="54" t="s">
        <v>2347</v>
      </c>
      <c r="AG204" s="54" t="s">
        <v>2347</v>
      </c>
      <c r="AH204" s="54" t="s">
        <v>2347</v>
      </c>
      <c r="AI204" s="54" t="s">
        <v>2347</v>
      </c>
      <c r="AJ204" s="54" t="s">
        <v>2347</v>
      </c>
      <c r="AK204" s="54" t="s">
        <v>2347</v>
      </c>
      <c r="AL204" s="54" t="s">
        <v>2347</v>
      </c>
      <c r="AM204" s="54" t="s">
        <v>2347</v>
      </c>
      <c r="AN204" s="54" t="s">
        <v>2347</v>
      </c>
      <c r="AO204" s="54" t="s">
        <v>2347</v>
      </c>
      <c r="AP204" s="54" t="s">
        <v>2347</v>
      </c>
      <c r="AQ204" s="54" t="s">
        <v>2347</v>
      </c>
      <c r="AR204" s="54" t="s">
        <v>2347</v>
      </c>
      <c r="AS204" s="54" t="s">
        <v>2347</v>
      </c>
      <c r="AT204" s="54" t="s">
        <v>2347</v>
      </c>
      <c r="AU204" s="43" t="str">
        <f>INDEX(Lookups!AS:AS,MATCH(E204,Lookups!E:E,0))</f>
        <v>DG_UN_Code</v>
      </c>
      <c r="AV204" s="43" t="str">
        <f t="shared" si="3"/>
        <v>DG_UN_Code_1932</v>
      </c>
    </row>
    <row r="205" spans="1:48">
      <c r="A205" s="43">
        <f>INDEX(Lookups!A:A,MATCH($E205,Lookups!$E:$E,0))</f>
        <v>19</v>
      </c>
      <c r="B205" s="43">
        <f>INDEX(Lookups!B:B,MATCH($E205,Lookups!$E:$E,0))</f>
        <v>2.1</v>
      </c>
      <c r="C205" s="90" t="s">
        <v>2340</v>
      </c>
      <c r="D205" s="90" t="s">
        <v>2344</v>
      </c>
      <c r="E205" s="91" t="s">
        <v>2133</v>
      </c>
      <c r="F205" s="90" t="s">
        <v>2079</v>
      </c>
      <c r="G205" s="90" t="s">
        <v>2080</v>
      </c>
      <c r="H205" s="91">
        <v>1950</v>
      </c>
      <c r="I205" s="90" t="s">
        <v>2684</v>
      </c>
      <c r="J205" s="92" t="s">
        <v>3236</v>
      </c>
      <c r="K205" s="90" t="str">
        <f>INDEX(Lookups!$I:$I,MATCH(E205,Lookups!$E:$E,0))</f>
        <v>No</v>
      </c>
      <c r="L205" s="90" t="str">
        <f>INDEX(Lookups!$J:$J,MATCH(E205,Lookups!$E:$E,0))</f>
        <v>Global</v>
      </c>
      <c r="M205" s="90" t="s">
        <v>2347</v>
      </c>
      <c r="N205" s="90" t="s">
        <v>2099</v>
      </c>
      <c r="O205" s="90" t="str">
        <f>INDEX(Lookups!$L:$L,MATCH(E205,Lookups!$E:$E,0))</f>
        <v>N</v>
      </c>
      <c r="P205" s="93"/>
      <c r="Q205" s="54" t="s">
        <v>2347</v>
      </c>
      <c r="R205" s="54" t="s">
        <v>2347</v>
      </c>
      <c r="S205" s="54" t="s">
        <v>2347</v>
      </c>
      <c r="T205" s="54" t="s">
        <v>2347</v>
      </c>
      <c r="U205" s="54" t="s">
        <v>2347</v>
      </c>
      <c r="V205" s="54" t="s">
        <v>2347</v>
      </c>
      <c r="W205" s="54" t="s">
        <v>2347</v>
      </c>
      <c r="X205" s="54" t="s">
        <v>2347</v>
      </c>
      <c r="Y205" s="54" t="s">
        <v>2347</v>
      </c>
      <c r="Z205" s="54" t="s">
        <v>2347</v>
      </c>
      <c r="AA205" s="54" t="s">
        <v>2347</v>
      </c>
      <c r="AB205" s="54" t="s">
        <v>2347</v>
      </c>
      <c r="AC205" s="54" t="s">
        <v>2347</v>
      </c>
      <c r="AD205" s="54" t="s">
        <v>2347</v>
      </c>
      <c r="AE205" s="54" t="s">
        <v>2347</v>
      </c>
      <c r="AF205" s="54" t="s">
        <v>2347</v>
      </c>
      <c r="AG205" s="54" t="s">
        <v>2347</v>
      </c>
      <c r="AH205" s="54" t="s">
        <v>2347</v>
      </c>
      <c r="AI205" s="54" t="s">
        <v>2347</v>
      </c>
      <c r="AJ205" s="54" t="s">
        <v>2347</v>
      </c>
      <c r="AK205" s="54" t="s">
        <v>2347</v>
      </c>
      <c r="AL205" s="54" t="s">
        <v>2347</v>
      </c>
      <c r="AM205" s="54" t="s">
        <v>2347</v>
      </c>
      <c r="AN205" s="54" t="s">
        <v>2347</v>
      </c>
      <c r="AO205" s="54" t="s">
        <v>2347</v>
      </c>
      <c r="AP205" s="54" t="s">
        <v>2347</v>
      </c>
      <c r="AQ205" s="54" t="s">
        <v>2347</v>
      </c>
      <c r="AR205" s="54" t="s">
        <v>2347</v>
      </c>
      <c r="AS205" s="54" t="s">
        <v>2347</v>
      </c>
      <c r="AT205" s="54" t="s">
        <v>2347</v>
      </c>
      <c r="AU205" s="43" t="str">
        <f>INDEX(Lookups!AS:AS,MATCH(E205,Lookups!E:E,0))</f>
        <v>DG_UN_Code</v>
      </c>
      <c r="AV205" s="43" t="str">
        <f t="shared" si="3"/>
        <v>DG_UN_Code_1950</v>
      </c>
    </row>
    <row r="206" spans="1:48">
      <c r="A206" s="43">
        <f>INDEX(Lookups!A:A,MATCH($E206,Lookups!$E:$E,0))</f>
        <v>19</v>
      </c>
      <c r="B206" s="43">
        <f>INDEX(Lookups!B:B,MATCH($E206,Lookups!$E:$E,0))</f>
        <v>2.1</v>
      </c>
      <c r="C206" s="90" t="s">
        <v>2340</v>
      </c>
      <c r="D206" s="90" t="s">
        <v>2344</v>
      </c>
      <c r="E206" s="91" t="s">
        <v>2133</v>
      </c>
      <c r="F206" s="90" t="s">
        <v>2079</v>
      </c>
      <c r="G206" s="90" t="s">
        <v>2080</v>
      </c>
      <c r="H206" s="91">
        <v>1993</v>
      </c>
      <c r="I206" s="90" t="s">
        <v>2685</v>
      </c>
      <c r="J206" s="92" t="s">
        <v>3236</v>
      </c>
      <c r="K206" s="90" t="str">
        <f>INDEX(Lookups!$I:$I,MATCH(E206,Lookups!$E:$E,0))</f>
        <v>No</v>
      </c>
      <c r="L206" s="90" t="str">
        <f>INDEX(Lookups!$J:$J,MATCH(E206,Lookups!$E:$E,0))</f>
        <v>Global</v>
      </c>
      <c r="M206" s="90" t="s">
        <v>2347</v>
      </c>
      <c r="N206" s="90" t="s">
        <v>2099</v>
      </c>
      <c r="O206" s="90" t="str">
        <f>INDEX(Lookups!$L:$L,MATCH(E206,Lookups!$E:$E,0))</f>
        <v>N</v>
      </c>
      <c r="P206" s="93"/>
      <c r="Q206" s="54" t="s">
        <v>2347</v>
      </c>
      <c r="R206" s="54" t="s">
        <v>2347</v>
      </c>
      <c r="S206" s="54" t="s">
        <v>2347</v>
      </c>
      <c r="T206" s="54" t="s">
        <v>2347</v>
      </c>
      <c r="U206" s="54" t="s">
        <v>2347</v>
      </c>
      <c r="V206" s="54" t="s">
        <v>2347</v>
      </c>
      <c r="W206" s="54" t="s">
        <v>2347</v>
      </c>
      <c r="X206" s="54" t="s">
        <v>2347</v>
      </c>
      <c r="Y206" s="54" t="s">
        <v>2347</v>
      </c>
      <c r="Z206" s="54" t="s">
        <v>2347</v>
      </c>
      <c r="AA206" s="54" t="s">
        <v>2347</v>
      </c>
      <c r="AB206" s="54" t="s">
        <v>2347</v>
      </c>
      <c r="AC206" s="54" t="s">
        <v>2347</v>
      </c>
      <c r="AD206" s="54" t="s">
        <v>2347</v>
      </c>
      <c r="AE206" s="54" t="s">
        <v>2347</v>
      </c>
      <c r="AF206" s="54" t="s">
        <v>2347</v>
      </c>
      <c r="AG206" s="54" t="s">
        <v>2347</v>
      </c>
      <c r="AH206" s="54" t="s">
        <v>2347</v>
      </c>
      <c r="AI206" s="54" t="s">
        <v>2347</v>
      </c>
      <c r="AJ206" s="54" t="s">
        <v>2347</v>
      </c>
      <c r="AK206" s="54" t="s">
        <v>2347</v>
      </c>
      <c r="AL206" s="54" t="s">
        <v>2347</v>
      </c>
      <c r="AM206" s="54" t="s">
        <v>2347</v>
      </c>
      <c r="AN206" s="54" t="s">
        <v>2347</v>
      </c>
      <c r="AO206" s="54" t="s">
        <v>2347</v>
      </c>
      <c r="AP206" s="54" t="s">
        <v>2347</v>
      </c>
      <c r="AQ206" s="54" t="s">
        <v>2347</v>
      </c>
      <c r="AR206" s="54" t="s">
        <v>2347</v>
      </c>
      <c r="AS206" s="54" t="s">
        <v>2347</v>
      </c>
      <c r="AT206" s="54" t="s">
        <v>2347</v>
      </c>
      <c r="AU206" s="43" t="str">
        <f>INDEX(Lookups!AS:AS,MATCH(E206,Lookups!E:E,0))</f>
        <v>DG_UN_Code</v>
      </c>
      <c r="AV206" s="43" t="str">
        <f t="shared" si="3"/>
        <v>DG_UN_Code_1993</v>
      </c>
    </row>
    <row r="207" spans="1:48">
      <c r="A207" s="43">
        <f>INDEX(Lookups!A:A,MATCH($E207,Lookups!$E:$E,0))</f>
        <v>19</v>
      </c>
      <c r="B207" s="43">
        <f>INDEX(Lookups!B:B,MATCH($E207,Lookups!$E:$E,0))</f>
        <v>2.1</v>
      </c>
      <c r="C207" s="90" t="s">
        <v>2340</v>
      </c>
      <c r="D207" s="90" t="s">
        <v>2344</v>
      </c>
      <c r="E207" s="91" t="s">
        <v>2133</v>
      </c>
      <c r="F207" s="90" t="s">
        <v>2079</v>
      </c>
      <c r="G207" s="90" t="s">
        <v>2080</v>
      </c>
      <c r="H207" s="91">
        <v>2319</v>
      </c>
      <c r="I207" s="90" t="s">
        <v>2686</v>
      </c>
      <c r="J207" s="92" t="s">
        <v>3236</v>
      </c>
      <c r="K207" s="90" t="str">
        <f>INDEX(Lookups!$I:$I,MATCH(E207,Lookups!$E:$E,0))</f>
        <v>No</v>
      </c>
      <c r="L207" s="90" t="str">
        <f>INDEX(Lookups!$J:$J,MATCH(E207,Lookups!$E:$E,0))</f>
        <v>Global</v>
      </c>
      <c r="M207" s="90" t="s">
        <v>2347</v>
      </c>
      <c r="N207" s="90" t="s">
        <v>2099</v>
      </c>
      <c r="O207" s="90" t="str">
        <f>INDEX(Lookups!$L:$L,MATCH(E207,Lookups!$E:$E,0))</f>
        <v>N</v>
      </c>
      <c r="P207" s="93"/>
      <c r="Q207" s="54" t="s">
        <v>2347</v>
      </c>
      <c r="R207" s="54" t="s">
        <v>2347</v>
      </c>
      <c r="S207" s="54" t="s">
        <v>2347</v>
      </c>
      <c r="T207" s="54" t="s">
        <v>2347</v>
      </c>
      <c r="U207" s="54" t="s">
        <v>2347</v>
      </c>
      <c r="V207" s="54" t="s">
        <v>2347</v>
      </c>
      <c r="W207" s="54" t="s">
        <v>2347</v>
      </c>
      <c r="X207" s="54" t="s">
        <v>2347</v>
      </c>
      <c r="Y207" s="54" t="s">
        <v>2347</v>
      </c>
      <c r="Z207" s="54" t="s">
        <v>2347</v>
      </c>
      <c r="AA207" s="54" t="s">
        <v>2347</v>
      </c>
      <c r="AB207" s="54" t="s">
        <v>2347</v>
      </c>
      <c r="AC207" s="54" t="s">
        <v>2347</v>
      </c>
      <c r="AD207" s="54" t="s">
        <v>2347</v>
      </c>
      <c r="AE207" s="54" t="s">
        <v>2347</v>
      </c>
      <c r="AF207" s="54" t="s">
        <v>2347</v>
      </c>
      <c r="AG207" s="54" t="s">
        <v>2347</v>
      </c>
      <c r="AH207" s="54" t="s">
        <v>2347</v>
      </c>
      <c r="AI207" s="54" t="s">
        <v>2347</v>
      </c>
      <c r="AJ207" s="54" t="s">
        <v>2347</v>
      </c>
      <c r="AK207" s="54" t="s">
        <v>2347</v>
      </c>
      <c r="AL207" s="54" t="s">
        <v>2347</v>
      </c>
      <c r="AM207" s="54" t="s">
        <v>2347</v>
      </c>
      <c r="AN207" s="54" t="s">
        <v>2347</v>
      </c>
      <c r="AO207" s="54" t="s">
        <v>2347</v>
      </c>
      <c r="AP207" s="54" t="s">
        <v>2347</v>
      </c>
      <c r="AQ207" s="54" t="s">
        <v>2347</v>
      </c>
      <c r="AR207" s="54" t="s">
        <v>2347</v>
      </c>
      <c r="AS207" s="54" t="s">
        <v>2347</v>
      </c>
      <c r="AT207" s="54" t="s">
        <v>2347</v>
      </c>
      <c r="AU207" s="43" t="str">
        <f>INDEX(Lookups!AS:AS,MATCH(E207,Lookups!E:E,0))</f>
        <v>DG_UN_Code</v>
      </c>
      <c r="AV207" s="43" t="str">
        <f t="shared" si="3"/>
        <v>DG_UN_Code_2319</v>
      </c>
    </row>
    <row r="208" spans="1:48">
      <c r="A208" s="43">
        <f>INDEX(Lookups!A:A,MATCH($E208,Lookups!$E:$E,0))</f>
        <v>19</v>
      </c>
      <c r="B208" s="43">
        <f>INDEX(Lookups!B:B,MATCH($E208,Lookups!$E:$E,0))</f>
        <v>2.1</v>
      </c>
      <c r="C208" s="90" t="s">
        <v>2340</v>
      </c>
      <c r="D208" s="90" t="s">
        <v>2344</v>
      </c>
      <c r="E208" s="91" t="s">
        <v>2133</v>
      </c>
      <c r="F208" s="90" t="s">
        <v>2079</v>
      </c>
      <c r="G208" s="90" t="s">
        <v>2080</v>
      </c>
      <c r="H208" s="91">
        <v>2807</v>
      </c>
      <c r="I208" s="90" t="s">
        <v>2687</v>
      </c>
      <c r="J208" s="92" t="s">
        <v>3236</v>
      </c>
      <c r="K208" s="90" t="str">
        <f>INDEX(Lookups!$I:$I,MATCH(E208,Lookups!$E:$E,0))</f>
        <v>No</v>
      </c>
      <c r="L208" s="90" t="str">
        <f>INDEX(Lookups!$J:$J,MATCH(E208,Lookups!$E:$E,0))</f>
        <v>Global</v>
      </c>
      <c r="M208" s="90" t="s">
        <v>2347</v>
      </c>
      <c r="N208" s="90" t="s">
        <v>2099</v>
      </c>
      <c r="O208" s="90" t="str">
        <f>INDEX(Lookups!$L:$L,MATCH(E208,Lookups!$E:$E,0))</f>
        <v>N</v>
      </c>
      <c r="P208" s="93"/>
      <c r="Q208" s="54" t="s">
        <v>2347</v>
      </c>
      <c r="R208" s="54" t="s">
        <v>2347</v>
      </c>
      <c r="S208" s="54" t="s">
        <v>2347</v>
      </c>
      <c r="T208" s="54" t="s">
        <v>2347</v>
      </c>
      <c r="U208" s="54" t="s">
        <v>2347</v>
      </c>
      <c r="V208" s="54" t="s">
        <v>2347</v>
      </c>
      <c r="W208" s="54" t="s">
        <v>2347</v>
      </c>
      <c r="X208" s="54" t="s">
        <v>2347</v>
      </c>
      <c r="Y208" s="54" t="s">
        <v>2347</v>
      </c>
      <c r="Z208" s="54" t="s">
        <v>2347</v>
      </c>
      <c r="AA208" s="54" t="s">
        <v>2347</v>
      </c>
      <c r="AB208" s="54" t="s">
        <v>2347</v>
      </c>
      <c r="AC208" s="54" t="s">
        <v>2347</v>
      </c>
      <c r="AD208" s="54" t="s">
        <v>2347</v>
      </c>
      <c r="AE208" s="54" t="s">
        <v>2347</v>
      </c>
      <c r="AF208" s="54" t="s">
        <v>2347</v>
      </c>
      <c r="AG208" s="54" t="s">
        <v>2347</v>
      </c>
      <c r="AH208" s="54" t="s">
        <v>2347</v>
      </c>
      <c r="AI208" s="54" t="s">
        <v>2347</v>
      </c>
      <c r="AJ208" s="54" t="s">
        <v>2347</v>
      </c>
      <c r="AK208" s="54" t="s">
        <v>2347</v>
      </c>
      <c r="AL208" s="54" t="s">
        <v>2347</v>
      </c>
      <c r="AM208" s="54" t="s">
        <v>2347</v>
      </c>
      <c r="AN208" s="54" t="s">
        <v>2347</v>
      </c>
      <c r="AO208" s="54" t="s">
        <v>2347</v>
      </c>
      <c r="AP208" s="54" t="s">
        <v>2347</v>
      </c>
      <c r="AQ208" s="54" t="s">
        <v>2347</v>
      </c>
      <c r="AR208" s="54" t="s">
        <v>2347</v>
      </c>
      <c r="AS208" s="54" t="s">
        <v>2347</v>
      </c>
      <c r="AT208" s="54" t="s">
        <v>2347</v>
      </c>
      <c r="AU208" s="43" t="str">
        <f>INDEX(Lookups!AS:AS,MATCH(E208,Lookups!E:E,0))</f>
        <v>DG_UN_Code</v>
      </c>
      <c r="AV208" s="43" t="str">
        <f t="shared" si="3"/>
        <v>DG_UN_Code_2807</v>
      </c>
    </row>
    <row r="209" spans="1:48">
      <c r="A209" s="43">
        <f>INDEX(Lookups!A:A,MATCH($E209,Lookups!$E:$E,0))</f>
        <v>19</v>
      </c>
      <c r="B209" s="43">
        <f>INDEX(Lookups!B:B,MATCH($E209,Lookups!$E:$E,0))</f>
        <v>2.1</v>
      </c>
      <c r="C209" s="90" t="s">
        <v>2340</v>
      </c>
      <c r="D209" s="90" t="s">
        <v>2344</v>
      </c>
      <c r="E209" s="91" t="s">
        <v>2133</v>
      </c>
      <c r="F209" s="90" t="s">
        <v>2079</v>
      </c>
      <c r="G209" s="90" t="s">
        <v>2080</v>
      </c>
      <c r="H209" s="91">
        <v>3082</v>
      </c>
      <c r="I209" s="90" t="s">
        <v>2688</v>
      </c>
      <c r="J209" s="92" t="s">
        <v>3236</v>
      </c>
      <c r="K209" s="90" t="str">
        <f>INDEX(Lookups!$I:$I,MATCH(E209,Lookups!$E:$E,0))</f>
        <v>No</v>
      </c>
      <c r="L209" s="90" t="str">
        <f>INDEX(Lookups!$J:$J,MATCH(E209,Lookups!$E:$E,0))</f>
        <v>Global</v>
      </c>
      <c r="M209" s="90" t="s">
        <v>2347</v>
      </c>
      <c r="N209" s="90" t="s">
        <v>2099</v>
      </c>
      <c r="O209" s="90" t="str">
        <f>INDEX(Lookups!$L:$L,MATCH(E209,Lookups!$E:$E,0))</f>
        <v>N</v>
      </c>
      <c r="P209" s="93"/>
      <c r="Q209" s="54" t="s">
        <v>2347</v>
      </c>
      <c r="R209" s="54" t="s">
        <v>2347</v>
      </c>
      <c r="S209" s="54" t="s">
        <v>2347</v>
      </c>
      <c r="T209" s="54" t="s">
        <v>2347</v>
      </c>
      <c r="U209" s="54" t="s">
        <v>2347</v>
      </c>
      <c r="V209" s="54" t="s">
        <v>2347</v>
      </c>
      <c r="W209" s="54" t="s">
        <v>2347</v>
      </c>
      <c r="X209" s="54" t="s">
        <v>2347</v>
      </c>
      <c r="Y209" s="54" t="s">
        <v>2347</v>
      </c>
      <c r="Z209" s="54" t="s">
        <v>2347</v>
      </c>
      <c r="AA209" s="54" t="s">
        <v>2347</v>
      </c>
      <c r="AB209" s="54" t="s">
        <v>2347</v>
      </c>
      <c r="AC209" s="54" t="s">
        <v>2347</v>
      </c>
      <c r="AD209" s="54" t="s">
        <v>2347</v>
      </c>
      <c r="AE209" s="54" t="s">
        <v>2347</v>
      </c>
      <c r="AF209" s="54" t="s">
        <v>2347</v>
      </c>
      <c r="AG209" s="54" t="s">
        <v>2347</v>
      </c>
      <c r="AH209" s="54" t="s">
        <v>2347</v>
      </c>
      <c r="AI209" s="54" t="s">
        <v>2347</v>
      </c>
      <c r="AJ209" s="54" t="s">
        <v>2347</v>
      </c>
      <c r="AK209" s="54" t="s">
        <v>2347</v>
      </c>
      <c r="AL209" s="54" t="s">
        <v>2347</v>
      </c>
      <c r="AM209" s="54" t="s">
        <v>2347</v>
      </c>
      <c r="AN209" s="54" t="s">
        <v>2347</v>
      </c>
      <c r="AO209" s="54" t="s">
        <v>2347</v>
      </c>
      <c r="AP209" s="54" t="s">
        <v>2347</v>
      </c>
      <c r="AQ209" s="54" t="s">
        <v>2347</v>
      </c>
      <c r="AR209" s="54" t="s">
        <v>2347</v>
      </c>
      <c r="AS209" s="54" t="s">
        <v>2347</v>
      </c>
      <c r="AT209" s="54" t="s">
        <v>2347</v>
      </c>
      <c r="AU209" s="43" t="str">
        <f>INDEX(Lookups!AS:AS,MATCH(E209,Lookups!E:E,0))</f>
        <v>DG_UN_Code</v>
      </c>
      <c r="AV209" s="43" t="str">
        <f t="shared" si="3"/>
        <v>DG_UN_Code_3082</v>
      </c>
    </row>
    <row r="210" spans="1:48">
      <c r="A210" s="43">
        <f>INDEX(Lookups!A:A,MATCH($E210,Lookups!$E:$E,0))</f>
        <v>19</v>
      </c>
      <c r="B210" s="43">
        <f>INDEX(Lookups!B:B,MATCH($E210,Lookups!$E:$E,0))</f>
        <v>2.1</v>
      </c>
      <c r="C210" s="90" t="s">
        <v>2340</v>
      </c>
      <c r="D210" s="90" t="s">
        <v>2344</v>
      </c>
      <c r="E210" s="91" t="s">
        <v>2133</v>
      </c>
      <c r="F210" s="90" t="s">
        <v>2079</v>
      </c>
      <c r="G210" s="90" t="s">
        <v>2080</v>
      </c>
      <c r="H210" s="91">
        <v>3091</v>
      </c>
      <c r="I210" s="90" t="s">
        <v>2689</v>
      </c>
      <c r="J210" s="92" t="s">
        <v>3236</v>
      </c>
      <c r="K210" s="90" t="str">
        <f>INDEX(Lookups!$I:$I,MATCH(E210,Lookups!$E:$E,0))</f>
        <v>No</v>
      </c>
      <c r="L210" s="90" t="str">
        <f>INDEX(Lookups!$J:$J,MATCH(E210,Lookups!$E:$E,0))</f>
        <v>Global</v>
      </c>
      <c r="M210" s="90" t="s">
        <v>2347</v>
      </c>
      <c r="N210" s="90" t="s">
        <v>2099</v>
      </c>
      <c r="O210" s="90" t="str">
        <f>INDEX(Lookups!$L:$L,MATCH(E210,Lookups!$E:$E,0))</f>
        <v>N</v>
      </c>
      <c r="P210" s="93"/>
      <c r="Q210" s="54" t="s">
        <v>2347</v>
      </c>
      <c r="R210" s="54" t="s">
        <v>2347</v>
      </c>
      <c r="S210" s="54" t="s">
        <v>2347</v>
      </c>
      <c r="T210" s="54" t="s">
        <v>2347</v>
      </c>
      <c r="U210" s="54" t="s">
        <v>2347</v>
      </c>
      <c r="V210" s="54" t="s">
        <v>2347</v>
      </c>
      <c r="W210" s="54" t="s">
        <v>2347</v>
      </c>
      <c r="X210" s="54" t="s">
        <v>2347</v>
      </c>
      <c r="Y210" s="54" t="s">
        <v>2347</v>
      </c>
      <c r="Z210" s="54" t="s">
        <v>2347</v>
      </c>
      <c r="AA210" s="54" t="s">
        <v>2347</v>
      </c>
      <c r="AB210" s="54" t="s">
        <v>2347</v>
      </c>
      <c r="AC210" s="54" t="s">
        <v>2347</v>
      </c>
      <c r="AD210" s="54" t="s">
        <v>2347</v>
      </c>
      <c r="AE210" s="54" t="s">
        <v>2347</v>
      </c>
      <c r="AF210" s="54" t="s">
        <v>2347</v>
      </c>
      <c r="AG210" s="54" t="s">
        <v>2347</v>
      </c>
      <c r="AH210" s="54" t="s">
        <v>2347</v>
      </c>
      <c r="AI210" s="54" t="s">
        <v>2347</v>
      </c>
      <c r="AJ210" s="54" t="s">
        <v>2347</v>
      </c>
      <c r="AK210" s="54" t="s">
        <v>2347</v>
      </c>
      <c r="AL210" s="54" t="s">
        <v>2347</v>
      </c>
      <c r="AM210" s="54" t="s">
        <v>2347</v>
      </c>
      <c r="AN210" s="54" t="s">
        <v>2347</v>
      </c>
      <c r="AO210" s="54" t="s">
        <v>2347</v>
      </c>
      <c r="AP210" s="54" t="s">
        <v>2347</v>
      </c>
      <c r="AQ210" s="54" t="s">
        <v>2347</v>
      </c>
      <c r="AR210" s="54" t="s">
        <v>2347</v>
      </c>
      <c r="AS210" s="54" t="s">
        <v>2347</v>
      </c>
      <c r="AT210" s="54" t="s">
        <v>2347</v>
      </c>
      <c r="AU210" s="43" t="str">
        <f>INDEX(Lookups!AS:AS,MATCH(E210,Lookups!E:E,0))</f>
        <v>DG_UN_Code</v>
      </c>
      <c r="AV210" s="43" t="str">
        <f t="shared" si="3"/>
        <v>DG_UN_Code_3091</v>
      </c>
    </row>
    <row r="211" spans="1:48">
      <c r="A211" s="43">
        <f>INDEX(Lookups!A:A,MATCH($E211,Lookups!$E:$E,0))</f>
        <v>19</v>
      </c>
      <c r="B211" s="43">
        <f>INDEX(Lookups!B:B,MATCH($E211,Lookups!$E:$E,0))</f>
        <v>2.1</v>
      </c>
      <c r="C211" s="90" t="s">
        <v>2340</v>
      </c>
      <c r="D211" s="90" t="s">
        <v>2344</v>
      </c>
      <c r="E211" s="91" t="s">
        <v>2133</v>
      </c>
      <c r="F211" s="90" t="s">
        <v>2079</v>
      </c>
      <c r="G211" s="90" t="s">
        <v>2080</v>
      </c>
      <c r="H211" s="91">
        <v>3175</v>
      </c>
      <c r="I211" s="90" t="s">
        <v>2356</v>
      </c>
      <c r="J211" s="92" t="s">
        <v>3236</v>
      </c>
      <c r="K211" s="90" t="str">
        <f>INDEX(Lookups!$I:$I,MATCH(E211,Lookups!$E:$E,0))</f>
        <v>No</v>
      </c>
      <c r="L211" s="90" t="str">
        <f>INDEX(Lookups!$J:$J,MATCH(E211,Lookups!$E:$E,0))</f>
        <v>Global</v>
      </c>
      <c r="M211" s="90" t="s">
        <v>2347</v>
      </c>
      <c r="N211" s="90" t="s">
        <v>2099</v>
      </c>
      <c r="O211" s="90" t="str">
        <f>INDEX(Lookups!$L:$L,MATCH(E211,Lookups!$E:$E,0))</f>
        <v>N</v>
      </c>
      <c r="P211" s="93"/>
      <c r="Q211" s="54" t="s">
        <v>2347</v>
      </c>
      <c r="R211" s="54" t="s">
        <v>2347</v>
      </c>
      <c r="S211" s="54" t="s">
        <v>2347</v>
      </c>
      <c r="T211" s="54" t="s">
        <v>2347</v>
      </c>
      <c r="U211" s="54" t="s">
        <v>2347</v>
      </c>
      <c r="V211" s="54" t="s">
        <v>2347</v>
      </c>
      <c r="W211" s="54" t="s">
        <v>2347</v>
      </c>
      <c r="X211" s="54" t="s">
        <v>2347</v>
      </c>
      <c r="Y211" s="54" t="s">
        <v>2347</v>
      </c>
      <c r="Z211" s="54" t="s">
        <v>2347</v>
      </c>
      <c r="AA211" s="54" t="s">
        <v>2347</v>
      </c>
      <c r="AB211" s="54" t="s">
        <v>2347</v>
      </c>
      <c r="AC211" s="54" t="s">
        <v>2347</v>
      </c>
      <c r="AD211" s="54" t="s">
        <v>2347</v>
      </c>
      <c r="AE211" s="54" t="s">
        <v>2347</v>
      </c>
      <c r="AF211" s="54" t="s">
        <v>2347</v>
      </c>
      <c r="AG211" s="54" t="s">
        <v>2347</v>
      </c>
      <c r="AH211" s="54" t="s">
        <v>2347</v>
      </c>
      <c r="AI211" s="54" t="s">
        <v>2347</v>
      </c>
      <c r="AJ211" s="54" t="s">
        <v>2347</v>
      </c>
      <c r="AK211" s="54" t="s">
        <v>2347</v>
      </c>
      <c r="AL211" s="54" t="s">
        <v>2347</v>
      </c>
      <c r="AM211" s="54" t="s">
        <v>2347</v>
      </c>
      <c r="AN211" s="54" t="s">
        <v>2347</v>
      </c>
      <c r="AO211" s="54" t="s">
        <v>2347</v>
      </c>
      <c r="AP211" s="54" t="s">
        <v>2347</v>
      </c>
      <c r="AQ211" s="54" t="s">
        <v>2347</v>
      </c>
      <c r="AR211" s="54" t="s">
        <v>2347</v>
      </c>
      <c r="AS211" s="54" t="s">
        <v>2347</v>
      </c>
      <c r="AT211" s="54" t="s">
        <v>2347</v>
      </c>
      <c r="AU211" s="43" t="str">
        <f>INDEX(Lookups!AS:AS,MATCH(E211,Lookups!E:E,0))</f>
        <v>DG_UN_Code</v>
      </c>
      <c r="AV211" s="43" t="str">
        <f t="shared" si="3"/>
        <v>DG_UN_Code_3175</v>
      </c>
    </row>
    <row r="212" spans="1:48">
      <c r="A212" s="43">
        <f>INDEX(Lookups!A:A,MATCH($E212,Lookups!$E:$E,0))</f>
        <v>19</v>
      </c>
      <c r="B212" s="43">
        <f>INDEX(Lookups!B:B,MATCH($E212,Lookups!$E:$E,0))</f>
        <v>2.1</v>
      </c>
      <c r="C212" s="90" t="s">
        <v>2340</v>
      </c>
      <c r="D212" s="90" t="s">
        <v>2344</v>
      </c>
      <c r="E212" s="91" t="s">
        <v>2133</v>
      </c>
      <c r="F212" s="90" t="s">
        <v>2079</v>
      </c>
      <c r="G212" s="90" t="s">
        <v>2080</v>
      </c>
      <c r="H212" s="91">
        <v>3468</v>
      </c>
      <c r="I212" s="90" t="s">
        <v>2358</v>
      </c>
      <c r="J212" s="92" t="s">
        <v>3236</v>
      </c>
      <c r="K212" s="90" t="str">
        <f>INDEX(Lookups!$I:$I,MATCH(E212,Lookups!$E:$E,0))</f>
        <v>No</v>
      </c>
      <c r="L212" s="90" t="str">
        <f>INDEX(Lookups!$J:$J,MATCH(E212,Lookups!$E:$E,0))</f>
        <v>Global</v>
      </c>
      <c r="M212" s="90" t="s">
        <v>2347</v>
      </c>
      <c r="N212" s="90" t="s">
        <v>2099</v>
      </c>
      <c r="O212" s="90" t="str">
        <f>INDEX(Lookups!$L:$L,MATCH(E212,Lookups!$E:$E,0))</f>
        <v>N</v>
      </c>
      <c r="P212" s="93"/>
      <c r="Q212" s="54" t="s">
        <v>2347</v>
      </c>
      <c r="R212" s="54" t="s">
        <v>2347</v>
      </c>
      <c r="S212" s="54" t="s">
        <v>2347</v>
      </c>
      <c r="T212" s="54" t="s">
        <v>2347</v>
      </c>
      <c r="U212" s="54" t="s">
        <v>2347</v>
      </c>
      <c r="V212" s="54" t="s">
        <v>2347</v>
      </c>
      <c r="W212" s="54" t="s">
        <v>2347</v>
      </c>
      <c r="X212" s="54" t="s">
        <v>2347</v>
      </c>
      <c r="Y212" s="54" t="s">
        <v>2347</v>
      </c>
      <c r="Z212" s="54" t="s">
        <v>2347</v>
      </c>
      <c r="AA212" s="54" t="s">
        <v>2347</v>
      </c>
      <c r="AB212" s="54" t="s">
        <v>2347</v>
      </c>
      <c r="AC212" s="54" t="s">
        <v>2347</v>
      </c>
      <c r="AD212" s="54" t="s">
        <v>2347</v>
      </c>
      <c r="AE212" s="54" t="s">
        <v>2347</v>
      </c>
      <c r="AF212" s="54" t="s">
        <v>2347</v>
      </c>
      <c r="AG212" s="54" t="s">
        <v>2347</v>
      </c>
      <c r="AH212" s="54" t="s">
        <v>2347</v>
      </c>
      <c r="AI212" s="54" t="s">
        <v>2347</v>
      </c>
      <c r="AJ212" s="54" t="s">
        <v>2347</v>
      </c>
      <c r="AK212" s="54" t="s">
        <v>2347</v>
      </c>
      <c r="AL212" s="54" t="s">
        <v>2347</v>
      </c>
      <c r="AM212" s="54" t="s">
        <v>2347</v>
      </c>
      <c r="AN212" s="54" t="s">
        <v>2347</v>
      </c>
      <c r="AO212" s="54" t="s">
        <v>2347</v>
      </c>
      <c r="AP212" s="54" t="s">
        <v>2347</v>
      </c>
      <c r="AQ212" s="54" t="s">
        <v>2347</v>
      </c>
      <c r="AR212" s="54" t="s">
        <v>2347</v>
      </c>
      <c r="AS212" s="54" t="s">
        <v>2347</v>
      </c>
      <c r="AT212" s="54" t="s">
        <v>2347</v>
      </c>
      <c r="AU212" s="43" t="str">
        <f>INDEX(Lookups!AS:AS,MATCH(E212,Lookups!E:E,0))</f>
        <v>DG_UN_Code</v>
      </c>
      <c r="AV212" s="43" t="str">
        <f t="shared" si="3"/>
        <v>DG_UN_Code_3468</v>
      </c>
    </row>
    <row r="213" spans="1:48">
      <c r="A213" s="43">
        <f>INDEX(Lookups!A:A,MATCH($E213,Lookups!$E:$E,0))</f>
        <v>19</v>
      </c>
      <c r="B213" s="43">
        <f>INDEX(Lookups!B:B,MATCH($E213,Lookups!$E:$E,0))</f>
        <v>2.1</v>
      </c>
      <c r="C213" s="90" t="s">
        <v>2340</v>
      </c>
      <c r="D213" s="90" t="s">
        <v>2344</v>
      </c>
      <c r="E213" s="91" t="s">
        <v>2133</v>
      </c>
      <c r="F213" s="90" t="s">
        <v>2079</v>
      </c>
      <c r="G213" s="90" t="s">
        <v>2080</v>
      </c>
      <c r="H213" s="91">
        <v>3480</v>
      </c>
      <c r="I213" s="90" t="s">
        <v>2690</v>
      </c>
      <c r="J213" s="92" t="s">
        <v>3236</v>
      </c>
      <c r="K213" s="90" t="str">
        <f>INDEX(Lookups!$I:$I,MATCH(E213,Lookups!$E:$E,0))</f>
        <v>No</v>
      </c>
      <c r="L213" s="90" t="str">
        <f>INDEX(Lookups!$J:$J,MATCH(E213,Lookups!$E:$E,0))</f>
        <v>Global</v>
      </c>
      <c r="M213" s="90" t="s">
        <v>2347</v>
      </c>
      <c r="N213" s="90" t="s">
        <v>2099</v>
      </c>
      <c r="O213" s="90" t="str">
        <f>INDEX(Lookups!$L:$L,MATCH(E213,Lookups!$E:$E,0))</f>
        <v>N</v>
      </c>
      <c r="P213" s="93"/>
      <c r="Q213" s="54" t="s">
        <v>2347</v>
      </c>
      <c r="R213" s="54" t="s">
        <v>2347</v>
      </c>
      <c r="S213" s="54" t="s">
        <v>2347</v>
      </c>
      <c r="T213" s="54" t="s">
        <v>2347</v>
      </c>
      <c r="U213" s="54" t="s">
        <v>2347</v>
      </c>
      <c r="V213" s="54" t="s">
        <v>2347</v>
      </c>
      <c r="W213" s="54" t="s">
        <v>2347</v>
      </c>
      <c r="X213" s="54" t="s">
        <v>2347</v>
      </c>
      <c r="Y213" s="54" t="s">
        <v>2347</v>
      </c>
      <c r="Z213" s="54" t="s">
        <v>2347</v>
      </c>
      <c r="AA213" s="54" t="s">
        <v>2347</v>
      </c>
      <c r="AB213" s="54" t="s">
        <v>2347</v>
      </c>
      <c r="AC213" s="54" t="s">
        <v>2347</v>
      </c>
      <c r="AD213" s="54" t="s">
        <v>2347</v>
      </c>
      <c r="AE213" s="54" t="s">
        <v>2347</v>
      </c>
      <c r="AF213" s="54" t="s">
        <v>2347</v>
      </c>
      <c r="AG213" s="54" t="s">
        <v>2347</v>
      </c>
      <c r="AH213" s="54" t="s">
        <v>2347</v>
      </c>
      <c r="AI213" s="54" t="s">
        <v>2347</v>
      </c>
      <c r="AJ213" s="54" t="s">
        <v>2347</v>
      </c>
      <c r="AK213" s="54" t="s">
        <v>2347</v>
      </c>
      <c r="AL213" s="54" t="s">
        <v>2347</v>
      </c>
      <c r="AM213" s="54" t="s">
        <v>2347</v>
      </c>
      <c r="AN213" s="54" t="s">
        <v>2347</v>
      </c>
      <c r="AO213" s="54" t="s">
        <v>2347</v>
      </c>
      <c r="AP213" s="54" t="s">
        <v>2347</v>
      </c>
      <c r="AQ213" s="54" t="s">
        <v>2347</v>
      </c>
      <c r="AR213" s="54" t="s">
        <v>2347</v>
      </c>
      <c r="AS213" s="54" t="s">
        <v>2347</v>
      </c>
      <c r="AT213" s="54" t="s">
        <v>2347</v>
      </c>
      <c r="AU213" s="43" t="str">
        <f>INDEX(Lookups!AS:AS,MATCH(E213,Lookups!E:E,0))</f>
        <v>DG_UN_Code</v>
      </c>
      <c r="AV213" s="43" t="str">
        <f t="shared" si="3"/>
        <v>DG_UN_Code_3480</v>
      </c>
    </row>
    <row r="214" spans="1:48">
      <c r="A214" s="43">
        <f>INDEX(Lookups!A:A,MATCH($E214,Lookups!$E:$E,0))</f>
        <v>19</v>
      </c>
      <c r="B214" s="43">
        <f>INDEX(Lookups!B:B,MATCH($E214,Lookups!$E:$E,0))</f>
        <v>2.1</v>
      </c>
      <c r="C214" s="90" t="s">
        <v>2340</v>
      </c>
      <c r="D214" s="90" t="s">
        <v>2344</v>
      </c>
      <c r="E214" s="91" t="s">
        <v>2133</v>
      </c>
      <c r="F214" s="90" t="s">
        <v>2079</v>
      </c>
      <c r="G214" s="90" t="s">
        <v>2080</v>
      </c>
      <c r="H214" s="91">
        <v>3481</v>
      </c>
      <c r="I214" s="90" t="s">
        <v>2691</v>
      </c>
      <c r="J214" s="92" t="s">
        <v>3236</v>
      </c>
      <c r="K214" s="90" t="str">
        <f>INDEX(Lookups!$I:$I,MATCH(E214,Lookups!$E:$E,0))</f>
        <v>No</v>
      </c>
      <c r="L214" s="90" t="str">
        <f>INDEX(Lookups!$J:$J,MATCH(E214,Lookups!$E:$E,0))</f>
        <v>Global</v>
      </c>
      <c r="M214" s="90" t="s">
        <v>2347</v>
      </c>
      <c r="N214" s="90" t="s">
        <v>2099</v>
      </c>
      <c r="O214" s="90" t="str">
        <f>INDEX(Lookups!$L:$L,MATCH(E214,Lookups!$E:$E,0))</f>
        <v>N</v>
      </c>
      <c r="P214" s="93"/>
      <c r="Q214" s="54" t="s">
        <v>2347</v>
      </c>
      <c r="R214" s="54" t="s">
        <v>2347</v>
      </c>
      <c r="S214" s="54" t="s">
        <v>2347</v>
      </c>
      <c r="T214" s="54" t="s">
        <v>2347</v>
      </c>
      <c r="U214" s="54" t="s">
        <v>2347</v>
      </c>
      <c r="V214" s="54" t="s">
        <v>2347</v>
      </c>
      <c r="W214" s="54" t="s">
        <v>2347</v>
      </c>
      <c r="X214" s="54" t="s">
        <v>2347</v>
      </c>
      <c r="Y214" s="54" t="s">
        <v>2347</v>
      </c>
      <c r="Z214" s="54" t="s">
        <v>2347</v>
      </c>
      <c r="AA214" s="54" t="s">
        <v>2347</v>
      </c>
      <c r="AB214" s="54" t="s">
        <v>2347</v>
      </c>
      <c r="AC214" s="54" t="s">
        <v>2347</v>
      </c>
      <c r="AD214" s="54" t="s">
        <v>2347</v>
      </c>
      <c r="AE214" s="54" t="s">
        <v>2347</v>
      </c>
      <c r="AF214" s="54" t="s">
        <v>2347</v>
      </c>
      <c r="AG214" s="54" t="s">
        <v>2347</v>
      </c>
      <c r="AH214" s="54" t="s">
        <v>2347</v>
      </c>
      <c r="AI214" s="54" t="s">
        <v>2347</v>
      </c>
      <c r="AJ214" s="54" t="s">
        <v>2347</v>
      </c>
      <c r="AK214" s="54" t="s">
        <v>2347</v>
      </c>
      <c r="AL214" s="54" t="s">
        <v>2347</v>
      </c>
      <c r="AM214" s="54" t="s">
        <v>2347</v>
      </c>
      <c r="AN214" s="54" t="s">
        <v>2347</v>
      </c>
      <c r="AO214" s="54" t="s">
        <v>2347</v>
      </c>
      <c r="AP214" s="54" t="s">
        <v>2347</v>
      </c>
      <c r="AQ214" s="54" t="s">
        <v>2347</v>
      </c>
      <c r="AR214" s="54" t="s">
        <v>2347</v>
      </c>
      <c r="AS214" s="54" t="s">
        <v>2347</v>
      </c>
      <c r="AT214" s="54" t="s">
        <v>2347</v>
      </c>
      <c r="AU214" s="43" t="str">
        <f>INDEX(Lookups!AS:AS,MATCH(E214,Lookups!E:E,0))</f>
        <v>DG_UN_Code</v>
      </c>
      <c r="AV214" s="43" t="str">
        <f t="shared" si="3"/>
        <v>DG_UN_Code_3481</v>
      </c>
    </row>
    <row r="215" spans="1:48">
      <c r="A215" s="43">
        <f>INDEX(Lookups!A:A,MATCH($E215,Lookups!$E:$E,0))</f>
        <v>19</v>
      </c>
      <c r="B215" s="43">
        <f>INDEX(Lookups!B:B,MATCH($E215,Lookups!$E:$E,0))</f>
        <v>2.1</v>
      </c>
      <c r="C215" s="90" t="s">
        <v>2340</v>
      </c>
      <c r="D215" s="90" t="s">
        <v>2344</v>
      </c>
      <c r="E215" s="91" t="s">
        <v>2133</v>
      </c>
      <c r="F215" s="90" t="s">
        <v>2079</v>
      </c>
      <c r="G215" s="90" t="s">
        <v>2080</v>
      </c>
      <c r="H215" s="91">
        <v>9999</v>
      </c>
      <c r="I215" s="90" t="s">
        <v>2692</v>
      </c>
      <c r="J215" s="92" t="s">
        <v>3236</v>
      </c>
      <c r="K215" s="90" t="str">
        <f>INDEX(Lookups!$I:$I,MATCH(E215,Lookups!$E:$E,0))</f>
        <v>No</v>
      </c>
      <c r="L215" s="90" t="str">
        <f>INDEX(Lookups!$J:$J,MATCH(E215,Lookups!$E:$E,0))</f>
        <v>Global</v>
      </c>
      <c r="M215" s="90" t="s">
        <v>2347</v>
      </c>
      <c r="N215" s="90" t="s">
        <v>2099</v>
      </c>
      <c r="O215" s="90" t="str">
        <f>INDEX(Lookups!$L:$L,MATCH(E215,Lookups!$E:$E,0))</f>
        <v>N</v>
      </c>
      <c r="P215" s="93"/>
      <c r="Q215" s="54" t="s">
        <v>2347</v>
      </c>
      <c r="R215" s="54" t="s">
        <v>2347</v>
      </c>
      <c r="S215" s="54" t="s">
        <v>2347</v>
      </c>
      <c r="T215" s="54" t="s">
        <v>2347</v>
      </c>
      <c r="U215" s="54" t="s">
        <v>2347</v>
      </c>
      <c r="V215" s="54" t="s">
        <v>2347</v>
      </c>
      <c r="W215" s="54" t="s">
        <v>2347</v>
      </c>
      <c r="X215" s="54" t="s">
        <v>2347</v>
      </c>
      <c r="Y215" s="54" t="s">
        <v>2347</v>
      </c>
      <c r="Z215" s="54" t="s">
        <v>2347</v>
      </c>
      <c r="AA215" s="54" t="s">
        <v>2347</v>
      </c>
      <c r="AB215" s="54" t="s">
        <v>2347</v>
      </c>
      <c r="AC215" s="54" t="s">
        <v>2347</v>
      </c>
      <c r="AD215" s="54" t="s">
        <v>2347</v>
      </c>
      <c r="AE215" s="54" t="s">
        <v>2347</v>
      </c>
      <c r="AF215" s="54" t="s">
        <v>2347</v>
      </c>
      <c r="AG215" s="54" t="s">
        <v>2347</v>
      </c>
      <c r="AH215" s="54" t="s">
        <v>2347</v>
      </c>
      <c r="AI215" s="54" t="s">
        <v>2347</v>
      </c>
      <c r="AJ215" s="54" t="s">
        <v>2347</v>
      </c>
      <c r="AK215" s="54" t="s">
        <v>2347</v>
      </c>
      <c r="AL215" s="54" t="s">
        <v>2347</v>
      </c>
      <c r="AM215" s="54" t="s">
        <v>2347</v>
      </c>
      <c r="AN215" s="54" t="s">
        <v>2347</v>
      </c>
      <c r="AO215" s="54" t="s">
        <v>2347</v>
      </c>
      <c r="AP215" s="54" t="s">
        <v>2347</v>
      </c>
      <c r="AQ215" s="54" t="s">
        <v>2347</v>
      </c>
      <c r="AR215" s="54" t="s">
        <v>2347</v>
      </c>
      <c r="AS215" s="54" t="s">
        <v>2347</v>
      </c>
      <c r="AT215" s="54" t="s">
        <v>2347</v>
      </c>
      <c r="AU215" s="43" t="str">
        <f>INDEX(Lookups!AS:AS,MATCH(E215,Lookups!E:E,0))</f>
        <v>DG_UN_Code</v>
      </c>
      <c r="AV215" s="43" t="str">
        <f t="shared" si="3"/>
        <v>DG_UN_Code_9999</v>
      </c>
    </row>
    <row r="216" spans="1:48">
      <c r="A216" s="43">
        <f>INDEX(Lookups!A:A,MATCH($E216,Lookups!$E:$E,0))</f>
        <v>19</v>
      </c>
      <c r="B216" s="43">
        <f>INDEX(Lookups!B:B,MATCH($E216,Lookups!$E:$E,0))</f>
        <v>2.1</v>
      </c>
      <c r="C216" s="90" t="s">
        <v>2340</v>
      </c>
      <c r="D216" s="90" t="s">
        <v>2344</v>
      </c>
      <c r="E216" s="91" t="s">
        <v>2133</v>
      </c>
      <c r="F216" s="90" t="s">
        <v>2079</v>
      </c>
      <c r="G216" s="90" t="s">
        <v>2080</v>
      </c>
      <c r="H216" s="91" t="s">
        <v>2680</v>
      </c>
      <c r="I216" s="90" t="s">
        <v>2361</v>
      </c>
      <c r="J216" s="92" t="s">
        <v>3236</v>
      </c>
      <c r="K216" s="90" t="str">
        <f>INDEX(Lookups!$I:$I,MATCH(E216,Lookups!$E:$E,0))</f>
        <v>No</v>
      </c>
      <c r="L216" s="90" t="str">
        <f>INDEX(Lookups!$J:$J,MATCH(E216,Lookups!$E:$E,0))</f>
        <v>Global</v>
      </c>
      <c r="M216" s="90" t="s">
        <v>2347</v>
      </c>
      <c r="N216" s="90" t="s">
        <v>2099</v>
      </c>
      <c r="O216" s="90" t="str">
        <f>INDEX(Lookups!$L:$L,MATCH(E216,Lookups!$E:$E,0))</f>
        <v>N</v>
      </c>
      <c r="P216" s="93"/>
      <c r="Q216" s="54" t="s">
        <v>2347</v>
      </c>
      <c r="R216" s="54" t="s">
        <v>2347</v>
      </c>
      <c r="S216" s="54" t="s">
        <v>2347</v>
      </c>
      <c r="T216" s="54" t="s">
        <v>2347</v>
      </c>
      <c r="U216" s="54" t="s">
        <v>2347</v>
      </c>
      <c r="V216" s="54" t="s">
        <v>2347</v>
      </c>
      <c r="W216" s="54" t="s">
        <v>2347</v>
      </c>
      <c r="X216" s="54" t="s">
        <v>2347</v>
      </c>
      <c r="Y216" s="54" t="s">
        <v>2347</v>
      </c>
      <c r="Z216" s="54" t="s">
        <v>2347</v>
      </c>
      <c r="AA216" s="54" t="s">
        <v>2347</v>
      </c>
      <c r="AB216" s="54" t="s">
        <v>2347</v>
      </c>
      <c r="AC216" s="54" t="s">
        <v>2347</v>
      </c>
      <c r="AD216" s="54" t="s">
        <v>2347</v>
      </c>
      <c r="AE216" s="54" t="s">
        <v>2347</v>
      </c>
      <c r="AF216" s="54" t="s">
        <v>2347</v>
      </c>
      <c r="AG216" s="54" t="s">
        <v>2347</v>
      </c>
      <c r="AH216" s="54" t="s">
        <v>2347</v>
      </c>
      <c r="AI216" s="54" t="s">
        <v>2347</v>
      </c>
      <c r="AJ216" s="54" t="s">
        <v>2347</v>
      </c>
      <c r="AK216" s="54" t="s">
        <v>2347</v>
      </c>
      <c r="AL216" s="54" t="s">
        <v>2347</v>
      </c>
      <c r="AM216" s="54" t="s">
        <v>2347</v>
      </c>
      <c r="AN216" s="54" t="s">
        <v>2347</v>
      </c>
      <c r="AO216" s="54" t="s">
        <v>2347</v>
      </c>
      <c r="AP216" s="54" t="s">
        <v>2347</v>
      </c>
      <c r="AQ216" s="54" t="s">
        <v>2347</v>
      </c>
      <c r="AR216" s="54" t="s">
        <v>2347</v>
      </c>
      <c r="AS216" s="54" t="s">
        <v>2347</v>
      </c>
      <c r="AT216" s="54" t="s">
        <v>2347</v>
      </c>
      <c r="AU216" s="43" t="str">
        <f>INDEX(Lookups!AS:AS,MATCH(E216,Lookups!E:E,0))</f>
        <v>DG_UN_Code</v>
      </c>
      <c r="AV216" s="43" t="str">
        <f t="shared" si="3"/>
        <v>DG_UN_Code_NA</v>
      </c>
    </row>
    <row r="217" spans="1:48">
      <c r="A217" s="43">
        <f>INDEX(Lookups!A:A,MATCH($E217,Lookups!$E:$E,0))</f>
        <v>20</v>
      </c>
      <c r="B217" s="43">
        <f>INDEX(Lookups!B:B,MATCH($E217,Lookups!$E:$E,0))</f>
        <v>2.1</v>
      </c>
      <c r="C217" s="90" t="s">
        <v>2340</v>
      </c>
      <c r="D217" s="90" t="s">
        <v>2344</v>
      </c>
      <c r="E217" s="91" t="s">
        <v>2136</v>
      </c>
      <c r="F217" s="90" t="s">
        <v>2094</v>
      </c>
      <c r="G217" s="90" t="s">
        <v>2080</v>
      </c>
      <c r="H217" s="91" t="b">
        <v>0</v>
      </c>
      <c r="I217" s="90" t="b">
        <v>0</v>
      </c>
      <c r="J217" s="92" t="s">
        <v>2337</v>
      </c>
      <c r="K217" s="90" t="str">
        <f>INDEX(Lookups!$I:$I,MATCH(E217,Lookups!$E:$E,0))</f>
        <v>Customer Facing</v>
      </c>
      <c r="L217" s="90" t="str">
        <f>INDEX(Lookups!$J:$J,MATCH(E217,Lookups!$E:$E,0))</f>
        <v>Global</v>
      </c>
      <c r="M217" s="90" t="s">
        <v>2347</v>
      </c>
      <c r="N217" s="90" t="s">
        <v>2139</v>
      </c>
      <c r="O217" s="90" t="str">
        <f>INDEX(Lookups!$L:$L,MATCH(E217,Lookups!$E:$E,0))</f>
        <v>Y</v>
      </c>
      <c r="P217" s="94"/>
      <c r="Q217" s="54" t="s">
        <v>2347</v>
      </c>
      <c r="R217" s="54" t="s">
        <v>2347</v>
      </c>
      <c r="S217" s="54" t="s">
        <v>2347</v>
      </c>
      <c r="T217" s="54" t="s">
        <v>2347</v>
      </c>
      <c r="U217" s="54" t="s">
        <v>2347</v>
      </c>
      <c r="V217" s="54" t="s">
        <v>2347</v>
      </c>
      <c r="W217" s="54" t="s">
        <v>2347</v>
      </c>
      <c r="X217" s="54" t="s">
        <v>2347</v>
      </c>
      <c r="Y217" s="54" t="s">
        <v>2347</v>
      </c>
      <c r="Z217" s="54" t="s">
        <v>2347</v>
      </c>
      <c r="AA217" s="54" t="s">
        <v>2347</v>
      </c>
      <c r="AB217" s="54" t="s">
        <v>2347</v>
      </c>
      <c r="AC217" s="54" t="s">
        <v>2347</v>
      </c>
      <c r="AD217" s="54" t="s">
        <v>2347</v>
      </c>
      <c r="AE217" s="54" t="s">
        <v>2347</v>
      </c>
      <c r="AF217" s="54" t="s">
        <v>2347</v>
      </c>
      <c r="AG217" s="54" t="s">
        <v>2347</v>
      </c>
      <c r="AH217" s="54" t="s">
        <v>2347</v>
      </c>
      <c r="AI217" s="54" t="s">
        <v>2347</v>
      </c>
      <c r="AJ217" s="54" t="s">
        <v>2347</v>
      </c>
      <c r="AK217" s="54" t="s">
        <v>2347</v>
      </c>
      <c r="AL217" s="54" t="s">
        <v>2347</v>
      </c>
      <c r="AM217" s="54" t="s">
        <v>2347</v>
      </c>
      <c r="AN217" s="54" t="s">
        <v>2347</v>
      </c>
      <c r="AO217" s="54" t="s">
        <v>2347</v>
      </c>
      <c r="AP217" s="54" t="s">
        <v>2347</v>
      </c>
      <c r="AQ217" s="54" t="s">
        <v>2347</v>
      </c>
      <c r="AR217" s="54" t="s">
        <v>2347</v>
      </c>
      <c r="AS217" s="54" t="s">
        <v>2347</v>
      </c>
      <c r="AT217" s="54" t="s">
        <v>2347</v>
      </c>
      <c r="AU217" s="43" t="str">
        <f>INDEX(Lookups!AS:AS,MATCH(E217,Lookups!E:E,0))</f>
        <v>Gift_With_Purchase</v>
      </c>
      <c r="AV217" s="43" t="str">
        <f t="shared" si="3"/>
        <v>Gift_With_Purchase_FALSE</v>
      </c>
    </row>
    <row r="218" spans="1:48">
      <c r="A218" s="43">
        <f>INDEX(Lookups!A:A,MATCH($E218,Lookups!$E:$E,0))</f>
        <v>20</v>
      </c>
      <c r="B218" s="43">
        <f>INDEX(Lookups!B:B,MATCH($E218,Lookups!$E:$E,0))</f>
        <v>2.1</v>
      </c>
      <c r="C218" s="90" t="s">
        <v>2340</v>
      </c>
      <c r="D218" s="90" t="s">
        <v>2344</v>
      </c>
      <c r="E218" s="91" t="s">
        <v>2136</v>
      </c>
      <c r="F218" s="90" t="s">
        <v>2094</v>
      </c>
      <c r="G218" s="90" t="s">
        <v>2080</v>
      </c>
      <c r="H218" s="91" t="b">
        <v>1</v>
      </c>
      <c r="I218" s="90" t="b">
        <v>1</v>
      </c>
      <c r="J218" s="92" t="s">
        <v>2337</v>
      </c>
      <c r="K218" s="90" t="str">
        <f>INDEX(Lookups!$I:$I,MATCH(E218,Lookups!$E:$E,0))</f>
        <v>Customer Facing</v>
      </c>
      <c r="L218" s="90" t="str">
        <f>INDEX(Lookups!$J:$J,MATCH(E218,Lookups!$E:$E,0))</f>
        <v>Global</v>
      </c>
      <c r="M218" s="90" t="s">
        <v>2347</v>
      </c>
      <c r="N218" s="90" t="s">
        <v>2139</v>
      </c>
      <c r="O218" s="90" t="str">
        <f>INDEX(Lookups!$L:$L,MATCH(E218,Lookups!$E:$E,0))</f>
        <v>Y</v>
      </c>
      <c r="P218" s="94"/>
      <c r="Q218" s="54" t="s">
        <v>2347</v>
      </c>
      <c r="R218" s="54" t="s">
        <v>2347</v>
      </c>
      <c r="S218" s="54" t="s">
        <v>2347</v>
      </c>
      <c r="T218" s="54" t="s">
        <v>2347</v>
      </c>
      <c r="U218" s="54" t="s">
        <v>2347</v>
      </c>
      <c r="V218" s="54" t="s">
        <v>2347</v>
      </c>
      <c r="W218" s="54" t="s">
        <v>2347</v>
      </c>
      <c r="X218" s="54" t="s">
        <v>2347</v>
      </c>
      <c r="Y218" s="54" t="s">
        <v>2347</v>
      </c>
      <c r="Z218" s="54" t="s">
        <v>2347</v>
      </c>
      <c r="AA218" s="54" t="s">
        <v>2347</v>
      </c>
      <c r="AB218" s="54" t="s">
        <v>2347</v>
      </c>
      <c r="AC218" s="54" t="s">
        <v>2347</v>
      </c>
      <c r="AD218" s="54" t="s">
        <v>2347</v>
      </c>
      <c r="AE218" s="54" t="s">
        <v>2347</v>
      </c>
      <c r="AF218" s="54" t="s">
        <v>2347</v>
      </c>
      <c r="AG218" s="54" t="s">
        <v>2347</v>
      </c>
      <c r="AH218" s="54" t="s">
        <v>2347</v>
      </c>
      <c r="AI218" s="54" t="s">
        <v>2347</v>
      </c>
      <c r="AJ218" s="54" t="s">
        <v>2347</v>
      </c>
      <c r="AK218" s="54" t="s">
        <v>2347</v>
      </c>
      <c r="AL218" s="54" t="s">
        <v>2347</v>
      </c>
      <c r="AM218" s="54" t="s">
        <v>2347</v>
      </c>
      <c r="AN218" s="54" t="s">
        <v>2347</v>
      </c>
      <c r="AO218" s="54" t="s">
        <v>2347</v>
      </c>
      <c r="AP218" s="54" t="s">
        <v>2347</v>
      </c>
      <c r="AQ218" s="54" t="s">
        <v>2347</v>
      </c>
      <c r="AR218" s="54" t="s">
        <v>2347</v>
      </c>
      <c r="AS218" s="54" t="s">
        <v>2347</v>
      </c>
      <c r="AT218" s="54" t="s">
        <v>2347</v>
      </c>
      <c r="AU218" s="43" t="str">
        <f>INDEX(Lookups!AS:AS,MATCH(E218,Lookups!E:E,0))</f>
        <v>Gift_With_Purchase</v>
      </c>
      <c r="AV218" s="43" t="str">
        <f t="shared" si="3"/>
        <v>Gift_With_Purchase_TRUE</v>
      </c>
    </row>
    <row r="219" spans="1:48">
      <c r="A219" s="43">
        <f>INDEX(Lookups!A:A,MATCH($E219,Lookups!$E:$E,0))</f>
        <v>21</v>
      </c>
      <c r="B219" s="43">
        <f>INDEX(Lookups!B:B,MATCH($E219,Lookups!$E:$E,0))</f>
        <v>2.2000000000000002</v>
      </c>
      <c r="C219" s="90" t="s">
        <v>2340</v>
      </c>
      <c r="D219" s="90" t="s">
        <v>2345</v>
      </c>
      <c r="E219" s="91" t="s">
        <v>2155</v>
      </c>
      <c r="F219" s="90" t="s">
        <v>2079</v>
      </c>
      <c r="G219" s="90" t="s">
        <v>2080</v>
      </c>
      <c r="H219" s="91" t="s">
        <v>2693</v>
      </c>
      <c r="I219" s="98" t="s">
        <v>2694</v>
      </c>
      <c r="J219" s="92" t="s">
        <v>3236</v>
      </c>
      <c r="K219" s="90" t="str">
        <f>INDEX(Lookups!$I:$I,MATCH(E219,Lookups!$E:$E,0))</f>
        <v>Customer Facing</v>
      </c>
      <c r="L219" s="90" t="str">
        <f>INDEX(Lookups!$J:$J,MATCH(E219,Lookups!$E:$E,0))</f>
        <v>Beauty</v>
      </c>
      <c r="M219" s="90" t="s">
        <v>23</v>
      </c>
      <c r="N219" s="90" t="s">
        <v>2139</v>
      </c>
      <c r="O219" s="90" t="str">
        <f>INDEX(Lookups!$L:$L,MATCH(E219,Lookups!$E:$E,0))</f>
        <v>Y</v>
      </c>
      <c r="P219" s="94"/>
      <c r="Q219" s="54" t="s">
        <v>3238</v>
      </c>
      <c r="R219" s="54" t="s">
        <v>3238</v>
      </c>
      <c r="S219" s="54" t="s">
        <v>3238</v>
      </c>
      <c r="T219" s="54" t="s">
        <v>3238</v>
      </c>
      <c r="U219" s="54" t="s">
        <v>3238</v>
      </c>
      <c r="V219" s="54" t="s">
        <v>3238</v>
      </c>
      <c r="W219" s="54" t="s">
        <v>3238</v>
      </c>
      <c r="X219" s="54" t="s">
        <v>3238</v>
      </c>
      <c r="Y219" s="54" t="s">
        <v>3238</v>
      </c>
      <c r="Z219" s="54" t="s">
        <v>3238</v>
      </c>
      <c r="AA219" s="54" t="s">
        <v>3238</v>
      </c>
      <c r="AB219" s="54" t="s">
        <v>3238</v>
      </c>
      <c r="AC219" s="54" t="s">
        <v>3238</v>
      </c>
      <c r="AD219" s="54" t="s">
        <v>2088</v>
      </c>
      <c r="AE219" s="54" t="s">
        <v>3238</v>
      </c>
      <c r="AF219" s="54" t="s">
        <v>3238</v>
      </c>
      <c r="AG219" s="54" t="s">
        <v>3238</v>
      </c>
      <c r="AH219" s="54" t="s">
        <v>3238</v>
      </c>
      <c r="AI219" s="54" t="s">
        <v>3238</v>
      </c>
      <c r="AJ219" s="54" t="s">
        <v>3238</v>
      </c>
      <c r="AK219" s="54" t="s">
        <v>3238</v>
      </c>
      <c r="AL219" s="54" t="s">
        <v>3238</v>
      </c>
      <c r="AM219" s="54" t="s">
        <v>3238</v>
      </c>
      <c r="AN219" s="54" t="s">
        <v>3238</v>
      </c>
      <c r="AO219" s="54" t="s">
        <v>3238</v>
      </c>
      <c r="AP219" s="54" t="s">
        <v>3238</v>
      </c>
      <c r="AQ219" s="54" t="s">
        <v>3238</v>
      </c>
      <c r="AR219" s="54" t="s">
        <v>3238</v>
      </c>
      <c r="AS219" s="54" t="s">
        <v>3238</v>
      </c>
      <c r="AT219" s="54" t="s">
        <v>3238</v>
      </c>
      <c r="AU219" s="43" t="str">
        <f>INDEX(Lookups!AS:AS,MATCH(E219,Lookups!E:E,0))</f>
        <v>Coverage</v>
      </c>
      <c r="AV219" s="43" t="str">
        <f t="shared" si="3"/>
        <v xml:space="preserve">Coverage_Buildable </v>
      </c>
    </row>
    <row r="220" spans="1:48">
      <c r="A220" s="43">
        <f>INDEX(Lookups!A:A,MATCH($E220,Lookups!$E:$E,0))</f>
        <v>21</v>
      </c>
      <c r="B220" s="43">
        <f>INDEX(Lookups!B:B,MATCH($E220,Lookups!$E:$E,0))</f>
        <v>2.2000000000000002</v>
      </c>
      <c r="C220" s="90" t="s">
        <v>2340</v>
      </c>
      <c r="D220" s="90" t="s">
        <v>2345</v>
      </c>
      <c r="E220" s="91" t="s">
        <v>2155</v>
      </c>
      <c r="F220" s="90" t="s">
        <v>2079</v>
      </c>
      <c r="G220" s="90" t="s">
        <v>2080</v>
      </c>
      <c r="H220" s="91" t="s">
        <v>2695</v>
      </c>
      <c r="I220" s="98" t="s">
        <v>2694</v>
      </c>
      <c r="J220" s="92" t="s">
        <v>3236</v>
      </c>
      <c r="K220" s="90" t="str">
        <f>INDEX(Lookups!$I:$I,MATCH(E220,Lookups!$E:$E,0))</f>
        <v>Customer Facing</v>
      </c>
      <c r="L220" s="90" t="str">
        <f>INDEX(Lookups!$J:$J,MATCH(E220,Lookups!$E:$E,0))</f>
        <v>Beauty</v>
      </c>
      <c r="M220" s="90" t="s">
        <v>23</v>
      </c>
      <c r="N220" s="90" t="s">
        <v>2139</v>
      </c>
      <c r="O220" s="90" t="str">
        <f>INDEX(Lookups!$L:$L,MATCH(E220,Lookups!$E:$E,0))</f>
        <v>Y</v>
      </c>
      <c r="P220" s="94"/>
      <c r="Q220" s="54" t="s">
        <v>3238</v>
      </c>
      <c r="R220" s="54" t="s">
        <v>3238</v>
      </c>
      <c r="S220" s="54" t="s">
        <v>3238</v>
      </c>
      <c r="T220" s="54" t="s">
        <v>3238</v>
      </c>
      <c r="U220" s="54" t="s">
        <v>3238</v>
      </c>
      <c r="V220" s="54" t="s">
        <v>3238</v>
      </c>
      <c r="W220" s="54" t="s">
        <v>3238</v>
      </c>
      <c r="X220" s="54" t="s">
        <v>3238</v>
      </c>
      <c r="Y220" s="54" t="s">
        <v>3238</v>
      </c>
      <c r="Z220" s="54" t="s">
        <v>3238</v>
      </c>
      <c r="AA220" s="54" t="s">
        <v>3238</v>
      </c>
      <c r="AB220" s="54" t="s">
        <v>3238</v>
      </c>
      <c r="AC220" s="54" t="s">
        <v>3238</v>
      </c>
      <c r="AD220" s="54" t="s">
        <v>2088</v>
      </c>
      <c r="AE220" s="54" t="s">
        <v>3238</v>
      </c>
      <c r="AF220" s="54" t="s">
        <v>3238</v>
      </c>
      <c r="AG220" s="54" t="s">
        <v>3238</v>
      </c>
      <c r="AH220" s="54" t="s">
        <v>3238</v>
      </c>
      <c r="AI220" s="54" t="s">
        <v>3238</v>
      </c>
      <c r="AJ220" s="54" t="s">
        <v>3238</v>
      </c>
      <c r="AK220" s="54" t="s">
        <v>3238</v>
      </c>
      <c r="AL220" s="54" t="s">
        <v>3238</v>
      </c>
      <c r="AM220" s="54" t="s">
        <v>3238</v>
      </c>
      <c r="AN220" s="54" t="s">
        <v>3238</v>
      </c>
      <c r="AO220" s="54" t="s">
        <v>3238</v>
      </c>
      <c r="AP220" s="54" t="s">
        <v>3238</v>
      </c>
      <c r="AQ220" s="54" t="s">
        <v>3238</v>
      </c>
      <c r="AR220" s="54" t="s">
        <v>3238</v>
      </c>
      <c r="AS220" s="54" t="s">
        <v>3238</v>
      </c>
      <c r="AT220" s="54" t="s">
        <v>3238</v>
      </c>
      <c r="AU220" s="43" t="str">
        <f>INDEX(Lookups!AS:AS,MATCH(E220,Lookups!E:E,0))</f>
        <v>Coverage</v>
      </c>
      <c r="AV220" s="43" t="str">
        <f t="shared" si="3"/>
        <v xml:space="preserve">Coverage_Full </v>
      </c>
    </row>
    <row r="221" spans="1:48">
      <c r="A221" s="43">
        <f>INDEX(Lookups!A:A,MATCH($E221,Lookups!$E:$E,0))</f>
        <v>21</v>
      </c>
      <c r="B221" s="43">
        <f>INDEX(Lookups!B:B,MATCH($E221,Lookups!$E:$E,0))</f>
        <v>2.2000000000000002</v>
      </c>
      <c r="C221" s="90" t="s">
        <v>2340</v>
      </c>
      <c r="D221" s="90" t="s">
        <v>2345</v>
      </c>
      <c r="E221" s="91" t="s">
        <v>2155</v>
      </c>
      <c r="F221" s="90" t="s">
        <v>2079</v>
      </c>
      <c r="G221" s="90" t="s">
        <v>2080</v>
      </c>
      <c r="H221" s="91" t="s">
        <v>2696</v>
      </c>
      <c r="I221" s="98" t="s">
        <v>2694</v>
      </c>
      <c r="J221" s="92" t="s">
        <v>3236</v>
      </c>
      <c r="K221" s="90" t="str">
        <f>INDEX(Lookups!$I:$I,MATCH(E221,Lookups!$E:$E,0))</f>
        <v>Customer Facing</v>
      </c>
      <c r="L221" s="90" t="str">
        <f>INDEX(Lookups!$J:$J,MATCH(E221,Lookups!$E:$E,0))</f>
        <v>Beauty</v>
      </c>
      <c r="M221" s="90" t="s">
        <v>23</v>
      </c>
      <c r="N221" s="90" t="s">
        <v>2139</v>
      </c>
      <c r="O221" s="90" t="str">
        <f>INDEX(Lookups!$L:$L,MATCH(E221,Lookups!$E:$E,0))</f>
        <v>Y</v>
      </c>
      <c r="P221" s="94"/>
      <c r="Q221" s="54" t="s">
        <v>3238</v>
      </c>
      <c r="R221" s="54" t="s">
        <v>3238</v>
      </c>
      <c r="S221" s="54" t="s">
        <v>3238</v>
      </c>
      <c r="T221" s="54" t="s">
        <v>3238</v>
      </c>
      <c r="U221" s="54" t="s">
        <v>3238</v>
      </c>
      <c r="V221" s="54" t="s">
        <v>3238</v>
      </c>
      <c r="W221" s="54" t="s">
        <v>3238</v>
      </c>
      <c r="X221" s="54" t="s">
        <v>3238</v>
      </c>
      <c r="Y221" s="54" t="s">
        <v>3238</v>
      </c>
      <c r="Z221" s="54" t="s">
        <v>3238</v>
      </c>
      <c r="AA221" s="54" t="s">
        <v>3238</v>
      </c>
      <c r="AB221" s="54" t="s">
        <v>3238</v>
      </c>
      <c r="AC221" s="54" t="s">
        <v>3238</v>
      </c>
      <c r="AD221" s="54" t="s">
        <v>2088</v>
      </c>
      <c r="AE221" s="54" t="s">
        <v>3238</v>
      </c>
      <c r="AF221" s="54" t="s">
        <v>3238</v>
      </c>
      <c r="AG221" s="54" t="s">
        <v>3238</v>
      </c>
      <c r="AH221" s="54" t="s">
        <v>3238</v>
      </c>
      <c r="AI221" s="54" t="s">
        <v>3238</v>
      </c>
      <c r="AJ221" s="54" t="s">
        <v>3238</v>
      </c>
      <c r="AK221" s="54" t="s">
        <v>3238</v>
      </c>
      <c r="AL221" s="54" t="s">
        <v>3238</v>
      </c>
      <c r="AM221" s="54" t="s">
        <v>3238</v>
      </c>
      <c r="AN221" s="54" t="s">
        <v>3238</v>
      </c>
      <c r="AO221" s="54" t="s">
        <v>3238</v>
      </c>
      <c r="AP221" s="54" t="s">
        <v>3238</v>
      </c>
      <c r="AQ221" s="54" t="s">
        <v>3238</v>
      </c>
      <c r="AR221" s="54" t="s">
        <v>3238</v>
      </c>
      <c r="AS221" s="54" t="s">
        <v>3238</v>
      </c>
      <c r="AT221" s="54" t="s">
        <v>3238</v>
      </c>
      <c r="AU221" s="43" t="str">
        <f>INDEX(Lookups!AS:AS,MATCH(E221,Lookups!E:E,0))</f>
        <v>Coverage</v>
      </c>
      <c r="AV221" s="43" t="str">
        <f t="shared" si="3"/>
        <v xml:space="preserve">Coverage_Light </v>
      </c>
    </row>
    <row r="222" spans="1:48">
      <c r="A222" s="43">
        <f>INDEX(Lookups!A:A,MATCH($E222,Lookups!$E:$E,0))</f>
        <v>21</v>
      </c>
      <c r="B222" s="43">
        <f>INDEX(Lookups!B:B,MATCH($E222,Lookups!$E:$E,0))</f>
        <v>2.2000000000000002</v>
      </c>
      <c r="C222" s="90" t="s">
        <v>2340</v>
      </c>
      <c r="D222" s="90" t="s">
        <v>2345</v>
      </c>
      <c r="E222" s="91" t="s">
        <v>2155</v>
      </c>
      <c r="F222" s="90" t="s">
        <v>2079</v>
      </c>
      <c r="G222" s="90" t="s">
        <v>2080</v>
      </c>
      <c r="H222" s="91" t="s">
        <v>2697</v>
      </c>
      <c r="I222" s="98" t="s">
        <v>2694</v>
      </c>
      <c r="J222" s="92" t="s">
        <v>3236</v>
      </c>
      <c r="K222" s="90" t="str">
        <f>INDEX(Lookups!$I:$I,MATCH(E222,Lookups!$E:$E,0))</f>
        <v>Customer Facing</v>
      </c>
      <c r="L222" s="90" t="str">
        <f>INDEX(Lookups!$J:$J,MATCH(E222,Lookups!$E:$E,0))</f>
        <v>Beauty</v>
      </c>
      <c r="M222" s="90" t="s">
        <v>23</v>
      </c>
      <c r="N222" s="90" t="s">
        <v>2139</v>
      </c>
      <c r="O222" s="90" t="str">
        <f>INDEX(Lookups!$L:$L,MATCH(E222,Lookups!$E:$E,0))</f>
        <v>Y</v>
      </c>
      <c r="P222" s="94"/>
      <c r="Q222" s="54" t="s">
        <v>3238</v>
      </c>
      <c r="R222" s="54" t="s">
        <v>3238</v>
      </c>
      <c r="S222" s="54" t="s">
        <v>3238</v>
      </c>
      <c r="T222" s="54" t="s">
        <v>3238</v>
      </c>
      <c r="U222" s="54" t="s">
        <v>3238</v>
      </c>
      <c r="V222" s="54" t="s">
        <v>3238</v>
      </c>
      <c r="W222" s="54" t="s">
        <v>3238</v>
      </c>
      <c r="X222" s="54" t="s">
        <v>3238</v>
      </c>
      <c r="Y222" s="54" t="s">
        <v>3238</v>
      </c>
      <c r="Z222" s="54" t="s">
        <v>3238</v>
      </c>
      <c r="AA222" s="54" t="s">
        <v>3238</v>
      </c>
      <c r="AB222" s="54" t="s">
        <v>3238</v>
      </c>
      <c r="AC222" s="54" t="s">
        <v>3238</v>
      </c>
      <c r="AD222" s="54" t="s">
        <v>2088</v>
      </c>
      <c r="AE222" s="54" t="s">
        <v>3238</v>
      </c>
      <c r="AF222" s="54" t="s">
        <v>3238</v>
      </c>
      <c r="AG222" s="54" t="s">
        <v>3238</v>
      </c>
      <c r="AH222" s="54" t="s">
        <v>3238</v>
      </c>
      <c r="AI222" s="54" t="s">
        <v>3238</v>
      </c>
      <c r="AJ222" s="54" t="s">
        <v>3238</v>
      </c>
      <c r="AK222" s="54" t="s">
        <v>3238</v>
      </c>
      <c r="AL222" s="54" t="s">
        <v>3238</v>
      </c>
      <c r="AM222" s="54" t="s">
        <v>3238</v>
      </c>
      <c r="AN222" s="54" t="s">
        <v>3238</v>
      </c>
      <c r="AO222" s="54" t="s">
        <v>3238</v>
      </c>
      <c r="AP222" s="54" t="s">
        <v>3238</v>
      </c>
      <c r="AQ222" s="54" t="s">
        <v>3238</v>
      </c>
      <c r="AR222" s="54" t="s">
        <v>3238</v>
      </c>
      <c r="AS222" s="54" t="s">
        <v>3238</v>
      </c>
      <c r="AT222" s="54" t="s">
        <v>3238</v>
      </c>
      <c r="AU222" s="43" t="str">
        <f>INDEX(Lookups!AS:AS,MATCH(E222,Lookups!E:E,0))</f>
        <v>Coverage</v>
      </c>
      <c r="AV222" s="43" t="str">
        <f t="shared" si="3"/>
        <v xml:space="preserve">Coverage_Medium </v>
      </c>
    </row>
    <row r="223" spans="1:48">
      <c r="A223" s="43">
        <f>INDEX(Lookups!A:A,MATCH($E223,Lookups!$E:$E,0))</f>
        <v>21</v>
      </c>
      <c r="B223" s="43">
        <f>INDEX(Lookups!B:B,MATCH($E223,Lookups!$E:$E,0))</f>
        <v>2.2000000000000002</v>
      </c>
      <c r="C223" s="90" t="s">
        <v>2340</v>
      </c>
      <c r="D223" s="90" t="s">
        <v>2345</v>
      </c>
      <c r="E223" s="91" t="s">
        <v>2155</v>
      </c>
      <c r="F223" s="90" t="s">
        <v>2079</v>
      </c>
      <c r="G223" s="90" t="s">
        <v>2080</v>
      </c>
      <c r="H223" s="91" t="s">
        <v>2698</v>
      </c>
      <c r="I223" s="98" t="s">
        <v>2694</v>
      </c>
      <c r="J223" s="92" t="s">
        <v>3236</v>
      </c>
      <c r="K223" s="90" t="str">
        <f>INDEX(Lookups!$I:$I,MATCH(E223,Lookups!$E:$E,0))</f>
        <v>Customer Facing</v>
      </c>
      <c r="L223" s="90" t="str">
        <f>INDEX(Lookups!$J:$J,MATCH(E223,Lookups!$E:$E,0))</f>
        <v>Beauty</v>
      </c>
      <c r="M223" s="90" t="s">
        <v>23</v>
      </c>
      <c r="N223" s="90" t="s">
        <v>2139</v>
      </c>
      <c r="O223" s="90" t="str">
        <f>INDEX(Lookups!$L:$L,MATCH(E223,Lookups!$E:$E,0))</f>
        <v>Y</v>
      </c>
      <c r="P223" s="94"/>
      <c r="Q223" s="54" t="s">
        <v>3238</v>
      </c>
      <c r="R223" s="54" t="s">
        <v>3238</v>
      </c>
      <c r="S223" s="54" t="s">
        <v>3238</v>
      </c>
      <c r="T223" s="54" t="s">
        <v>3238</v>
      </c>
      <c r="U223" s="54" t="s">
        <v>3238</v>
      </c>
      <c r="V223" s="54" t="s">
        <v>3238</v>
      </c>
      <c r="W223" s="54" t="s">
        <v>3238</v>
      </c>
      <c r="X223" s="54" t="s">
        <v>3238</v>
      </c>
      <c r="Y223" s="54" t="s">
        <v>3238</v>
      </c>
      <c r="Z223" s="54" t="s">
        <v>3238</v>
      </c>
      <c r="AA223" s="54" t="s">
        <v>3238</v>
      </c>
      <c r="AB223" s="54" t="s">
        <v>3238</v>
      </c>
      <c r="AC223" s="54" t="s">
        <v>3238</v>
      </c>
      <c r="AD223" s="54" t="s">
        <v>2088</v>
      </c>
      <c r="AE223" s="54" t="s">
        <v>3238</v>
      </c>
      <c r="AF223" s="54" t="s">
        <v>3238</v>
      </c>
      <c r="AG223" s="54" t="s">
        <v>3238</v>
      </c>
      <c r="AH223" s="54" t="s">
        <v>3238</v>
      </c>
      <c r="AI223" s="54" t="s">
        <v>3238</v>
      </c>
      <c r="AJ223" s="54" t="s">
        <v>3238</v>
      </c>
      <c r="AK223" s="54" t="s">
        <v>3238</v>
      </c>
      <c r="AL223" s="54" t="s">
        <v>3238</v>
      </c>
      <c r="AM223" s="54" t="s">
        <v>3238</v>
      </c>
      <c r="AN223" s="54" t="s">
        <v>3238</v>
      </c>
      <c r="AO223" s="54" t="s">
        <v>3238</v>
      </c>
      <c r="AP223" s="54" t="s">
        <v>3238</v>
      </c>
      <c r="AQ223" s="54" t="s">
        <v>3238</v>
      </c>
      <c r="AR223" s="54" t="s">
        <v>3238</v>
      </c>
      <c r="AS223" s="54" t="s">
        <v>3238</v>
      </c>
      <c r="AT223" s="54" t="s">
        <v>3238</v>
      </c>
      <c r="AU223" s="43" t="str">
        <f>INDEX(Lookups!AS:AS,MATCH(E223,Lookups!E:E,0))</f>
        <v>Coverage</v>
      </c>
      <c r="AV223" s="43" t="str">
        <f t="shared" si="3"/>
        <v xml:space="preserve">Coverage_Sheer </v>
      </c>
    </row>
    <row r="224" spans="1:48">
      <c r="A224" s="43">
        <f>INDEX(Lookups!A:A,MATCH($E224,Lookups!$E:$E,0))</f>
        <v>22</v>
      </c>
      <c r="B224" s="43">
        <f>INDEX(Lookups!B:B,MATCH($E224,Lookups!$E:$E,0))</f>
        <v>2.2000000000000002</v>
      </c>
      <c r="C224" s="90" t="s">
        <v>2340</v>
      </c>
      <c r="D224" s="90" t="s">
        <v>2345</v>
      </c>
      <c r="E224" s="91" t="s">
        <v>2152</v>
      </c>
      <c r="F224" s="90" t="s">
        <v>2079</v>
      </c>
      <c r="G224" s="90" t="s">
        <v>2080</v>
      </c>
      <c r="H224" s="91" t="s">
        <v>2699</v>
      </c>
      <c r="I224" s="98" t="s">
        <v>2694</v>
      </c>
      <c r="J224" s="92" t="s">
        <v>3236</v>
      </c>
      <c r="K224" s="90" t="str">
        <f>INDEX(Lookups!$I:$I,MATCH(E224,Lookups!$E:$E,0))</f>
        <v>Customer Facing</v>
      </c>
      <c r="L224" s="90" t="str">
        <f>INDEX(Lookups!$J:$J,MATCH(E224,Lookups!$E:$E,0))</f>
        <v>Beauty</v>
      </c>
      <c r="M224" s="90" t="s">
        <v>23</v>
      </c>
      <c r="N224" s="90" t="s">
        <v>2139</v>
      </c>
      <c r="O224" s="90" t="str">
        <f>INDEX(Lookups!$L:$L,MATCH(E224,Lookups!$E:$E,0))</f>
        <v>Y</v>
      </c>
      <c r="P224" s="94"/>
      <c r="Q224" s="54" t="s">
        <v>3238</v>
      </c>
      <c r="R224" s="54" t="s">
        <v>3238</v>
      </c>
      <c r="S224" s="54" t="s">
        <v>3238</v>
      </c>
      <c r="T224" s="54" t="s">
        <v>3238</v>
      </c>
      <c r="U224" s="54" t="s">
        <v>3238</v>
      </c>
      <c r="V224" s="54" t="s">
        <v>3238</v>
      </c>
      <c r="W224" s="54" t="s">
        <v>3238</v>
      </c>
      <c r="X224" s="54" t="s">
        <v>3238</v>
      </c>
      <c r="Y224" s="54" t="s">
        <v>3238</v>
      </c>
      <c r="Z224" s="54" t="s">
        <v>3238</v>
      </c>
      <c r="AA224" s="54" t="s">
        <v>3238</v>
      </c>
      <c r="AB224" s="54" t="s">
        <v>3238</v>
      </c>
      <c r="AC224" s="54" t="s">
        <v>3238</v>
      </c>
      <c r="AD224" s="54" t="s">
        <v>2088</v>
      </c>
      <c r="AE224" s="54" t="s">
        <v>3238</v>
      </c>
      <c r="AF224" s="54" t="s">
        <v>3238</v>
      </c>
      <c r="AG224" s="54" t="s">
        <v>3238</v>
      </c>
      <c r="AH224" s="54" t="s">
        <v>3238</v>
      </c>
      <c r="AI224" s="54" t="s">
        <v>3238</v>
      </c>
      <c r="AJ224" s="54" t="s">
        <v>3238</v>
      </c>
      <c r="AK224" s="54" t="s">
        <v>3238</v>
      </c>
      <c r="AL224" s="54" t="s">
        <v>3238</v>
      </c>
      <c r="AM224" s="54" t="s">
        <v>3238</v>
      </c>
      <c r="AN224" s="54" t="s">
        <v>3238</v>
      </c>
      <c r="AO224" s="54" t="s">
        <v>3238</v>
      </c>
      <c r="AP224" s="54" t="s">
        <v>3238</v>
      </c>
      <c r="AQ224" s="54" t="s">
        <v>3238</v>
      </c>
      <c r="AR224" s="54" t="s">
        <v>3238</v>
      </c>
      <c r="AS224" s="54" t="s">
        <v>3238</v>
      </c>
      <c r="AT224" s="54" t="s">
        <v>3238</v>
      </c>
      <c r="AU224" s="43" t="str">
        <f>INDEX(Lookups!AS:AS,MATCH(E224,Lookups!E:E,0))</f>
        <v>Finish</v>
      </c>
      <c r="AV224" s="43" t="str">
        <f t="shared" si="3"/>
        <v>Finish_Dewy</v>
      </c>
    </row>
    <row r="225" spans="1:48">
      <c r="A225" s="43">
        <f>INDEX(Lookups!A:A,MATCH($E225,Lookups!$E:$E,0))</f>
        <v>22</v>
      </c>
      <c r="B225" s="43">
        <f>INDEX(Lookups!B:B,MATCH($E225,Lookups!$E:$E,0))</f>
        <v>2.2000000000000002</v>
      </c>
      <c r="C225" s="90" t="s">
        <v>2340</v>
      </c>
      <c r="D225" s="90" t="s">
        <v>2345</v>
      </c>
      <c r="E225" s="91" t="s">
        <v>2152</v>
      </c>
      <c r="F225" s="90" t="s">
        <v>2079</v>
      </c>
      <c r="G225" s="90" t="s">
        <v>2080</v>
      </c>
      <c r="H225" s="91" t="s">
        <v>2700</v>
      </c>
      <c r="I225" s="98" t="s">
        <v>2694</v>
      </c>
      <c r="J225" s="92" t="s">
        <v>3236</v>
      </c>
      <c r="K225" s="90" t="str">
        <f>INDEX(Lookups!$I:$I,MATCH(E225,Lookups!$E:$E,0))</f>
        <v>Customer Facing</v>
      </c>
      <c r="L225" s="90" t="str">
        <f>INDEX(Lookups!$J:$J,MATCH(E225,Lookups!$E:$E,0))</f>
        <v>Beauty</v>
      </c>
      <c r="M225" s="90" t="s">
        <v>23</v>
      </c>
      <c r="N225" s="90" t="s">
        <v>2139</v>
      </c>
      <c r="O225" s="90" t="str">
        <f>INDEX(Lookups!$L:$L,MATCH(E225,Lookups!$E:$E,0))</f>
        <v>Y</v>
      </c>
      <c r="P225" s="94"/>
      <c r="Q225" s="54" t="s">
        <v>3238</v>
      </c>
      <c r="R225" s="54" t="s">
        <v>3238</v>
      </c>
      <c r="S225" s="54" t="s">
        <v>3238</v>
      </c>
      <c r="T225" s="54" t="s">
        <v>3238</v>
      </c>
      <c r="U225" s="54" t="s">
        <v>3238</v>
      </c>
      <c r="V225" s="54" t="s">
        <v>3238</v>
      </c>
      <c r="W225" s="54" t="s">
        <v>3238</v>
      </c>
      <c r="X225" s="54" t="s">
        <v>3238</v>
      </c>
      <c r="Y225" s="54" t="s">
        <v>3238</v>
      </c>
      <c r="Z225" s="54" t="s">
        <v>3238</v>
      </c>
      <c r="AA225" s="54" t="s">
        <v>3238</v>
      </c>
      <c r="AB225" s="54" t="s">
        <v>3238</v>
      </c>
      <c r="AC225" s="54" t="s">
        <v>3238</v>
      </c>
      <c r="AD225" s="54" t="s">
        <v>2088</v>
      </c>
      <c r="AE225" s="54" t="s">
        <v>3238</v>
      </c>
      <c r="AF225" s="54" t="s">
        <v>3238</v>
      </c>
      <c r="AG225" s="54" t="s">
        <v>3238</v>
      </c>
      <c r="AH225" s="54" t="s">
        <v>3238</v>
      </c>
      <c r="AI225" s="54" t="s">
        <v>3238</v>
      </c>
      <c r="AJ225" s="54" t="s">
        <v>3238</v>
      </c>
      <c r="AK225" s="54" t="s">
        <v>3238</v>
      </c>
      <c r="AL225" s="54" t="s">
        <v>3238</v>
      </c>
      <c r="AM225" s="54" t="s">
        <v>3238</v>
      </c>
      <c r="AN225" s="54" t="s">
        <v>3238</v>
      </c>
      <c r="AO225" s="54" t="s">
        <v>3238</v>
      </c>
      <c r="AP225" s="54" t="s">
        <v>3238</v>
      </c>
      <c r="AQ225" s="54" t="s">
        <v>3238</v>
      </c>
      <c r="AR225" s="54" t="s">
        <v>3238</v>
      </c>
      <c r="AS225" s="54" t="s">
        <v>3238</v>
      </c>
      <c r="AT225" s="54" t="s">
        <v>3238</v>
      </c>
      <c r="AU225" s="43" t="str">
        <f>INDEX(Lookups!AS:AS,MATCH(E225,Lookups!E:E,0))</f>
        <v>Finish</v>
      </c>
      <c r="AV225" s="43" t="str">
        <f t="shared" si="3"/>
        <v>Finish_Luminous</v>
      </c>
    </row>
    <row r="226" spans="1:48">
      <c r="A226" s="43">
        <f>INDEX(Lookups!A:A,MATCH($E226,Lookups!$E:$E,0))</f>
        <v>22</v>
      </c>
      <c r="B226" s="43">
        <f>INDEX(Lookups!B:B,MATCH($E226,Lookups!$E:$E,0))</f>
        <v>2.2000000000000002</v>
      </c>
      <c r="C226" s="90" t="s">
        <v>2340</v>
      </c>
      <c r="D226" s="90" t="s">
        <v>2345</v>
      </c>
      <c r="E226" s="91" t="s">
        <v>2152</v>
      </c>
      <c r="F226" s="90" t="s">
        <v>2079</v>
      </c>
      <c r="G226" s="90" t="s">
        <v>2080</v>
      </c>
      <c r="H226" s="91" t="s">
        <v>2701</v>
      </c>
      <c r="I226" s="98" t="s">
        <v>2694</v>
      </c>
      <c r="J226" s="92" t="s">
        <v>3236</v>
      </c>
      <c r="K226" s="90" t="str">
        <f>INDEX(Lookups!$I:$I,MATCH(E226,Lookups!$E:$E,0))</f>
        <v>Customer Facing</v>
      </c>
      <c r="L226" s="90" t="str">
        <f>INDEX(Lookups!$J:$J,MATCH(E226,Lookups!$E:$E,0))</f>
        <v>Beauty</v>
      </c>
      <c r="M226" s="90" t="s">
        <v>23</v>
      </c>
      <c r="N226" s="90" t="s">
        <v>2139</v>
      </c>
      <c r="O226" s="90" t="str">
        <f>INDEX(Lookups!$L:$L,MATCH(E226,Lookups!$E:$E,0))</f>
        <v>Y</v>
      </c>
      <c r="P226" s="94"/>
      <c r="Q226" s="54" t="s">
        <v>3238</v>
      </c>
      <c r="R226" s="54" t="s">
        <v>3238</v>
      </c>
      <c r="S226" s="54" t="s">
        <v>3238</v>
      </c>
      <c r="T226" s="54" t="s">
        <v>3238</v>
      </c>
      <c r="U226" s="54" t="s">
        <v>3238</v>
      </c>
      <c r="V226" s="54" t="s">
        <v>3238</v>
      </c>
      <c r="W226" s="54" t="s">
        <v>3238</v>
      </c>
      <c r="X226" s="54" t="s">
        <v>3238</v>
      </c>
      <c r="Y226" s="54" t="s">
        <v>3238</v>
      </c>
      <c r="Z226" s="54" t="s">
        <v>3238</v>
      </c>
      <c r="AA226" s="54" t="s">
        <v>3238</v>
      </c>
      <c r="AB226" s="54" t="s">
        <v>3238</v>
      </c>
      <c r="AC226" s="54" t="s">
        <v>3238</v>
      </c>
      <c r="AD226" s="54" t="s">
        <v>2088</v>
      </c>
      <c r="AE226" s="54" t="s">
        <v>3238</v>
      </c>
      <c r="AF226" s="54" t="s">
        <v>3238</v>
      </c>
      <c r="AG226" s="54" t="s">
        <v>3238</v>
      </c>
      <c r="AH226" s="54" t="s">
        <v>3238</v>
      </c>
      <c r="AI226" s="54" t="s">
        <v>3238</v>
      </c>
      <c r="AJ226" s="54" t="s">
        <v>3238</v>
      </c>
      <c r="AK226" s="54" t="s">
        <v>3238</v>
      </c>
      <c r="AL226" s="54" t="s">
        <v>3238</v>
      </c>
      <c r="AM226" s="54" t="s">
        <v>3238</v>
      </c>
      <c r="AN226" s="54" t="s">
        <v>3238</v>
      </c>
      <c r="AO226" s="54" t="s">
        <v>3238</v>
      </c>
      <c r="AP226" s="54" t="s">
        <v>3238</v>
      </c>
      <c r="AQ226" s="54" t="s">
        <v>3238</v>
      </c>
      <c r="AR226" s="54" t="s">
        <v>3238</v>
      </c>
      <c r="AS226" s="54" t="s">
        <v>3238</v>
      </c>
      <c r="AT226" s="54" t="s">
        <v>3238</v>
      </c>
      <c r="AU226" s="43" t="str">
        <f>INDEX(Lookups!AS:AS,MATCH(E226,Lookups!E:E,0))</f>
        <v>Finish</v>
      </c>
      <c r="AV226" s="43" t="str">
        <f t="shared" si="3"/>
        <v>Finish_Matte</v>
      </c>
    </row>
    <row r="227" spans="1:48">
      <c r="A227" s="43">
        <f>INDEX(Lookups!A:A,MATCH($E227,Lookups!$E:$E,0))</f>
        <v>22</v>
      </c>
      <c r="B227" s="43">
        <f>INDEX(Lookups!B:B,MATCH($E227,Lookups!$E:$E,0))</f>
        <v>2.2000000000000002</v>
      </c>
      <c r="C227" s="90" t="s">
        <v>2340</v>
      </c>
      <c r="D227" s="90" t="s">
        <v>2345</v>
      </c>
      <c r="E227" s="91" t="s">
        <v>2152</v>
      </c>
      <c r="F227" s="90" t="s">
        <v>2079</v>
      </c>
      <c r="G227" s="90" t="s">
        <v>2080</v>
      </c>
      <c r="H227" s="91" t="s">
        <v>2702</v>
      </c>
      <c r="I227" s="98" t="s">
        <v>2694</v>
      </c>
      <c r="J227" s="92" t="s">
        <v>3236</v>
      </c>
      <c r="K227" s="90" t="str">
        <f>INDEX(Lookups!$I:$I,MATCH(E227,Lookups!$E:$E,0))</f>
        <v>Customer Facing</v>
      </c>
      <c r="L227" s="90" t="str">
        <f>INDEX(Lookups!$J:$J,MATCH(E227,Lookups!$E:$E,0))</f>
        <v>Beauty</v>
      </c>
      <c r="M227" s="90" t="s">
        <v>23</v>
      </c>
      <c r="N227" s="90" t="s">
        <v>2139</v>
      </c>
      <c r="O227" s="90" t="str">
        <f>INDEX(Lookups!$L:$L,MATCH(E227,Lookups!$E:$E,0))</f>
        <v>Y</v>
      </c>
      <c r="P227" s="94"/>
      <c r="Q227" s="54" t="s">
        <v>3238</v>
      </c>
      <c r="R227" s="54" t="s">
        <v>3238</v>
      </c>
      <c r="S227" s="54" t="s">
        <v>3238</v>
      </c>
      <c r="T227" s="54" t="s">
        <v>3238</v>
      </c>
      <c r="U227" s="54" t="s">
        <v>3238</v>
      </c>
      <c r="V227" s="54" t="s">
        <v>3238</v>
      </c>
      <c r="W227" s="54" t="s">
        <v>3238</v>
      </c>
      <c r="X227" s="54" t="s">
        <v>3238</v>
      </c>
      <c r="Y227" s="54" t="s">
        <v>3238</v>
      </c>
      <c r="Z227" s="54" t="s">
        <v>3238</v>
      </c>
      <c r="AA227" s="54" t="s">
        <v>3238</v>
      </c>
      <c r="AB227" s="54" t="s">
        <v>3238</v>
      </c>
      <c r="AC227" s="54" t="s">
        <v>3238</v>
      </c>
      <c r="AD227" s="54" t="s">
        <v>2088</v>
      </c>
      <c r="AE227" s="54" t="s">
        <v>3238</v>
      </c>
      <c r="AF227" s="54" t="s">
        <v>3238</v>
      </c>
      <c r="AG227" s="54" t="s">
        <v>3238</v>
      </c>
      <c r="AH227" s="54" t="s">
        <v>3238</v>
      </c>
      <c r="AI227" s="54" t="s">
        <v>3238</v>
      </c>
      <c r="AJ227" s="54" t="s">
        <v>3238</v>
      </c>
      <c r="AK227" s="54" t="s">
        <v>3238</v>
      </c>
      <c r="AL227" s="54" t="s">
        <v>3238</v>
      </c>
      <c r="AM227" s="54" t="s">
        <v>3238</v>
      </c>
      <c r="AN227" s="54" t="s">
        <v>3238</v>
      </c>
      <c r="AO227" s="54" t="s">
        <v>3238</v>
      </c>
      <c r="AP227" s="54" t="s">
        <v>3238</v>
      </c>
      <c r="AQ227" s="54" t="s">
        <v>3238</v>
      </c>
      <c r="AR227" s="54" t="s">
        <v>3238</v>
      </c>
      <c r="AS227" s="54" t="s">
        <v>3238</v>
      </c>
      <c r="AT227" s="54" t="s">
        <v>3238</v>
      </c>
      <c r="AU227" s="43" t="str">
        <f>INDEX(Lookups!AS:AS,MATCH(E227,Lookups!E:E,0))</f>
        <v>Finish</v>
      </c>
      <c r="AV227" s="43" t="str">
        <f t="shared" si="3"/>
        <v>Finish_Metallic</v>
      </c>
    </row>
    <row r="228" spans="1:48">
      <c r="A228" s="43">
        <f>INDEX(Lookups!A:A,MATCH($E228,Lookups!$E:$E,0))</f>
        <v>22</v>
      </c>
      <c r="B228" s="43">
        <f>INDEX(Lookups!B:B,MATCH($E228,Lookups!$E:$E,0))</f>
        <v>2.2000000000000002</v>
      </c>
      <c r="C228" s="90" t="s">
        <v>2340</v>
      </c>
      <c r="D228" s="90" t="s">
        <v>2345</v>
      </c>
      <c r="E228" s="91" t="s">
        <v>2152</v>
      </c>
      <c r="F228" s="90" t="s">
        <v>2079</v>
      </c>
      <c r="G228" s="90" t="s">
        <v>2080</v>
      </c>
      <c r="H228" s="91" t="s">
        <v>2703</v>
      </c>
      <c r="I228" s="98" t="s">
        <v>2694</v>
      </c>
      <c r="J228" s="92" t="s">
        <v>3236</v>
      </c>
      <c r="K228" s="90" t="str">
        <f>INDEX(Lookups!$I:$I,MATCH(E228,Lookups!$E:$E,0))</f>
        <v>Customer Facing</v>
      </c>
      <c r="L228" s="90" t="str">
        <f>INDEX(Lookups!$J:$J,MATCH(E228,Lookups!$E:$E,0))</f>
        <v>Beauty</v>
      </c>
      <c r="M228" s="90" t="s">
        <v>23</v>
      </c>
      <c r="N228" s="90" t="s">
        <v>2139</v>
      </c>
      <c r="O228" s="90" t="str">
        <f>INDEX(Lookups!$L:$L,MATCH(E228,Lookups!$E:$E,0))</f>
        <v>Y</v>
      </c>
      <c r="P228" s="94"/>
      <c r="Q228" s="54" t="s">
        <v>3238</v>
      </c>
      <c r="R228" s="54" t="s">
        <v>3238</v>
      </c>
      <c r="S228" s="54" t="s">
        <v>3238</v>
      </c>
      <c r="T228" s="54" t="s">
        <v>3238</v>
      </c>
      <c r="U228" s="54" t="s">
        <v>3238</v>
      </c>
      <c r="V228" s="54" t="s">
        <v>3238</v>
      </c>
      <c r="W228" s="54" t="s">
        <v>3238</v>
      </c>
      <c r="X228" s="54" t="s">
        <v>3238</v>
      </c>
      <c r="Y228" s="54" t="s">
        <v>3238</v>
      </c>
      <c r="Z228" s="54" t="s">
        <v>3238</v>
      </c>
      <c r="AA228" s="54" t="s">
        <v>3238</v>
      </c>
      <c r="AB228" s="54" t="s">
        <v>3238</v>
      </c>
      <c r="AC228" s="54" t="s">
        <v>3238</v>
      </c>
      <c r="AD228" s="54" t="s">
        <v>2088</v>
      </c>
      <c r="AE228" s="54" t="s">
        <v>3238</v>
      </c>
      <c r="AF228" s="54" t="s">
        <v>3238</v>
      </c>
      <c r="AG228" s="54" t="s">
        <v>3238</v>
      </c>
      <c r="AH228" s="54" t="s">
        <v>3238</v>
      </c>
      <c r="AI228" s="54" t="s">
        <v>3238</v>
      </c>
      <c r="AJ228" s="54" t="s">
        <v>3238</v>
      </c>
      <c r="AK228" s="54" t="s">
        <v>3238</v>
      </c>
      <c r="AL228" s="54" t="s">
        <v>3238</v>
      </c>
      <c r="AM228" s="54" t="s">
        <v>3238</v>
      </c>
      <c r="AN228" s="54" t="s">
        <v>3238</v>
      </c>
      <c r="AO228" s="54" t="s">
        <v>3238</v>
      </c>
      <c r="AP228" s="54" t="s">
        <v>3238</v>
      </c>
      <c r="AQ228" s="54" t="s">
        <v>3238</v>
      </c>
      <c r="AR228" s="54" t="s">
        <v>3238</v>
      </c>
      <c r="AS228" s="54" t="s">
        <v>3238</v>
      </c>
      <c r="AT228" s="54" t="s">
        <v>3238</v>
      </c>
      <c r="AU228" s="43" t="str">
        <f>INDEX(Lookups!AS:AS,MATCH(E228,Lookups!E:E,0))</f>
        <v>Finish</v>
      </c>
      <c r="AV228" s="43" t="str">
        <f t="shared" si="3"/>
        <v>Finish_Satin</v>
      </c>
    </row>
    <row r="229" spans="1:48">
      <c r="A229" s="43">
        <f>INDEX(Lookups!A:A,MATCH($E229,Lookups!$E:$E,0))</f>
        <v>22</v>
      </c>
      <c r="B229" s="43">
        <f>INDEX(Lookups!B:B,MATCH($E229,Lookups!$E:$E,0))</f>
        <v>2.2000000000000002</v>
      </c>
      <c r="C229" s="90" t="s">
        <v>2340</v>
      </c>
      <c r="D229" s="90" t="s">
        <v>2345</v>
      </c>
      <c r="E229" s="91" t="s">
        <v>2152</v>
      </c>
      <c r="F229" s="90" t="s">
        <v>2079</v>
      </c>
      <c r="G229" s="90" t="s">
        <v>2080</v>
      </c>
      <c r="H229" s="91" t="s">
        <v>2704</v>
      </c>
      <c r="I229" s="98" t="s">
        <v>2694</v>
      </c>
      <c r="J229" s="92" t="s">
        <v>3236</v>
      </c>
      <c r="K229" s="90" t="str">
        <f>INDEX(Lookups!$I:$I,MATCH(E229,Lookups!$E:$E,0))</f>
        <v>Customer Facing</v>
      </c>
      <c r="L229" s="90" t="str">
        <f>INDEX(Lookups!$J:$J,MATCH(E229,Lookups!$E:$E,0))</f>
        <v>Beauty</v>
      </c>
      <c r="M229" s="90" t="s">
        <v>23</v>
      </c>
      <c r="N229" s="90" t="s">
        <v>2139</v>
      </c>
      <c r="O229" s="90" t="str">
        <f>INDEX(Lookups!$L:$L,MATCH(E229,Lookups!$E:$E,0))</f>
        <v>Y</v>
      </c>
      <c r="P229" s="94"/>
      <c r="Q229" s="54" t="s">
        <v>3238</v>
      </c>
      <c r="R229" s="54" t="s">
        <v>3238</v>
      </c>
      <c r="S229" s="54" t="s">
        <v>3238</v>
      </c>
      <c r="T229" s="54" t="s">
        <v>3238</v>
      </c>
      <c r="U229" s="54" t="s">
        <v>3238</v>
      </c>
      <c r="V229" s="54" t="s">
        <v>3238</v>
      </c>
      <c r="W229" s="54" t="s">
        <v>3238</v>
      </c>
      <c r="X229" s="54" t="s">
        <v>3238</v>
      </c>
      <c r="Y229" s="54" t="s">
        <v>3238</v>
      </c>
      <c r="Z229" s="54" t="s">
        <v>3238</v>
      </c>
      <c r="AA229" s="54" t="s">
        <v>3238</v>
      </c>
      <c r="AB229" s="54" t="s">
        <v>3238</v>
      </c>
      <c r="AC229" s="54" t="s">
        <v>3238</v>
      </c>
      <c r="AD229" s="54" t="s">
        <v>2088</v>
      </c>
      <c r="AE229" s="54" t="s">
        <v>3238</v>
      </c>
      <c r="AF229" s="54" t="s">
        <v>3238</v>
      </c>
      <c r="AG229" s="54" t="s">
        <v>3238</v>
      </c>
      <c r="AH229" s="54" t="s">
        <v>3238</v>
      </c>
      <c r="AI229" s="54" t="s">
        <v>3238</v>
      </c>
      <c r="AJ229" s="54" t="s">
        <v>3238</v>
      </c>
      <c r="AK229" s="54" t="s">
        <v>3238</v>
      </c>
      <c r="AL229" s="54" t="s">
        <v>3238</v>
      </c>
      <c r="AM229" s="54" t="s">
        <v>3238</v>
      </c>
      <c r="AN229" s="54" t="s">
        <v>3238</v>
      </c>
      <c r="AO229" s="54" t="s">
        <v>3238</v>
      </c>
      <c r="AP229" s="54" t="s">
        <v>3238</v>
      </c>
      <c r="AQ229" s="54" t="s">
        <v>3238</v>
      </c>
      <c r="AR229" s="54" t="s">
        <v>3238</v>
      </c>
      <c r="AS229" s="54" t="s">
        <v>3238</v>
      </c>
      <c r="AT229" s="54" t="s">
        <v>3238</v>
      </c>
      <c r="AU229" s="43" t="str">
        <f>INDEX(Lookups!AS:AS,MATCH(E229,Lookups!E:E,0))</f>
        <v>Finish</v>
      </c>
      <c r="AV229" s="43" t="str">
        <f t="shared" si="3"/>
        <v>Finish_Sheer or Natural</v>
      </c>
    </row>
    <row r="230" spans="1:48">
      <c r="A230" s="43">
        <f>INDEX(Lookups!A:A,MATCH($E230,Lookups!$E:$E,0))</f>
        <v>22</v>
      </c>
      <c r="B230" s="43">
        <f>INDEX(Lookups!B:B,MATCH($E230,Lookups!$E:$E,0))</f>
        <v>2.2000000000000002</v>
      </c>
      <c r="C230" s="90" t="s">
        <v>2340</v>
      </c>
      <c r="D230" s="90" t="s">
        <v>2345</v>
      </c>
      <c r="E230" s="91" t="s">
        <v>2152</v>
      </c>
      <c r="F230" s="90" t="s">
        <v>2079</v>
      </c>
      <c r="G230" s="90" t="s">
        <v>2080</v>
      </c>
      <c r="H230" s="91" t="s">
        <v>2705</v>
      </c>
      <c r="I230" s="98" t="s">
        <v>2694</v>
      </c>
      <c r="J230" s="92" t="s">
        <v>3236</v>
      </c>
      <c r="K230" s="90" t="str">
        <f>INDEX(Lookups!$I:$I,MATCH(E230,Lookups!$E:$E,0))</f>
        <v>Customer Facing</v>
      </c>
      <c r="L230" s="90" t="str">
        <f>INDEX(Lookups!$J:$J,MATCH(E230,Lookups!$E:$E,0))</f>
        <v>Beauty</v>
      </c>
      <c r="M230" s="90" t="s">
        <v>23</v>
      </c>
      <c r="N230" s="90" t="s">
        <v>2139</v>
      </c>
      <c r="O230" s="90" t="str">
        <f>INDEX(Lookups!$L:$L,MATCH(E230,Lookups!$E:$E,0))</f>
        <v>Y</v>
      </c>
      <c r="P230" s="94"/>
      <c r="Q230" s="54" t="s">
        <v>3238</v>
      </c>
      <c r="R230" s="54" t="s">
        <v>3238</v>
      </c>
      <c r="S230" s="54" t="s">
        <v>3238</v>
      </c>
      <c r="T230" s="54" t="s">
        <v>3238</v>
      </c>
      <c r="U230" s="54" t="s">
        <v>3238</v>
      </c>
      <c r="V230" s="54" t="s">
        <v>3238</v>
      </c>
      <c r="W230" s="54" t="s">
        <v>3238</v>
      </c>
      <c r="X230" s="54" t="s">
        <v>3238</v>
      </c>
      <c r="Y230" s="54" t="s">
        <v>3238</v>
      </c>
      <c r="Z230" s="54" t="s">
        <v>3238</v>
      </c>
      <c r="AA230" s="54" t="s">
        <v>3238</v>
      </c>
      <c r="AB230" s="54" t="s">
        <v>3238</v>
      </c>
      <c r="AC230" s="54" t="s">
        <v>3238</v>
      </c>
      <c r="AD230" s="54" t="s">
        <v>2088</v>
      </c>
      <c r="AE230" s="54" t="s">
        <v>3238</v>
      </c>
      <c r="AF230" s="54" t="s">
        <v>3238</v>
      </c>
      <c r="AG230" s="54" t="s">
        <v>3238</v>
      </c>
      <c r="AH230" s="54" t="s">
        <v>3238</v>
      </c>
      <c r="AI230" s="54" t="s">
        <v>3238</v>
      </c>
      <c r="AJ230" s="54" t="s">
        <v>3238</v>
      </c>
      <c r="AK230" s="54" t="s">
        <v>3238</v>
      </c>
      <c r="AL230" s="54" t="s">
        <v>3238</v>
      </c>
      <c r="AM230" s="54" t="s">
        <v>3238</v>
      </c>
      <c r="AN230" s="54" t="s">
        <v>3238</v>
      </c>
      <c r="AO230" s="54" t="s">
        <v>3238</v>
      </c>
      <c r="AP230" s="54" t="s">
        <v>3238</v>
      </c>
      <c r="AQ230" s="54" t="s">
        <v>3238</v>
      </c>
      <c r="AR230" s="54" t="s">
        <v>3238</v>
      </c>
      <c r="AS230" s="54" t="s">
        <v>3238</v>
      </c>
      <c r="AT230" s="54" t="s">
        <v>3238</v>
      </c>
      <c r="AU230" s="43" t="str">
        <f>INDEX(Lookups!AS:AS,MATCH(E230,Lookups!E:E,0))</f>
        <v>Finish</v>
      </c>
      <c r="AV230" s="43" t="str">
        <f t="shared" si="3"/>
        <v>Finish_Shimmer</v>
      </c>
    </row>
    <row r="231" spans="1:48">
      <c r="A231" s="43">
        <f>INDEX(Lookups!A:A,MATCH($E231,Lookups!$E:$E,0))</f>
        <v>23</v>
      </c>
      <c r="B231" s="43">
        <f>INDEX(Lookups!B:B,MATCH($E231,Lookups!$E:$E,0))</f>
        <v>2.2000000000000002</v>
      </c>
      <c r="C231" s="90" t="s">
        <v>2340</v>
      </c>
      <c r="D231" s="90" t="s">
        <v>2345</v>
      </c>
      <c r="E231" s="91" t="s">
        <v>2141</v>
      </c>
      <c r="F231" s="90" t="s">
        <v>2079</v>
      </c>
      <c r="G231" s="90" t="s">
        <v>2080</v>
      </c>
      <c r="H231" s="91" t="s">
        <v>2706</v>
      </c>
      <c r="I231" s="183" t="s">
        <v>2662</v>
      </c>
      <c r="J231" s="92" t="s">
        <v>3236</v>
      </c>
      <c r="K231" s="90" t="str">
        <f>INDEX(Lookups!$I:$I,MATCH(E231,Lookups!$E:$E,0))</f>
        <v>Customer Facing</v>
      </c>
      <c r="L231" s="90" t="str">
        <f>INDEX(Lookups!$J:$J,MATCH(E231,Lookups!$E:$E,0))</f>
        <v>Beauty</v>
      </c>
      <c r="M231" s="90" t="s">
        <v>23</v>
      </c>
      <c r="N231" s="90" t="s">
        <v>3239</v>
      </c>
      <c r="O231" s="90" t="str">
        <f>INDEX(Lookups!$L:$L,MATCH(E231,Lookups!$E:$E,0))</f>
        <v>Y</v>
      </c>
      <c r="P231" s="93"/>
      <c r="Q231" s="54" t="s">
        <v>3238</v>
      </c>
      <c r="R231" s="54" t="s">
        <v>3238</v>
      </c>
      <c r="S231" s="54" t="s">
        <v>3238</v>
      </c>
      <c r="T231" s="54" t="s">
        <v>3238</v>
      </c>
      <c r="U231" s="54" t="s">
        <v>3238</v>
      </c>
      <c r="V231" s="54" t="s">
        <v>3238</v>
      </c>
      <c r="W231" s="54" t="s">
        <v>3238</v>
      </c>
      <c r="X231" s="54" t="s">
        <v>3238</v>
      </c>
      <c r="Y231" s="54" t="s">
        <v>3238</v>
      </c>
      <c r="Z231" s="54" t="s">
        <v>3238</v>
      </c>
      <c r="AA231" s="54" t="s">
        <v>3238</v>
      </c>
      <c r="AB231" s="54" t="s">
        <v>3238</v>
      </c>
      <c r="AC231" s="54" t="s">
        <v>3238</v>
      </c>
      <c r="AD231" s="54" t="s">
        <v>2088</v>
      </c>
      <c r="AE231" s="54" t="s">
        <v>3238</v>
      </c>
      <c r="AF231" s="54" t="s">
        <v>3238</v>
      </c>
      <c r="AG231" s="54" t="s">
        <v>3238</v>
      </c>
      <c r="AH231" s="54" t="s">
        <v>3238</v>
      </c>
      <c r="AI231" s="54" t="s">
        <v>3238</v>
      </c>
      <c r="AJ231" s="54" t="s">
        <v>3238</v>
      </c>
      <c r="AK231" s="54" t="s">
        <v>3238</v>
      </c>
      <c r="AL231" s="54" t="s">
        <v>3238</v>
      </c>
      <c r="AM231" s="54" t="s">
        <v>3238</v>
      </c>
      <c r="AN231" s="54" t="s">
        <v>3238</v>
      </c>
      <c r="AO231" s="54" t="s">
        <v>3238</v>
      </c>
      <c r="AP231" s="54" t="s">
        <v>3238</v>
      </c>
      <c r="AQ231" s="54" t="s">
        <v>3238</v>
      </c>
      <c r="AR231" s="54" t="s">
        <v>3238</v>
      </c>
      <c r="AS231" s="54" t="s">
        <v>3238</v>
      </c>
      <c r="AT231" s="54" t="s">
        <v>3238</v>
      </c>
      <c r="AU231" s="43" t="str">
        <f>INDEX(Lookups!AS:AS,MATCH(E231,Lookups!E:E,0))</f>
        <v>Form</v>
      </c>
      <c r="AV231" s="43" t="str">
        <f t="shared" si="3"/>
        <v>Form_Balm</v>
      </c>
    </row>
    <row r="232" spans="1:48">
      <c r="A232" s="43">
        <f>INDEX(Lookups!A:A,MATCH($E232,Lookups!$E:$E,0))</f>
        <v>23</v>
      </c>
      <c r="B232" s="43">
        <f>INDEX(Lookups!B:B,MATCH($E232,Lookups!$E:$E,0))</f>
        <v>2.2000000000000002</v>
      </c>
      <c r="C232" s="90" t="s">
        <v>2340</v>
      </c>
      <c r="D232" s="90" t="s">
        <v>2345</v>
      </c>
      <c r="E232" s="91" t="s">
        <v>2141</v>
      </c>
      <c r="F232" s="90" t="s">
        <v>2079</v>
      </c>
      <c r="G232" s="90" t="s">
        <v>2080</v>
      </c>
      <c r="H232" s="91" t="s">
        <v>2707</v>
      </c>
      <c r="I232" s="183" t="s">
        <v>2664</v>
      </c>
      <c r="J232" s="92" t="s">
        <v>3236</v>
      </c>
      <c r="K232" s="90" t="str">
        <f>INDEX(Lookups!$I:$I,MATCH(E232,Lookups!$E:$E,0))</f>
        <v>Customer Facing</v>
      </c>
      <c r="L232" s="90" t="str">
        <f>INDEX(Lookups!$J:$J,MATCH(E232,Lookups!$E:$E,0))</f>
        <v>Beauty</v>
      </c>
      <c r="M232" s="90" t="s">
        <v>23</v>
      </c>
      <c r="N232" s="90" t="s">
        <v>3239</v>
      </c>
      <c r="O232" s="90" t="str">
        <f>INDEX(Lookups!$L:$L,MATCH(E232,Lookups!$E:$E,0))</f>
        <v>Y</v>
      </c>
      <c r="P232" s="93"/>
      <c r="Q232" s="54" t="s">
        <v>3238</v>
      </c>
      <c r="R232" s="54" t="s">
        <v>3238</v>
      </c>
      <c r="S232" s="54" t="s">
        <v>3238</v>
      </c>
      <c r="T232" s="54" t="s">
        <v>3238</v>
      </c>
      <c r="U232" s="54" t="s">
        <v>3238</v>
      </c>
      <c r="V232" s="54" t="s">
        <v>3238</v>
      </c>
      <c r="W232" s="54" t="s">
        <v>3238</v>
      </c>
      <c r="X232" s="54" t="s">
        <v>3238</v>
      </c>
      <c r="Y232" s="54" t="s">
        <v>3238</v>
      </c>
      <c r="Z232" s="54" t="s">
        <v>3238</v>
      </c>
      <c r="AA232" s="54" t="s">
        <v>3238</v>
      </c>
      <c r="AB232" s="54" t="s">
        <v>3238</v>
      </c>
      <c r="AC232" s="54" t="s">
        <v>3238</v>
      </c>
      <c r="AD232" s="54" t="s">
        <v>2088</v>
      </c>
      <c r="AE232" s="54" t="s">
        <v>3238</v>
      </c>
      <c r="AF232" s="54" t="s">
        <v>3238</v>
      </c>
      <c r="AG232" s="54" t="s">
        <v>3238</v>
      </c>
      <c r="AH232" s="54" t="s">
        <v>3238</v>
      </c>
      <c r="AI232" s="54" t="s">
        <v>3238</v>
      </c>
      <c r="AJ232" s="54" t="s">
        <v>3238</v>
      </c>
      <c r="AK232" s="54" t="s">
        <v>3238</v>
      </c>
      <c r="AL232" s="54" t="s">
        <v>3238</v>
      </c>
      <c r="AM232" s="54" t="s">
        <v>3238</v>
      </c>
      <c r="AN232" s="54" t="s">
        <v>3238</v>
      </c>
      <c r="AO232" s="54" t="s">
        <v>3238</v>
      </c>
      <c r="AP232" s="54" t="s">
        <v>3238</v>
      </c>
      <c r="AQ232" s="54" t="s">
        <v>3238</v>
      </c>
      <c r="AR232" s="54" t="s">
        <v>3238</v>
      </c>
      <c r="AS232" s="54" t="s">
        <v>3238</v>
      </c>
      <c r="AT232" s="54" t="s">
        <v>3238</v>
      </c>
      <c r="AU232" s="43" t="str">
        <f>INDEX(Lookups!AS:AS,MATCH(E232,Lookups!E:E,0))</f>
        <v>Form</v>
      </c>
      <c r="AV232" s="43" t="str">
        <f t="shared" si="3"/>
        <v>Form_Cream</v>
      </c>
    </row>
    <row r="233" spans="1:48">
      <c r="A233" s="43">
        <f>INDEX(Lookups!A:A,MATCH($E233,Lookups!$E:$E,0))</f>
        <v>23</v>
      </c>
      <c r="B233" s="43">
        <f>INDEX(Lookups!B:B,MATCH($E233,Lookups!$E:$E,0))</f>
        <v>2.2000000000000002</v>
      </c>
      <c r="C233" s="90" t="s">
        <v>2340</v>
      </c>
      <c r="D233" s="90" t="s">
        <v>2345</v>
      </c>
      <c r="E233" s="91" t="s">
        <v>2141</v>
      </c>
      <c r="F233" s="90" t="s">
        <v>2079</v>
      </c>
      <c r="G233" s="90" t="s">
        <v>2080</v>
      </c>
      <c r="H233" s="91" t="s">
        <v>2708</v>
      </c>
      <c r="I233" s="183" t="s">
        <v>2666</v>
      </c>
      <c r="J233" s="92" t="s">
        <v>3236</v>
      </c>
      <c r="K233" s="90" t="str">
        <f>INDEX(Lookups!$I:$I,MATCH(E233,Lookups!$E:$E,0))</f>
        <v>Customer Facing</v>
      </c>
      <c r="L233" s="90" t="str">
        <f>INDEX(Lookups!$J:$J,MATCH(E233,Lookups!$E:$E,0))</f>
        <v>Beauty</v>
      </c>
      <c r="M233" s="90" t="s">
        <v>23</v>
      </c>
      <c r="N233" s="90" t="s">
        <v>3239</v>
      </c>
      <c r="O233" s="90" t="str">
        <f>INDEX(Lookups!$L:$L,MATCH(E233,Lookups!$E:$E,0))</f>
        <v>Y</v>
      </c>
      <c r="P233" s="93"/>
      <c r="Q233" s="54" t="s">
        <v>3238</v>
      </c>
      <c r="R233" s="54" t="s">
        <v>3238</v>
      </c>
      <c r="S233" s="54" t="s">
        <v>3238</v>
      </c>
      <c r="T233" s="54" t="s">
        <v>3238</v>
      </c>
      <c r="U233" s="54" t="s">
        <v>3238</v>
      </c>
      <c r="V233" s="54" t="s">
        <v>3238</v>
      </c>
      <c r="W233" s="54" t="s">
        <v>3238</v>
      </c>
      <c r="X233" s="54" t="s">
        <v>3238</v>
      </c>
      <c r="Y233" s="54" t="s">
        <v>3238</v>
      </c>
      <c r="Z233" s="54" t="s">
        <v>3238</v>
      </c>
      <c r="AA233" s="54" t="s">
        <v>3238</v>
      </c>
      <c r="AB233" s="54" t="s">
        <v>3238</v>
      </c>
      <c r="AC233" s="54" t="s">
        <v>3238</v>
      </c>
      <c r="AD233" s="54" t="s">
        <v>2088</v>
      </c>
      <c r="AE233" s="54" t="s">
        <v>3238</v>
      </c>
      <c r="AF233" s="54" t="s">
        <v>3238</v>
      </c>
      <c r="AG233" s="54" t="s">
        <v>3238</v>
      </c>
      <c r="AH233" s="54" t="s">
        <v>3238</v>
      </c>
      <c r="AI233" s="54" t="s">
        <v>3238</v>
      </c>
      <c r="AJ233" s="54" t="s">
        <v>3238</v>
      </c>
      <c r="AK233" s="54" t="s">
        <v>3238</v>
      </c>
      <c r="AL233" s="54" t="s">
        <v>3238</v>
      </c>
      <c r="AM233" s="54" t="s">
        <v>3238</v>
      </c>
      <c r="AN233" s="54" t="s">
        <v>3238</v>
      </c>
      <c r="AO233" s="54" t="s">
        <v>3238</v>
      </c>
      <c r="AP233" s="54" t="s">
        <v>3238</v>
      </c>
      <c r="AQ233" s="54" t="s">
        <v>3238</v>
      </c>
      <c r="AR233" s="54" t="s">
        <v>3238</v>
      </c>
      <c r="AS233" s="54" t="s">
        <v>3238</v>
      </c>
      <c r="AT233" s="54" t="s">
        <v>3238</v>
      </c>
      <c r="AU233" s="43" t="str">
        <f>INDEX(Lookups!AS:AS,MATCH(E233,Lookups!E:E,0))</f>
        <v>Form</v>
      </c>
      <c r="AV233" s="43" t="str">
        <f t="shared" si="3"/>
        <v>Form_Gel</v>
      </c>
    </row>
    <row r="234" spans="1:48">
      <c r="A234" s="43">
        <f>INDEX(Lookups!A:A,MATCH($E234,Lookups!$E:$E,0))</f>
        <v>23</v>
      </c>
      <c r="B234" s="43">
        <f>INDEX(Lookups!B:B,MATCH($E234,Lookups!$E:$E,0))</f>
        <v>2.2000000000000002</v>
      </c>
      <c r="C234" s="90" t="s">
        <v>2340</v>
      </c>
      <c r="D234" s="90" t="s">
        <v>2345</v>
      </c>
      <c r="E234" s="91" t="s">
        <v>2141</v>
      </c>
      <c r="F234" s="90" t="s">
        <v>2079</v>
      </c>
      <c r="G234" s="90" t="s">
        <v>2080</v>
      </c>
      <c r="H234" s="91" t="s">
        <v>2709</v>
      </c>
      <c r="I234" s="183" t="s">
        <v>2668</v>
      </c>
      <c r="J234" s="92" t="s">
        <v>3236</v>
      </c>
      <c r="K234" s="90" t="str">
        <f>INDEX(Lookups!$I:$I,MATCH(E234,Lookups!$E:$E,0))</f>
        <v>Customer Facing</v>
      </c>
      <c r="L234" s="90" t="str">
        <f>INDEX(Lookups!$J:$J,MATCH(E234,Lookups!$E:$E,0))</f>
        <v>Beauty</v>
      </c>
      <c r="M234" s="90" t="s">
        <v>23</v>
      </c>
      <c r="N234" s="90" t="s">
        <v>3239</v>
      </c>
      <c r="O234" s="90" t="str">
        <f>INDEX(Lookups!$L:$L,MATCH(E234,Lookups!$E:$E,0))</f>
        <v>Y</v>
      </c>
      <c r="P234" s="93"/>
      <c r="Q234" s="54" t="s">
        <v>3238</v>
      </c>
      <c r="R234" s="54" t="s">
        <v>3238</v>
      </c>
      <c r="S234" s="54" t="s">
        <v>3238</v>
      </c>
      <c r="T234" s="54" t="s">
        <v>3238</v>
      </c>
      <c r="U234" s="54" t="s">
        <v>3238</v>
      </c>
      <c r="V234" s="54" t="s">
        <v>3238</v>
      </c>
      <c r="W234" s="54" t="s">
        <v>3238</v>
      </c>
      <c r="X234" s="54" t="s">
        <v>3238</v>
      </c>
      <c r="Y234" s="54" t="s">
        <v>3238</v>
      </c>
      <c r="Z234" s="54" t="s">
        <v>3238</v>
      </c>
      <c r="AA234" s="54" t="s">
        <v>3238</v>
      </c>
      <c r="AB234" s="54" t="s">
        <v>3238</v>
      </c>
      <c r="AC234" s="54" t="s">
        <v>3238</v>
      </c>
      <c r="AD234" s="54" t="s">
        <v>2088</v>
      </c>
      <c r="AE234" s="54" t="s">
        <v>3238</v>
      </c>
      <c r="AF234" s="54" t="s">
        <v>3238</v>
      </c>
      <c r="AG234" s="54" t="s">
        <v>3238</v>
      </c>
      <c r="AH234" s="54" t="s">
        <v>3238</v>
      </c>
      <c r="AI234" s="54" t="s">
        <v>3238</v>
      </c>
      <c r="AJ234" s="54" t="s">
        <v>3238</v>
      </c>
      <c r="AK234" s="54" t="s">
        <v>3238</v>
      </c>
      <c r="AL234" s="54" t="s">
        <v>3238</v>
      </c>
      <c r="AM234" s="54" t="s">
        <v>3238</v>
      </c>
      <c r="AN234" s="54" t="s">
        <v>3238</v>
      </c>
      <c r="AO234" s="54" t="s">
        <v>3238</v>
      </c>
      <c r="AP234" s="54" t="s">
        <v>3238</v>
      </c>
      <c r="AQ234" s="54" t="s">
        <v>3238</v>
      </c>
      <c r="AR234" s="54" t="s">
        <v>3238</v>
      </c>
      <c r="AS234" s="54" t="s">
        <v>3238</v>
      </c>
      <c r="AT234" s="54" t="s">
        <v>3238</v>
      </c>
      <c r="AU234" s="43" t="str">
        <f>INDEX(Lookups!AS:AS,MATCH(E234,Lookups!E:E,0))</f>
        <v>Form</v>
      </c>
      <c r="AV234" s="43" t="str">
        <f t="shared" si="3"/>
        <v>Form_Glitter</v>
      </c>
    </row>
    <row r="235" spans="1:48">
      <c r="A235" s="43">
        <f>INDEX(Lookups!A:A,MATCH($E235,Lookups!$E:$E,0))</f>
        <v>23</v>
      </c>
      <c r="B235" s="43">
        <f>INDEX(Lookups!B:B,MATCH($E235,Lookups!$E:$E,0))</f>
        <v>2.2000000000000002</v>
      </c>
      <c r="C235" s="90" t="s">
        <v>2340</v>
      </c>
      <c r="D235" s="90" t="s">
        <v>2345</v>
      </c>
      <c r="E235" s="91" t="s">
        <v>2141</v>
      </c>
      <c r="F235" s="90" t="s">
        <v>2079</v>
      </c>
      <c r="G235" s="90" t="s">
        <v>2080</v>
      </c>
      <c r="H235" s="91" t="s">
        <v>2710</v>
      </c>
      <c r="I235" s="183" t="s">
        <v>2670</v>
      </c>
      <c r="J235" s="92" t="s">
        <v>3236</v>
      </c>
      <c r="K235" s="90" t="str">
        <f>INDEX(Lookups!$I:$I,MATCH(E235,Lookups!$E:$E,0))</f>
        <v>Customer Facing</v>
      </c>
      <c r="L235" s="90" t="str">
        <f>INDEX(Lookups!$J:$J,MATCH(E235,Lookups!$E:$E,0))</f>
        <v>Beauty</v>
      </c>
      <c r="M235" s="90" t="s">
        <v>23</v>
      </c>
      <c r="N235" s="90" t="s">
        <v>3239</v>
      </c>
      <c r="O235" s="90" t="str">
        <f>INDEX(Lookups!$L:$L,MATCH(E235,Lookups!$E:$E,0))</f>
        <v>Y</v>
      </c>
      <c r="P235" s="93"/>
      <c r="Q235" s="54" t="s">
        <v>3238</v>
      </c>
      <c r="R235" s="54" t="s">
        <v>3238</v>
      </c>
      <c r="S235" s="54" t="s">
        <v>3238</v>
      </c>
      <c r="T235" s="54" t="s">
        <v>3238</v>
      </c>
      <c r="U235" s="54" t="s">
        <v>3238</v>
      </c>
      <c r="V235" s="54" t="s">
        <v>3238</v>
      </c>
      <c r="W235" s="54" t="s">
        <v>3238</v>
      </c>
      <c r="X235" s="54" t="s">
        <v>3238</v>
      </c>
      <c r="Y235" s="54" t="s">
        <v>3238</v>
      </c>
      <c r="Z235" s="54" t="s">
        <v>3238</v>
      </c>
      <c r="AA235" s="54" t="s">
        <v>3238</v>
      </c>
      <c r="AB235" s="54" t="s">
        <v>3238</v>
      </c>
      <c r="AC235" s="54" t="s">
        <v>3238</v>
      </c>
      <c r="AD235" s="54" t="s">
        <v>2088</v>
      </c>
      <c r="AE235" s="54" t="s">
        <v>3238</v>
      </c>
      <c r="AF235" s="54" t="s">
        <v>3238</v>
      </c>
      <c r="AG235" s="54" t="s">
        <v>3238</v>
      </c>
      <c r="AH235" s="54" t="s">
        <v>3238</v>
      </c>
      <c r="AI235" s="54" t="s">
        <v>3238</v>
      </c>
      <c r="AJ235" s="54" t="s">
        <v>3238</v>
      </c>
      <c r="AK235" s="54" t="s">
        <v>3238</v>
      </c>
      <c r="AL235" s="54" t="s">
        <v>3238</v>
      </c>
      <c r="AM235" s="54" t="s">
        <v>3238</v>
      </c>
      <c r="AN235" s="54" t="s">
        <v>3238</v>
      </c>
      <c r="AO235" s="54" t="s">
        <v>3238</v>
      </c>
      <c r="AP235" s="54" t="s">
        <v>3238</v>
      </c>
      <c r="AQ235" s="54" t="s">
        <v>3238</v>
      </c>
      <c r="AR235" s="54" t="s">
        <v>3238</v>
      </c>
      <c r="AS235" s="54" t="s">
        <v>3238</v>
      </c>
      <c r="AT235" s="54" t="s">
        <v>3238</v>
      </c>
      <c r="AU235" s="43" t="str">
        <f>INDEX(Lookups!AS:AS,MATCH(E235,Lookups!E:E,0))</f>
        <v>Form</v>
      </c>
      <c r="AV235" s="43" t="str">
        <f t="shared" si="3"/>
        <v>Form_Liquid</v>
      </c>
    </row>
    <row r="236" spans="1:48">
      <c r="A236" s="43">
        <f>INDEX(Lookups!A:A,MATCH($E236,Lookups!$E:$E,0))</f>
        <v>23</v>
      </c>
      <c r="B236" s="43">
        <f>INDEX(Lookups!B:B,MATCH($E236,Lookups!$E:$E,0))</f>
        <v>2.2000000000000002</v>
      </c>
      <c r="C236" s="90" t="s">
        <v>2340</v>
      </c>
      <c r="D236" s="90" t="s">
        <v>2345</v>
      </c>
      <c r="E236" s="91" t="s">
        <v>2141</v>
      </c>
      <c r="F236" s="90" t="s">
        <v>2079</v>
      </c>
      <c r="G236" s="90" t="s">
        <v>2080</v>
      </c>
      <c r="H236" s="91" t="s">
        <v>2711</v>
      </c>
      <c r="I236" s="183" t="s">
        <v>2681</v>
      </c>
      <c r="J236" s="92" t="s">
        <v>3236</v>
      </c>
      <c r="K236" s="90" t="str">
        <f>INDEX(Lookups!$I:$I,MATCH(E236,Lookups!$E:$E,0))</f>
        <v>Customer Facing</v>
      </c>
      <c r="L236" s="90" t="str">
        <f>INDEX(Lookups!$J:$J,MATCH(E236,Lookups!$E:$E,0))</f>
        <v>Beauty</v>
      </c>
      <c r="M236" s="90" t="s">
        <v>23</v>
      </c>
      <c r="N236" s="90" t="s">
        <v>3239</v>
      </c>
      <c r="O236" s="90" t="str">
        <f>INDEX(Lookups!$L:$L,MATCH(E236,Lookups!$E:$E,0))</f>
        <v>Y</v>
      </c>
      <c r="P236" s="93"/>
      <c r="Q236" s="54" t="s">
        <v>3238</v>
      </c>
      <c r="R236" s="54" t="s">
        <v>3238</v>
      </c>
      <c r="S236" s="54" t="s">
        <v>3238</v>
      </c>
      <c r="T236" s="54" t="s">
        <v>3238</v>
      </c>
      <c r="U236" s="54" t="s">
        <v>3238</v>
      </c>
      <c r="V236" s="54" t="s">
        <v>3238</v>
      </c>
      <c r="W236" s="54" t="s">
        <v>3238</v>
      </c>
      <c r="X236" s="54" t="s">
        <v>3238</v>
      </c>
      <c r="Y236" s="54" t="s">
        <v>3238</v>
      </c>
      <c r="Z236" s="54" t="s">
        <v>3238</v>
      </c>
      <c r="AA236" s="54" t="s">
        <v>3238</v>
      </c>
      <c r="AB236" s="54" t="s">
        <v>3238</v>
      </c>
      <c r="AC236" s="54" t="s">
        <v>3238</v>
      </c>
      <c r="AD236" s="54" t="s">
        <v>2088</v>
      </c>
      <c r="AE236" s="54" t="s">
        <v>3238</v>
      </c>
      <c r="AF236" s="54" t="s">
        <v>3238</v>
      </c>
      <c r="AG236" s="54" t="s">
        <v>3238</v>
      </c>
      <c r="AH236" s="54" t="s">
        <v>3238</v>
      </c>
      <c r="AI236" s="54" t="s">
        <v>3238</v>
      </c>
      <c r="AJ236" s="54" t="s">
        <v>3238</v>
      </c>
      <c r="AK236" s="54" t="s">
        <v>3238</v>
      </c>
      <c r="AL236" s="54" t="s">
        <v>3238</v>
      </c>
      <c r="AM236" s="54" t="s">
        <v>3238</v>
      </c>
      <c r="AN236" s="54" t="s">
        <v>3238</v>
      </c>
      <c r="AO236" s="54" t="s">
        <v>3238</v>
      </c>
      <c r="AP236" s="54" t="s">
        <v>3238</v>
      </c>
      <c r="AQ236" s="54" t="s">
        <v>3238</v>
      </c>
      <c r="AR236" s="54" t="s">
        <v>3238</v>
      </c>
      <c r="AS236" s="54" t="s">
        <v>3238</v>
      </c>
      <c r="AT236" s="54" t="s">
        <v>3238</v>
      </c>
      <c r="AU236" s="43" t="str">
        <f>INDEX(Lookups!AS:AS,MATCH(E236,Lookups!E:E,0))</f>
        <v>Form</v>
      </c>
      <c r="AV236" s="43" t="str">
        <f t="shared" si="3"/>
        <v>Form_Lotion</v>
      </c>
    </row>
    <row r="237" spans="1:48">
      <c r="A237" s="43">
        <f>INDEX(Lookups!A:A,MATCH($E237,Lookups!$E:$E,0))</f>
        <v>23</v>
      </c>
      <c r="B237" s="43">
        <f>INDEX(Lookups!B:B,MATCH($E237,Lookups!$E:$E,0))</f>
        <v>2.2000000000000002</v>
      </c>
      <c r="C237" s="90" t="s">
        <v>2340</v>
      </c>
      <c r="D237" s="90" t="s">
        <v>2345</v>
      </c>
      <c r="E237" s="91" t="s">
        <v>2141</v>
      </c>
      <c r="F237" s="90" t="s">
        <v>2079</v>
      </c>
      <c r="G237" s="90" t="s">
        <v>2080</v>
      </c>
      <c r="H237" s="91" t="s">
        <v>2712</v>
      </c>
      <c r="I237" s="183" t="s">
        <v>2682</v>
      </c>
      <c r="J237" s="92" t="s">
        <v>3236</v>
      </c>
      <c r="K237" s="90" t="str">
        <f>INDEX(Lookups!$I:$I,MATCH(E237,Lookups!$E:$E,0))</f>
        <v>Customer Facing</v>
      </c>
      <c r="L237" s="90" t="str">
        <f>INDEX(Lookups!$J:$J,MATCH(E237,Lookups!$E:$E,0))</f>
        <v>Beauty</v>
      </c>
      <c r="M237" s="90" t="s">
        <v>23</v>
      </c>
      <c r="N237" s="90" t="s">
        <v>3239</v>
      </c>
      <c r="O237" s="90" t="str">
        <f>INDEX(Lookups!$L:$L,MATCH(E237,Lookups!$E:$E,0))</f>
        <v>Y</v>
      </c>
      <c r="P237" s="93"/>
      <c r="Q237" s="54" t="s">
        <v>3238</v>
      </c>
      <c r="R237" s="54" t="s">
        <v>3238</v>
      </c>
      <c r="S237" s="54" t="s">
        <v>3238</v>
      </c>
      <c r="T237" s="54" t="s">
        <v>3238</v>
      </c>
      <c r="U237" s="54" t="s">
        <v>3238</v>
      </c>
      <c r="V237" s="54" t="s">
        <v>3238</v>
      </c>
      <c r="W237" s="54" t="s">
        <v>3238</v>
      </c>
      <c r="X237" s="54" t="s">
        <v>3238</v>
      </c>
      <c r="Y237" s="54" t="s">
        <v>3238</v>
      </c>
      <c r="Z237" s="54" t="s">
        <v>3238</v>
      </c>
      <c r="AA237" s="54" t="s">
        <v>3238</v>
      </c>
      <c r="AB237" s="54" t="s">
        <v>3238</v>
      </c>
      <c r="AC237" s="54" t="s">
        <v>3238</v>
      </c>
      <c r="AD237" s="54" t="s">
        <v>2088</v>
      </c>
      <c r="AE237" s="54" t="s">
        <v>3238</v>
      </c>
      <c r="AF237" s="54" t="s">
        <v>3238</v>
      </c>
      <c r="AG237" s="54" t="s">
        <v>3238</v>
      </c>
      <c r="AH237" s="54" t="s">
        <v>3238</v>
      </c>
      <c r="AI237" s="54" t="s">
        <v>3238</v>
      </c>
      <c r="AJ237" s="54" t="s">
        <v>3238</v>
      </c>
      <c r="AK237" s="54" t="s">
        <v>3238</v>
      </c>
      <c r="AL237" s="54" t="s">
        <v>3238</v>
      </c>
      <c r="AM237" s="54" t="s">
        <v>3238</v>
      </c>
      <c r="AN237" s="54" t="s">
        <v>3238</v>
      </c>
      <c r="AO237" s="54" t="s">
        <v>3238</v>
      </c>
      <c r="AP237" s="54" t="s">
        <v>3238</v>
      </c>
      <c r="AQ237" s="54" t="s">
        <v>3238</v>
      </c>
      <c r="AR237" s="54" t="s">
        <v>3238</v>
      </c>
      <c r="AS237" s="54" t="s">
        <v>3238</v>
      </c>
      <c r="AT237" s="54" t="s">
        <v>3238</v>
      </c>
      <c r="AU237" s="43" t="str">
        <f>INDEX(Lookups!AS:AS,MATCH(E237,Lookups!E:E,0))</f>
        <v>Form</v>
      </c>
      <c r="AV237" s="43" t="str">
        <f t="shared" si="3"/>
        <v>Form_Mask</v>
      </c>
    </row>
    <row r="238" spans="1:48">
      <c r="A238" s="43">
        <f>INDEX(Lookups!A:A,MATCH($E238,Lookups!$E:$E,0))</f>
        <v>23</v>
      </c>
      <c r="B238" s="43">
        <f>INDEX(Lookups!B:B,MATCH($E238,Lookups!$E:$E,0))</f>
        <v>2.2000000000000002</v>
      </c>
      <c r="C238" s="90" t="s">
        <v>2340</v>
      </c>
      <c r="D238" s="90" t="s">
        <v>2345</v>
      </c>
      <c r="E238" s="91" t="s">
        <v>2141</v>
      </c>
      <c r="F238" s="90" t="s">
        <v>2079</v>
      </c>
      <c r="G238" s="90" t="s">
        <v>2080</v>
      </c>
      <c r="H238" s="91" t="s">
        <v>2713</v>
      </c>
      <c r="I238" s="183" t="s">
        <v>2683</v>
      </c>
      <c r="J238" s="92" t="s">
        <v>3236</v>
      </c>
      <c r="K238" s="90" t="str">
        <f>INDEX(Lookups!$I:$I,MATCH(E238,Lookups!$E:$E,0))</f>
        <v>Customer Facing</v>
      </c>
      <c r="L238" s="90" t="str">
        <f>INDEX(Lookups!$J:$J,MATCH(E238,Lookups!$E:$E,0))</f>
        <v>Beauty</v>
      </c>
      <c r="M238" s="90" t="s">
        <v>23</v>
      </c>
      <c r="N238" s="90" t="s">
        <v>3239</v>
      </c>
      <c r="O238" s="90" t="str">
        <f>INDEX(Lookups!$L:$L,MATCH(E238,Lookups!$E:$E,0))</f>
        <v>Y</v>
      </c>
      <c r="P238" s="93"/>
      <c r="Q238" s="54" t="s">
        <v>3238</v>
      </c>
      <c r="R238" s="54" t="s">
        <v>3238</v>
      </c>
      <c r="S238" s="54" t="s">
        <v>3238</v>
      </c>
      <c r="T238" s="54" t="s">
        <v>3238</v>
      </c>
      <c r="U238" s="54" t="s">
        <v>3238</v>
      </c>
      <c r="V238" s="54" t="s">
        <v>3238</v>
      </c>
      <c r="W238" s="54" t="s">
        <v>3238</v>
      </c>
      <c r="X238" s="54" t="s">
        <v>3238</v>
      </c>
      <c r="Y238" s="54" t="s">
        <v>3238</v>
      </c>
      <c r="Z238" s="54" t="s">
        <v>3238</v>
      </c>
      <c r="AA238" s="54" t="s">
        <v>3238</v>
      </c>
      <c r="AB238" s="54" t="s">
        <v>3238</v>
      </c>
      <c r="AC238" s="54" t="s">
        <v>3238</v>
      </c>
      <c r="AD238" s="54" t="s">
        <v>2088</v>
      </c>
      <c r="AE238" s="54" t="s">
        <v>3238</v>
      </c>
      <c r="AF238" s="54" t="s">
        <v>3238</v>
      </c>
      <c r="AG238" s="54" t="s">
        <v>3238</v>
      </c>
      <c r="AH238" s="54" t="s">
        <v>3238</v>
      </c>
      <c r="AI238" s="54" t="s">
        <v>3238</v>
      </c>
      <c r="AJ238" s="54" t="s">
        <v>3238</v>
      </c>
      <c r="AK238" s="54" t="s">
        <v>3238</v>
      </c>
      <c r="AL238" s="54" t="s">
        <v>3238</v>
      </c>
      <c r="AM238" s="54" t="s">
        <v>3238</v>
      </c>
      <c r="AN238" s="54" t="s">
        <v>3238</v>
      </c>
      <c r="AO238" s="54" t="s">
        <v>3238</v>
      </c>
      <c r="AP238" s="54" t="s">
        <v>3238</v>
      </c>
      <c r="AQ238" s="54" t="s">
        <v>3238</v>
      </c>
      <c r="AR238" s="54" t="s">
        <v>3238</v>
      </c>
      <c r="AS238" s="54" t="s">
        <v>3238</v>
      </c>
      <c r="AT238" s="54" t="s">
        <v>3238</v>
      </c>
      <c r="AU238" s="43" t="str">
        <f>INDEX(Lookups!AS:AS,MATCH(E238,Lookups!E:E,0))</f>
        <v>Form</v>
      </c>
      <c r="AV238" s="43" t="str">
        <f t="shared" si="3"/>
        <v>Form_Mist</v>
      </c>
    </row>
    <row r="239" spans="1:48">
      <c r="A239" s="43">
        <f>INDEX(Lookups!A:A,MATCH($E239,Lookups!$E:$E,0))</f>
        <v>23</v>
      </c>
      <c r="B239" s="43">
        <f>INDEX(Lookups!B:B,MATCH($E239,Lookups!$E:$E,0))</f>
        <v>2.2000000000000002</v>
      </c>
      <c r="C239" s="90" t="s">
        <v>2340</v>
      </c>
      <c r="D239" s="90" t="s">
        <v>2345</v>
      </c>
      <c r="E239" s="91" t="s">
        <v>2141</v>
      </c>
      <c r="F239" s="90" t="s">
        <v>2079</v>
      </c>
      <c r="G239" s="90" t="s">
        <v>2080</v>
      </c>
      <c r="H239" s="91" t="s">
        <v>2714</v>
      </c>
      <c r="I239" s="183" t="s">
        <v>2684</v>
      </c>
      <c r="J239" s="92" t="s">
        <v>3236</v>
      </c>
      <c r="K239" s="90" t="str">
        <f>INDEX(Lookups!$I:$I,MATCH(E239,Lookups!$E:$E,0))</f>
        <v>Customer Facing</v>
      </c>
      <c r="L239" s="90" t="str">
        <f>INDEX(Lookups!$J:$J,MATCH(E239,Lookups!$E:$E,0))</f>
        <v>Beauty</v>
      </c>
      <c r="M239" s="90" t="s">
        <v>23</v>
      </c>
      <c r="N239" s="90" t="s">
        <v>3239</v>
      </c>
      <c r="O239" s="90" t="str">
        <f>INDEX(Lookups!$L:$L,MATCH(E239,Lookups!$E:$E,0))</f>
        <v>Y</v>
      </c>
      <c r="P239" s="93"/>
      <c r="Q239" s="54" t="s">
        <v>3238</v>
      </c>
      <c r="R239" s="54" t="s">
        <v>3238</v>
      </c>
      <c r="S239" s="54" t="s">
        <v>3238</v>
      </c>
      <c r="T239" s="54" t="s">
        <v>3238</v>
      </c>
      <c r="U239" s="54" t="s">
        <v>3238</v>
      </c>
      <c r="V239" s="54" t="s">
        <v>3238</v>
      </c>
      <c r="W239" s="54" t="s">
        <v>3238</v>
      </c>
      <c r="X239" s="54" t="s">
        <v>3238</v>
      </c>
      <c r="Y239" s="54" t="s">
        <v>3238</v>
      </c>
      <c r="Z239" s="54" t="s">
        <v>3238</v>
      </c>
      <c r="AA239" s="54" t="s">
        <v>3238</v>
      </c>
      <c r="AB239" s="54" t="s">
        <v>3238</v>
      </c>
      <c r="AC239" s="54" t="s">
        <v>3238</v>
      </c>
      <c r="AD239" s="54" t="s">
        <v>2088</v>
      </c>
      <c r="AE239" s="54" t="s">
        <v>3238</v>
      </c>
      <c r="AF239" s="54" t="s">
        <v>3238</v>
      </c>
      <c r="AG239" s="54" t="s">
        <v>3238</v>
      </c>
      <c r="AH239" s="54" t="s">
        <v>3238</v>
      </c>
      <c r="AI239" s="54" t="s">
        <v>3238</v>
      </c>
      <c r="AJ239" s="54" t="s">
        <v>3238</v>
      </c>
      <c r="AK239" s="54" t="s">
        <v>3238</v>
      </c>
      <c r="AL239" s="54" t="s">
        <v>3238</v>
      </c>
      <c r="AM239" s="54" t="s">
        <v>3238</v>
      </c>
      <c r="AN239" s="54" t="s">
        <v>3238</v>
      </c>
      <c r="AO239" s="54" t="s">
        <v>3238</v>
      </c>
      <c r="AP239" s="54" t="s">
        <v>3238</v>
      </c>
      <c r="AQ239" s="54" t="s">
        <v>3238</v>
      </c>
      <c r="AR239" s="54" t="s">
        <v>3238</v>
      </c>
      <c r="AS239" s="54" t="s">
        <v>3238</v>
      </c>
      <c r="AT239" s="54" t="s">
        <v>3238</v>
      </c>
      <c r="AU239" s="43" t="str">
        <f>INDEX(Lookups!AS:AS,MATCH(E239,Lookups!E:E,0))</f>
        <v>Form</v>
      </c>
      <c r="AV239" s="43" t="str">
        <f t="shared" si="3"/>
        <v>Form_Mousse</v>
      </c>
    </row>
    <row r="240" spans="1:48">
      <c r="A240" s="43">
        <f>INDEX(Lookups!A:A,MATCH($E240,Lookups!$E:$E,0))</f>
        <v>23</v>
      </c>
      <c r="B240" s="43">
        <f>INDEX(Lookups!B:B,MATCH($E240,Lookups!$E:$E,0))</f>
        <v>2.2000000000000002</v>
      </c>
      <c r="C240" s="90" t="s">
        <v>2340</v>
      </c>
      <c r="D240" s="90" t="s">
        <v>2345</v>
      </c>
      <c r="E240" s="91" t="s">
        <v>2141</v>
      </c>
      <c r="F240" s="90" t="s">
        <v>2079</v>
      </c>
      <c r="G240" s="90" t="s">
        <v>2080</v>
      </c>
      <c r="H240" s="91" t="s">
        <v>2545</v>
      </c>
      <c r="I240" s="183" t="s">
        <v>2368</v>
      </c>
      <c r="J240" s="92" t="s">
        <v>3236</v>
      </c>
      <c r="K240" s="90" t="str">
        <f>INDEX(Lookups!$I:$I,MATCH(E240,Lookups!$E:$E,0))</f>
        <v>Customer Facing</v>
      </c>
      <c r="L240" s="90" t="str">
        <f>INDEX(Lookups!$J:$J,MATCH(E240,Lookups!$E:$E,0))</f>
        <v>Beauty</v>
      </c>
      <c r="M240" s="90" t="s">
        <v>23</v>
      </c>
      <c r="N240" s="90" t="s">
        <v>3239</v>
      </c>
      <c r="O240" s="90" t="str">
        <f>INDEX(Lookups!$L:$L,MATCH(E240,Lookups!$E:$E,0))</f>
        <v>Y</v>
      </c>
      <c r="P240" s="93"/>
      <c r="Q240" s="54" t="s">
        <v>3238</v>
      </c>
      <c r="R240" s="54" t="s">
        <v>3238</v>
      </c>
      <c r="S240" s="54" t="s">
        <v>3238</v>
      </c>
      <c r="T240" s="54" t="s">
        <v>3238</v>
      </c>
      <c r="U240" s="54" t="s">
        <v>3238</v>
      </c>
      <c r="V240" s="54" t="s">
        <v>3238</v>
      </c>
      <c r="W240" s="54" t="s">
        <v>3238</v>
      </c>
      <c r="X240" s="54" t="s">
        <v>3238</v>
      </c>
      <c r="Y240" s="54" t="s">
        <v>3238</v>
      </c>
      <c r="Z240" s="54" t="s">
        <v>3238</v>
      </c>
      <c r="AA240" s="54" t="s">
        <v>3238</v>
      </c>
      <c r="AB240" s="54" t="s">
        <v>3238</v>
      </c>
      <c r="AC240" s="54" t="s">
        <v>3238</v>
      </c>
      <c r="AD240" s="54" t="s">
        <v>2088</v>
      </c>
      <c r="AE240" s="54" t="s">
        <v>3238</v>
      </c>
      <c r="AF240" s="54" t="s">
        <v>3238</v>
      </c>
      <c r="AG240" s="54" t="s">
        <v>3238</v>
      </c>
      <c r="AH240" s="54" t="s">
        <v>3238</v>
      </c>
      <c r="AI240" s="54" t="s">
        <v>3238</v>
      </c>
      <c r="AJ240" s="54" t="s">
        <v>3238</v>
      </c>
      <c r="AK240" s="54" t="s">
        <v>3238</v>
      </c>
      <c r="AL240" s="54" t="s">
        <v>3238</v>
      </c>
      <c r="AM240" s="54" t="s">
        <v>3238</v>
      </c>
      <c r="AN240" s="54" t="s">
        <v>3238</v>
      </c>
      <c r="AO240" s="54" t="s">
        <v>3238</v>
      </c>
      <c r="AP240" s="54" t="s">
        <v>3238</v>
      </c>
      <c r="AQ240" s="54" t="s">
        <v>3238</v>
      </c>
      <c r="AR240" s="54" t="s">
        <v>3238</v>
      </c>
      <c r="AS240" s="54" t="s">
        <v>3238</v>
      </c>
      <c r="AT240" s="54" t="s">
        <v>3238</v>
      </c>
      <c r="AU240" s="43" t="str">
        <f>INDEX(Lookups!AS:AS,MATCH(E240,Lookups!E:E,0))</f>
        <v>Form</v>
      </c>
      <c r="AV240" s="43" t="str">
        <f t="shared" si="3"/>
        <v>Form_Not Relevant</v>
      </c>
    </row>
    <row r="241" spans="1:48">
      <c r="A241" s="43">
        <f>INDEX(Lookups!A:A,MATCH($E241,Lookups!$E:$E,0))</f>
        <v>23</v>
      </c>
      <c r="B241" s="43">
        <f>INDEX(Lookups!B:B,MATCH($E241,Lookups!$E:$E,0))</f>
        <v>2.2000000000000002</v>
      </c>
      <c r="C241" s="90" t="s">
        <v>2340</v>
      </c>
      <c r="D241" s="90" t="s">
        <v>2345</v>
      </c>
      <c r="E241" s="91" t="s">
        <v>2141</v>
      </c>
      <c r="F241" s="90" t="s">
        <v>2079</v>
      </c>
      <c r="G241" s="90" t="s">
        <v>2080</v>
      </c>
      <c r="H241" s="91" t="s">
        <v>2715</v>
      </c>
      <c r="I241" s="183" t="s">
        <v>2685</v>
      </c>
      <c r="J241" s="92" t="s">
        <v>3236</v>
      </c>
      <c r="K241" s="90" t="str">
        <f>INDEX(Lookups!$I:$I,MATCH(E241,Lookups!$E:$E,0))</f>
        <v>Customer Facing</v>
      </c>
      <c r="L241" s="90" t="str">
        <f>INDEX(Lookups!$J:$J,MATCH(E241,Lookups!$E:$E,0))</f>
        <v>Beauty</v>
      </c>
      <c r="M241" s="90" t="s">
        <v>23</v>
      </c>
      <c r="N241" s="90" t="s">
        <v>3239</v>
      </c>
      <c r="O241" s="90" t="str">
        <f>INDEX(Lookups!$L:$L,MATCH(E241,Lookups!$E:$E,0))</f>
        <v>Y</v>
      </c>
      <c r="P241" s="93"/>
      <c r="Q241" s="54" t="s">
        <v>3238</v>
      </c>
      <c r="R241" s="54" t="s">
        <v>3238</v>
      </c>
      <c r="S241" s="54" t="s">
        <v>3238</v>
      </c>
      <c r="T241" s="54" t="s">
        <v>3238</v>
      </c>
      <c r="U241" s="54" t="s">
        <v>3238</v>
      </c>
      <c r="V241" s="54" t="s">
        <v>3238</v>
      </c>
      <c r="W241" s="54" t="s">
        <v>3238</v>
      </c>
      <c r="X241" s="54" t="s">
        <v>3238</v>
      </c>
      <c r="Y241" s="54" t="s">
        <v>3238</v>
      </c>
      <c r="Z241" s="54" t="s">
        <v>3238</v>
      </c>
      <c r="AA241" s="54" t="s">
        <v>3238</v>
      </c>
      <c r="AB241" s="54" t="s">
        <v>3238</v>
      </c>
      <c r="AC241" s="54" t="s">
        <v>3238</v>
      </c>
      <c r="AD241" s="54" t="s">
        <v>2088</v>
      </c>
      <c r="AE241" s="54" t="s">
        <v>3238</v>
      </c>
      <c r="AF241" s="54" t="s">
        <v>3238</v>
      </c>
      <c r="AG241" s="54" t="s">
        <v>3238</v>
      </c>
      <c r="AH241" s="54" t="s">
        <v>3238</v>
      </c>
      <c r="AI241" s="54" t="s">
        <v>3238</v>
      </c>
      <c r="AJ241" s="54" t="s">
        <v>3238</v>
      </c>
      <c r="AK241" s="54" t="s">
        <v>3238</v>
      </c>
      <c r="AL241" s="54" t="s">
        <v>3238</v>
      </c>
      <c r="AM241" s="54" t="s">
        <v>3238</v>
      </c>
      <c r="AN241" s="54" t="s">
        <v>3238</v>
      </c>
      <c r="AO241" s="54" t="s">
        <v>3238</v>
      </c>
      <c r="AP241" s="54" t="s">
        <v>3238</v>
      </c>
      <c r="AQ241" s="54" t="s">
        <v>3238</v>
      </c>
      <c r="AR241" s="54" t="s">
        <v>3238</v>
      </c>
      <c r="AS241" s="54" t="s">
        <v>3238</v>
      </c>
      <c r="AT241" s="54" t="s">
        <v>3238</v>
      </c>
      <c r="AU241" s="43" t="str">
        <f>INDEX(Lookups!AS:AS,MATCH(E241,Lookups!E:E,0))</f>
        <v>Form</v>
      </c>
      <c r="AV241" s="43" t="str">
        <f t="shared" si="3"/>
        <v>Form_Oil</v>
      </c>
    </row>
    <row r="242" spans="1:48">
      <c r="A242" s="43">
        <f>INDEX(Lookups!A:A,MATCH($E242,Lookups!$E:$E,0))</f>
        <v>23</v>
      </c>
      <c r="B242" s="43">
        <f>INDEX(Lookups!B:B,MATCH($E242,Lookups!$E:$E,0))</f>
        <v>2.2000000000000002</v>
      </c>
      <c r="C242" s="90" t="s">
        <v>2340</v>
      </c>
      <c r="D242" s="90" t="s">
        <v>2345</v>
      </c>
      <c r="E242" s="91" t="s">
        <v>2141</v>
      </c>
      <c r="F242" s="90" t="s">
        <v>2079</v>
      </c>
      <c r="G242" s="90" t="s">
        <v>2080</v>
      </c>
      <c r="H242" s="91" t="s">
        <v>2716</v>
      </c>
      <c r="I242" s="183" t="s">
        <v>2686</v>
      </c>
      <c r="J242" s="92" t="s">
        <v>3236</v>
      </c>
      <c r="K242" s="90" t="str">
        <f>INDEX(Lookups!$I:$I,MATCH(E242,Lookups!$E:$E,0))</f>
        <v>Customer Facing</v>
      </c>
      <c r="L242" s="90" t="str">
        <f>INDEX(Lookups!$J:$J,MATCH(E242,Lookups!$E:$E,0))</f>
        <v>Beauty</v>
      </c>
      <c r="M242" s="90" t="s">
        <v>23</v>
      </c>
      <c r="N242" s="90" t="s">
        <v>3239</v>
      </c>
      <c r="O242" s="90" t="str">
        <f>INDEX(Lookups!$L:$L,MATCH(E242,Lookups!$E:$E,0))</f>
        <v>Y</v>
      </c>
      <c r="P242" s="93"/>
      <c r="Q242" s="54" t="s">
        <v>3238</v>
      </c>
      <c r="R242" s="54" t="s">
        <v>3238</v>
      </c>
      <c r="S242" s="54" t="s">
        <v>3238</v>
      </c>
      <c r="T242" s="54" t="s">
        <v>3238</v>
      </c>
      <c r="U242" s="54" t="s">
        <v>3238</v>
      </c>
      <c r="V242" s="54" t="s">
        <v>3238</v>
      </c>
      <c r="W242" s="54" t="s">
        <v>3238</v>
      </c>
      <c r="X242" s="54" t="s">
        <v>3238</v>
      </c>
      <c r="Y242" s="54" t="s">
        <v>3238</v>
      </c>
      <c r="Z242" s="54" t="s">
        <v>3238</v>
      </c>
      <c r="AA242" s="54" t="s">
        <v>3238</v>
      </c>
      <c r="AB242" s="54" t="s">
        <v>3238</v>
      </c>
      <c r="AC242" s="54" t="s">
        <v>3238</v>
      </c>
      <c r="AD242" s="54" t="s">
        <v>2088</v>
      </c>
      <c r="AE242" s="54" t="s">
        <v>3238</v>
      </c>
      <c r="AF242" s="54" t="s">
        <v>3238</v>
      </c>
      <c r="AG242" s="54" t="s">
        <v>3238</v>
      </c>
      <c r="AH242" s="54" t="s">
        <v>3238</v>
      </c>
      <c r="AI242" s="54" t="s">
        <v>3238</v>
      </c>
      <c r="AJ242" s="54" t="s">
        <v>3238</v>
      </c>
      <c r="AK242" s="54" t="s">
        <v>3238</v>
      </c>
      <c r="AL242" s="54" t="s">
        <v>3238</v>
      </c>
      <c r="AM242" s="54" t="s">
        <v>3238</v>
      </c>
      <c r="AN242" s="54" t="s">
        <v>3238</v>
      </c>
      <c r="AO242" s="54" t="s">
        <v>3238</v>
      </c>
      <c r="AP242" s="54" t="s">
        <v>3238</v>
      </c>
      <c r="AQ242" s="54" t="s">
        <v>3238</v>
      </c>
      <c r="AR242" s="54" t="s">
        <v>3238</v>
      </c>
      <c r="AS242" s="54" t="s">
        <v>3238</v>
      </c>
      <c r="AT242" s="54" t="s">
        <v>3238</v>
      </c>
      <c r="AU242" s="43" t="str">
        <f>INDEX(Lookups!AS:AS,MATCH(E242,Lookups!E:E,0))</f>
        <v>Form</v>
      </c>
      <c r="AV242" s="43" t="str">
        <f t="shared" si="3"/>
        <v>Form_Pencil</v>
      </c>
    </row>
    <row r="243" spans="1:48">
      <c r="A243" s="43">
        <f>INDEX(Lookups!A:A,MATCH($E243,Lookups!$E:$E,0))</f>
        <v>23</v>
      </c>
      <c r="B243" s="43">
        <f>INDEX(Lookups!B:B,MATCH($E243,Lookups!$E:$E,0))</f>
        <v>2.2000000000000002</v>
      </c>
      <c r="C243" s="90" t="s">
        <v>2340</v>
      </c>
      <c r="D243" s="90" t="s">
        <v>2345</v>
      </c>
      <c r="E243" s="91" t="s">
        <v>2141</v>
      </c>
      <c r="F243" s="90" t="s">
        <v>2079</v>
      </c>
      <c r="G243" s="90" t="s">
        <v>2080</v>
      </c>
      <c r="H243" s="91" t="s">
        <v>2717</v>
      </c>
      <c r="I243" s="183" t="s">
        <v>2687</v>
      </c>
      <c r="J243" s="92" t="s">
        <v>3236</v>
      </c>
      <c r="K243" s="90" t="str">
        <f>INDEX(Lookups!$I:$I,MATCH(E243,Lookups!$E:$E,0))</f>
        <v>Customer Facing</v>
      </c>
      <c r="L243" s="90" t="str">
        <f>INDEX(Lookups!$J:$J,MATCH(E243,Lookups!$E:$E,0))</f>
        <v>Beauty</v>
      </c>
      <c r="M243" s="90" t="s">
        <v>23</v>
      </c>
      <c r="N243" s="90" t="s">
        <v>3239</v>
      </c>
      <c r="O243" s="90" t="str">
        <f>INDEX(Lookups!$L:$L,MATCH(E243,Lookups!$E:$E,0))</f>
        <v>Y</v>
      </c>
      <c r="P243" s="93"/>
      <c r="Q243" s="54" t="s">
        <v>3238</v>
      </c>
      <c r="R243" s="54" t="s">
        <v>3238</v>
      </c>
      <c r="S243" s="54" t="s">
        <v>3238</v>
      </c>
      <c r="T243" s="54" t="s">
        <v>3238</v>
      </c>
      <c r="U243" s="54" t="s">
        <v>3238</v>
      </c>
      <c r="V243" s="54" t="s">
        <v>3238</v>
      </c>
      <c r="W243" s="54" t="s">
        <v>3238</v>
      </c>
      <c r="X243" s="54" t="s">
        <v>3238</v>
      </c>
      <c r="Y243" s="54" t="s">
        <v>3238</v>
      </c>
      <c r="Z243" s="54" t="s">
        <v>3238</v>
      </c>
      <c r="AA243" s="54" t="s">
        <v>3238</v>
      </c>
      <c r="AB243" s="54" t="s">
        <v>3238</v>
      </c>
      <c r="AC243" s="54" t="s">
        <v>3238</v>
      </c>
      <c r="AD243" s="54" t="s">
        <v>2088</v>
      </c>
      <c r="AE243" s="54" t="s">
        <v>3238</v>
      </c>
      <c r="AF243" s="54" t="s">
        <v>3238</v>
      </c>
      <c r="AG243" s="54" t="s">
        <v>3238</v>
      </c>
      <c r="AH243" s="54" t="s">
        <v>3238</v>
      </c>
      <c r="AI243" s="54" t="s">
        <v>3238</v>
      </c>
      <c r="AJ243" s="54" t="s">
        <v>3238</v>
      </c>
      <c r="AK243" s="54" t="s">
        <v>3238</v>
      </c>
      <c r="AL243" s="54" t="s">
        <v>3238</v>
      </c>
      <c r="AM243" s="54" t="s">
        <v>3238</v>
      </c>
      <c r="AN243" s="54" t="s">
        <v>3238</v>
      </c>
      <c r="AO243" s="54" t="s">
        <v>3238</v>
      </c>
      <c r="AP243" s="54" t="s">
        <v>3238</v>
      </c>
      <c r="AQ243" s="54" t="s">
        <v>3238</v>
      </c>
      <c r="AR243" s="54" t="s">
        <v>3238</v>
      </c>
      <c r="AS243" s="54" t="s">
        <v>3238</v>
      </c>
      <c r="AT243" s="54" t="s">
        <v>3238</v>
      </c>
      <c r="AU243" s="43" t="str">
        <f>INDEX(Lookups!AS:AS,MATCH(E243,Lookups!E:E,0))</f>
        <v>Form</v>
      </c>
      <c r="AV243" s="43" t="str">
        <f t="shared" si="3"/>
        <v>Form_Pomade</v>
      </c>
    </row>
    <row r="244" spans="1:48">
      <c r="A244" s="43">
        <f>INDEX(Lookups!A:A,MATCH($E244,Lookups!$E:$E,0))</f>
        <v>23</v>
      </c>
      <c r="B244" s="43">
        <f>INDEX(Lookups!B:B,MATCH($E244,Lookups!$E:$E,0))</f>
        <v>2.2000000000000002</v>
      </c>
      <c r="C244" s="90" t="s">
        <v>2340</v>
      </c>
      <c r="D244" s="90" t="s">
        <v>2345</v>
      </c>
      <c r="E244" s="91" t="s">
        <v>2141</v>
      </c>
      <c r="F244" s="90" t="s">
        <v>2079</v>
      </c>
      <c r="G244" s="90" t="s">
        <v>2080</v>
      </c>
      <c r="H244" s="91" t="s">
        <v>2718</v>
      </c>
      <c r="I244" s="183" t="s">
        <v>2688</v>
      </c>
      <c r="J244" s="92" t="s">
        <v>3236</v>
      </c>
      <c r="K244" s="90" t="str">
        <f>INDEX(Lookups!$I:$I,MATCH(E244,Lookups!$E:$E,0))</f>
        <v>Customer Facing</v>
      </c>
      <c r="L244" s="90" t="str">
        <f>INDEX(Lookups!$J:$J,MATCH(E244,Lookups!$E:$E,0))</f>
        <v>Beauty</v>
      </c>
      <c r="M244" s="90" t="s">
        <v>23</v>
      </c>
      <c r="N244" s="90" t="s">
        <v>3239</v>
      </c>
      <c r="O244" s="90" t="str">
        <f>INDEX(Lookups!$L:$L,MATCH(E244,Lookups!$E:$E,0))</f>
        <v>Y</v>
      </c>
      <c r="P244" s="93"/>
      <c r="Q244" s="54" t="s">
        <v>3238</v>
      </c>
      <c r="R244" s="54" t="s">
        <v>3238</v>
      </c>
      <c r="S244" s="54" t="s">
        <v>3238</v>
      </c>
      <c r="T244" s="54" t="s">
        <v>3238</v>
      </c>
      <c r="U244" s="54" t="s">
        <v>3238</v>
      </c>
      <c r="V244" s="54" t="s">
        <v>3238</v>
      </c>
      <c r="W244" s="54" t="s">
        <v>3238</v>
      </c>
      <c r="X244" s="54" t="s">
        <v>3238</v>
      </c>
      <c r="Y244" s="54" t="s">
        <v>3238</v>
      </c>
      <c r="Z244" s="54" t="s">
        <v>3238</v>
      </c>
      <c r="AA244" s="54" t="s">
        <v>3238</v>
      </c>
      <c r="AB244" s="54" t="s">
        <v>3238</v>
      </c>
      <c r="AC244" s="54" t="s">
        <v>3238</v>
      </c>
      <c r="AD244" s="54" t="s">
        <v>2088</v>
      </c>
      <c r="AE244" s="54" t="s">
        <v>3238</v>
      </c>
      <c r="AF244" s="54" t="s">
        <v>3238</v>
      </c>
      <c r="AG244" s="54" t="s">
        <v>3238</v>
      </c>
      <c r="AH244" s="54" t="s">
        <v>3238</v>
      </c>
      <c r="AI244" s="54" t="s">
        <v>3238</v>
      </c>
      <c r="AJ244" s="54" t="s">
        <v>3238</v>
      </c>
      <c r="AK244" s="54" t="s">
        <v>3238</v>
      </c>
      <c r="AL244" s="54" t="s">
        <v>3238</v>
      </c>
      <c r="AM244" s="54" t="s">
        <v>3238</v>
      </c>
      <c r="AN244" s="54" t="s">
        <v>3238</v>
      </c>
      <c r="AO244" s="54" t="s">
        <v>3238</v>
      </c>
      <c r="AP244" s="54" t="s">
        <v>3238</v>
      </c>
      <c r="AQ244" s="54" t="s">
        <v>3238</v>
      </c>
      <c r="AR244" s="54" t="s">
        <v>3238</v>
      </c>
      <c r="AS244" s="54" t="s">
        <v>3238</v>
      </c>
      <c r="AT244" s="54" t="s">
        <v>3238</v>
      </c>
      <c r="AU244" s="43" t="str">
        <f>INDEX(Lookups!AS:AS,MATCH(E244,Lookups!E:E,0))</f>
        <v>Form</v>
      </c>
      <c r="AV244" s="43" t="str">
        <f t="shared" si="3"/>
        <v>Form_Powder</v>
      </c>
    </row>
    <row r="245" spans="1:48">
      <c r="A245" s="43">
        <f>INDEX(Lookups!A:A,MATCH($E245,Lookups!$E:$E,0))</f>
        <v>23</v>
      </c>
      <c r="B245" s="43">
        <f>INDEX(Lookups!B:B,MATCH($E245,Lookups!$E:$E,0))</f>
        <v>2.2000000000000002</v>
      </c>
      <c r="C245" s="90" t="s">
        <v>2340</v>
      </c>
      <c r="D245" s="90" t="s">
        <v>2345</v>
      </c>
      <c r="E245" s="91" t="s">
        <v>2141</v>
      </c>
      <c r="F245" s="90" t="s">
        <v>2079</v>
      </c>
      <c r="G245" s="90" t="s">
        <v>2080</v>
      </c>
      <c r="H245" s="91" t="s">
        <v>2719</v>
      </c>
      <c r="I245" s="183" t="s">
        <v>2689</v>
      </c>
      <c r="J245" s="92" t="s">
        <v>3236</v>
      </c>
      <c r="K245" s="90" t="str">
        <f>INDEX(Lookups!$I:$I,MATCH(E245,Lookups!$E:$E,0))</f>
        <v>Customer Facing</v>
      </c>
      <c r="L245" s="90" t="str">
        <f>INDEX(Lookups!$J:$J,MATCH(E245,Lookups!$E:$E,0))</f>
        <v>Beauty</v>
      </c>
      <c r="M245" s="90" t="s">
        <v>23</v>
      </c>
      <c r="N245" s="90" t="s">
        <v>3239</v>
      </c>
      <c r="O245" s="90" t="str">
        <f>INDEX(Lookups!$L:$L,MATCH(E245,Lookups!$E:$E,0))</f>
        <v>Y</v>
      </c>
      <c r="P245" s="93"/>
      <c r="Q245" s="54" t="s">
        <v>3238</v>
      </c>
      <c r="R245" s="54" t="s">
        <v>3238</v>
      </c>
      <c r="S245" s="54" t="s">
        <v>3238</v>
      </c>
      <c r="T245" s="54" t="s">
        <v>3238</v>
      </c>
      <c r="U245" s="54" t="s">
        <v>3238</v>
      </c>
      <c r="V245" s="54" t="s">
        <v>3238</v>
      </c>
      <c r="W245" s="54" t="s">
        <v>3238</v>
      </c>
      <c r="X245" s="54" t="s">
        <v>3238</v>
      </c>
      <c r="Y245" s="54" t="s">
        <v>3238</v>
      </c>
      <c r="Z245" s="54" t="s">
        <v>3238</v>
      </c>
      <c r="AA245" s="54" t="s">
        <v>3238</v>
      </c>
      <c r="AB245" s="54" t="s">
        <v>3238</v>
      </c>
      <c r="AC245" s="54" t="s">
        <v>3238</v>
      </c>
      <c r="AD245" s="54" t="s">
        <v>2088</v>
      </c>
      <c r="AE245" s="54" t="s">
        <v>3238</v>
      </c>
      <c r="AF245" s="54" t="s">
        <v>3238</v>
      </c>
      <c r="AG245" s="54" t="s">
        <v>3238</v>
      </c>
      <c r="AH245" s="54" t="s">
        <v>3238</v>
      </c>
      <c r="AI245" s="54" t="s">
        <v>3238</v>
      </c>
      <c r="AJ245" s="54" t="s">
        <v>3238</v>
      </c>
      <c r="AK245" s="54" t="s">
        <v>3238</v>
      </c>
      <c r="AL245" s="54" t="s">
        <v>3238</v>
      </c>
      <c r="AM245" s="54" t="s">
        <v>3238</v>
      </c>
      <c r="AN245" s="54" t="s">
        <v>3238</v>
      </c>
      <c r="AO245" s="54" t="s">
        <v>3238</v>
      </c>
      <c r="AP245" s="54" t="s">
        <v>3238</v>
      </c>
      <c r="AQ245" s="54" t="s">
        <v>3238</v>
      </c>
      <c r="AR245" s="54" t="s">
        <v>3238</v>
      </c>
      <c r="AS245" s="54" t="s">
        <v>3238</v>
      </c>
      <c r="AT245" s="54" t="s">
        <v>3238</v>
      </c>
      <c r="AU245" s="43" t="str">
        <f>INDEX(Lookups!AS:AS,MATCH(E245,Lookups!E:E,0))</f>
        <v>Form</v>
      </c>
      <c r="AV245" s="43" t="str">
        <f t="shared" si="3"/>
        <v>Form_Scrub</v>
      </c>
    </row>
    <row r="246" spans="1:48">
      <c r="A246" s="43">
        <f>INDEX(Lookups!A:A,MATCH($E246,Lookups!$E:$E,0))</f>
        <v>23</v>
      </c>
      <c r="B246" s="43">
        <f>INDEX(Lookups!B:B,MATCH($E246,Lookups!$E:$E,0))</f>
        <v>2.2000000000000002</v>
      </c>
      <c r="C246" s="90" t="s">
        <v>2340</v>
      </c>
      <c r="D246" s="90" t="s">
        <v>2345</v>
      </c>
      <c r="E246" s="91" t="s">
        <v>2141</v>
      </c>
      <c r="F246" s="90" t="s">
        <v>2079</v>
      </c>
      <c r="G246" s="90" t="s">
        <v>2080</v>
      </c>
      <c r="H246" s="91" t="s">
        <v>2720</v>
      </c>
      <c r="I246" s="183" t="s">
        <v>2356</v>
      </c>
      <c r="J246" s="92" t="s">
        <v>3236</v>
      </c>
      <c r="K246" s="90" t="str">
        <f>INDEX(Lookups!$I:$I,MATCH(E246,Lookups!$E:$E,0))</f>
        <v>Customer Facing</v>
      </c>
      <c r="L246" s="90" t="str">
        <f>INDEX(Lookups!$J:$J,MATCH(E246,Lookups!$E:$E,0))</f>
        <v>Beauty</v>
      </c>
      <c r="M246" s="90" t="s">
        <v>23</v>
      </c>
      <c r="N246" s="90" t="s">
        <v>3239</v>
      </c>
      <c r="O246" s="90" t="str">
        <f>INDEX(Lookups!$L:$L,MATCH(E246,Lookups!$E:$E,0))</f>
        <v>Y</v>
      </c>
      <c r="P246" s="93"/>
      <c r="Q246" s="54" t="s">
        <v>3238</v>
      </c>
      <c r="R246" s="54" t="s">
        <v>3238</v>
      </c>
      <c r="S246" s="54" t="s">
        <v>3238</v>
      </c>
      <c r="T246" s="54" t="s">
        <v>3238</v>
      </c>
      <c r="U246" s="54" t="s">
        <v>3238</v>
      </c>
      <c r="V246" s="54" t="s">
        <v>3238</v>
      </c>
      <c r="W246" s="54" t="s">
        <v>3238</v>
      </c>
      <c r="X246" s="54" t="s">
        <v>3238</v>
      </c>
      <c r="Y246" s="54" t="s">
        <v>3238</v>
      </c>
      <c r="Z246" s="54" t="s">
        <v>3238</v>
      </c>
      <c r="AA246" s="54" t="s">
        <v>3238</v>
      </c>
      <c r="AB246" s="54" t="s">
        <v>3238</v>
      </c>
      <c r="AC246" s="54" t="s">
        <v>3238</v>
      </c>
      <c r="AD246" s="54" t="s">
        <v>2088</v>
      </c>
      <c r="AE246" s="54" t="s">
        <v>3238</v>
      </c>
      <c r="AF246" s="54" t="s">
        <v>3238</v>
      </c>
      <c r="AG246" s="54" t="s">
        <v>3238</v>
      </c>
      <c r="AH246" s="54" t="s">
        <v>3238</v>
      </c>
      <c r="AI246" s="54" t="s">
        <v>3238</v>
      </c>
      <c r="AJ246" s="54" t="s">
        <v>3238</v>
      </c>
      <c r="AK246" s="54" t="s">
        <v>3238</v>
      </c>
      <c r="AL246" s="54" t="s">
        <v>3238</v>
      </c>
      <c r="AM246" s="54" t="s">
        <v>3238</v>
      </c>
      <c r="AN246" s="54" t="s">
        <v>3238</v>
      </c>
      <c r="AO246" s="54" t="s">
        <v>3238</v>
      </c>
      <c r="AP246" s="54" t="s">
        <v>3238</v>
      </c>
      <c r="AQ246" s="54" t="s">
        <v>3238</v>
      </c>
      <c r="AR246" s="54" t="s">
        <v>3238</v>
      </c>
      <c r="AS246" s="54" t="s">
        <v>3238</v>
      </c>
      <c r="AT246" s="54" t="s">
        <v>3238</v>
      </c>
      <c r="AU246" s="43" t="str">
        <f>INDEX(Lookups!AS:AS,MATCH(E246,Lookups!E:E,0))</f>
        <v>Form</v>
      </c>
      <c r="AV246" s="43" t="str">
        <f t="shared" si="3"/>
        <v>Form_Serum</v>
      </c>
    </row>
    <row r="247" spans="1:48">
      <c r="A247" s="43">
        <f>INDEX(Lookups!A:A,MATCH($E247,Lookups!$E:$E,0))</f>
        <v>23</v>
      </c>
      <c r="B247" s="43">
        <f>INDEX(Lookups!B:B,MATCH($E247,Lookups!$E:$E,0))</f>
        <v>2.2000000000000002</v>
      </c>
      <c r="C247" s="90" t="s">
        <v>2340</v>
      </c>
      <c r="D247" s="90" t="s">
        <v>2345</v>
      </c>
      <c r="E247" s="91" t="s">
        <v>2141</v>
      </c>
      <c r="F247" s="90" t="s">
        <v>2079</v>
      </c>
      <c r="G247" s="90" t="s">
        <v>2080</v>
      </c>
      <c r="H247" s="91" t="s">
        <v>2721</v>
      </c>
      <c r="I247" s="183" t="s">
        <v>2358</v>
      </c>
      <c r="J247" s="92" t="s">
        <v>3236</v>
      </c>
      <c r="K247" s="90" t="str">
        <f>INDEX(Lookups!$I:$I,MATCH(E247,Lookups!$E:$E,0))</f>
        <v>Customer Facing</v>
      </c>
      <c r="L247" s="90" t="str">
        <f>INDEX(Lookups!$J:$J,MATCH(E247,Lookups!$E:$E,0))</f>
        <v>Beauty</v>
      </c>
      <c r="M247" s="90" t="s">
        <v>23</v>
      </c>
      <c r="N247" s="90" t="s">
        <v>3239</v>
      </c>
      <c r="O247" s="90" t="str">
        <f>INDEX(Lookups!$L:$L,MATCH(E247,Lookups!$E:$E,0))</f>
        <v>Y</v>
      </c>
      <c r="P247" s="93"/>
      <c r="Q247" s="54" t="s">
        <v>3238</v>
      </c>
      <c r="R247" s="54" t="s">
        <v>3238</v>
      </c>
      <c r="S247" s="54" t="s">
        <v>3238</v>
      </c>
      <c r="T247" s="54" t="s">
        <v>3238</v>
      </c>
      <c r="U247" s="54" t="s">
        <v>3238</v>
      </c>
      <c r="V247" s="54" t="s">
        <v>3238</v>
      </c>
      <c r="W247" s="54" t="s">
        <v>3238</v>
      </c>
      <c r="X247" s="54" t="s">
        <v>3238</v>
      </c>
      <c r="Y247" s="54" t="s">
        <v>3238</v>
      </c>
      <c r="Z247" s="54" t="s">
        <v>3238</v>
      </c>
      <c r="AA247" s="54" t="s">
        <v>3238</v>
      </c>
      <c r="AB247" s="54" t="s">
        <v>3238</v>
      </c>
      <c r="AC247" s="54" t="s">
        <v>3238</v>
      </c>
      <c r="AD247" s="54" t="s">
        <v>2088</v>
      </c>
      <c r="AE247" s="54" t="s">
        <v>3238</v>
      </c>
      <c r="AF247" s="54" t="s">
        <v>3238</v>
      </c>
      <c r="AG247" s="54" t="s">
        <v>3238</v>
      </c>
      <c r="AH247" s="54" t="s">
        <v>3238</v>
      </c>
      <c r="AI247" s="54" t="s">
        <v>3238</v>
      </c>
      <c r="AJ247" s="54" t="s">
        <v>3238</v>
      </c>
      <c r="AK247" s="54" t="s">
        <v>3238</v>
      </c>
      <c r="AL247" s="54" t="s">
        <v>3238</v>
      </c>
      <c r="AM247" s="54" t="s">
        <v>3238</v>
      </c>
      <c r="AN247" s="54" t="s">
        <v>3238</v>
      </c>
      <c r="AO247" s="54" t="s">
        <v>3238</v>
      </c>
      <c r="AP247" s="54" t="s">
        <v>3238</v>
      </c>
      <c r="AQ247" s="54" t="s">
        <v>3238</v>
      </c>
      <c r="AR247" s="54" t="s">
        <v>3238</v>
      </c>
      <c r="AS247" s="54" t="s">
        <v>3238</v>
      </c>
      <c r="AT247" s="54" t="s">
        <v>3238</v>
      </c>
      <c r="AU247" s="43" t="str">
        <f>INDEX(Lookups!AS:AS,MATCH(E247,Lookups!E:E,0))</f>
        <v>Form</v>
      </c>
      <c r="AV247" s="43" t="str">
        <f t="shared" si="3"/>
        <v>Form_Sheet</v>
      </c>
    </row>
    <row r="248" spans="1:48">
      <c r="A248" s="43">
        <f>INDEX(Lookups!A:A,MATCH($E248,Lookups!$E:$E,0))</f>
        <v>23</v>
      </c>
      <c r="B248" s="43">
        <f>INDEX(Lookups!B:B,MATCH($E248,Lookups!$E:$E,0))</f>
        <v>2.2000000000000002</v>
      </c>
      <c r="C248" s="90" t="s">
        <v>2340</v>
      </c>
      <c r="D248" s="90" t="s">
        <v>2345</v>
      </c>
      <c r="E248" s="91" t="s">
        <v>2141</v>
      </c>
      <c r="F248" s="90" t="s">
        <v>2079</v>
      </c>
      <c r="G248" s="90" t="s">
        <v>2080</v>
      </c>
      <c r="H248" s="91" t="s">
        <v>2722</v>
      </c>
      <c r="I248" s="183" t="s">
        <v>2691</v>
      </c>
      <c r="J248" s="92" t="s">
        <v>3236</v>
      </c>
      <c r="K248" s="90" t="str">
        <f>INDEX(Lookups!$I:$I,MATCH(E248,Lookups!$E:$E,0))</f>
        <v>Customer Facing</v>
      </c>
      <c r="L248" s="90" t="str">
        <f>INDEX(Lookups!$J:$J,MATCH(E248,Lookups!$E:$E,0))</f>
        <v>Beauty</v>
      </c>
      <c r="M248" s="90" t="s">
        <v>23</v>
      </c>
      <c r="N248" s="90" t="s">
        <v>3239</v>
      </c>
      <c r="O248" s="90" t="str">
        <f>INDEX(Lookups!$L:$L,MATCH(E248,Lookups!$E:$E,0))</f>
        <v>Y</v>
      </c>
      <c r="P248" s="93"/>
      <c r="Q248" s="54" t="s">
        <v>3238</v>
      </c>
      <c r="R248" s="54" t="s">
        <v>3238</v>
      </c>
      <c r="S248" s="54" t="s">
        <v>3238</v>
      </c>
      <c r="T248" s="54" t="s">
        <v>3238</v>
      </c>
      <c r="U248" s="54" t="s">
        <v>3238</v>
      </c>
      <c r="V248" s="54" t="s">
        <v>3238</v>
      </c>
      <c r="W248" s="54" t="s">
        <v>3238</v>
      </c>
      <c r="X248" s="54" t="s">
        <v>3238</v>
      </c>
      <c r="Y248" s="54" t="s">
        <v>3238</v>
      </c>
      <c r="Z248" s="54" t="s">
        <v>3238</v>
      </c>
      <c r="AA248" s="54" t="s">
        <v>3238</v>
      </c>
      <c r="AB248" s="54" t="s">
        <v>3238</v>
      </c>
      <c r="AC248" s="54" t="s">
        <v>3238</v>
      </c>
      <c r="AD248" s="54" t="s">
        <v>2088</v>
      </c>
      <c r="AE248" s="54" t="s">
        <v>3238</v>
      </c>
      <c r="AF248" s="54" t="s">
        <v>3238</v>
      </c>
      <c r="AG248" s="54" t="s">
        <v>3238</v>
      </c>
      <c r="AH248" s="54" t="s">
        <v>3238</v>
      </c>
      <c r="AI248" s="54" t="s">
        <v>3238</v>
      </c>
      <c r="AJ248" s="54" t="s">
        <v>3238</v>
      </c>
      <c r="AK248" s="54" t="s">
        <v>3238</v>
      </c>
      <c r="AL248" s="54" t="s">
        <v>3238</v>
      </c>
      <c r="AM248" s="54" t="s">
        <v>3238</v>
      </c>
      <c r="AN248" s="54" t="s">
        <v>3238</v>
      </c>
      <c r="AO248" s="54" t="s">
        <v>3238</v>
      </c>
      <c r="AP248" s="54" t="s">
        <v>3238</v>
      </c>
      <c r="AQ248" s="54" t="s">
        <v>3238</v>
      </c>
      <c r="AR248" s="54" t="s">
        <v>3238</v>
      </c>
      <c r="AS248" s="54" t="s">
        <v>3238</v>
      </c>
      <c r="AT248" s="54" t="s">
        <v>3238</v>
      </c>
      <c r="AU248" s="43" t="str">
        <f>INDEX(Lookups!AS:AS,MATCH(E248,Lookups!E:E,0))</f>
        <v>Form</v>
      </c>
      <c r="AV248" s="43" t="str">
        <f t="shared" si="3"/>
        <v>Form_Sponge</v>
      </c>
    </row>
    <row r="249" spans="1:48">
      <c r="A249" s="43">
        <f>INDEX(Lookups!A:A,MATCH($E249,Lookups!$E:$E,0))</f>
        <v>23</v>
      </c>
      <c r="B249" s="43">
        <f>INDEX(Lookups!B:B,MATCH($E249,Lookups!$E:$E,0))</f>
        <v>2.2000000000000002</v>
      </c>
      <c r="C249" s="90" t="s">
        <v>2340</v>
      </c>
      <c r="D249" s="90" t="s">
        <v>2345</v>
      </c>
      <c r="E249" s="91" t="s">
        <v>2141</v>
      </c>
      <c r="F249" s="90" t="s">
        <v>2079</v>
      </c>
      <c r="G249" s="90" t="s">
        <v>2080</v>
      </c>
      <c r="H249" s="91" t="s">
        <v>2723</v>
      </c>
      <c r="I249" s="183" t="s">
        <v>2692</v>
      </c>
      <c r="J249" s="92" t="s">
        <v>3236</v>
      </c>
      <c r="K249" s="90" t="str">
        <f>INDEX(Lookups!$I:$I,MATCH(E249,Lookups!$E:$E,0))</f>
        <v>Customer Facing</v>
      </c>
      <c r="L249" s="90" t="str">
        <f>INDEX(Lookups!$J:$J,MATCH(E249,Lookups!$E:$E,0))</f>
        <v>Beauty</v>
      </c>
      <c r="M249" s="90" t="s">
        <v>23</v>
      </c>
      <c r="N249" s="90" t="s">
        <v>3239</v>
      </c>
      <c r="O249" s="90" t="str">
        <f>INDEX(Lookups!$L:$L,MATCH(E249,Lookups!$E:$E,0))</f>
        <v>Y</v>
      </c>
      <c r="P249" s="93"/>
      <c r="Q249" s="54" t="s">
        <v>3238</v>
      </c>
      <c r="R249" s="54" t="s">
        <v>3238</v>
      </c>
      <c r="S249" s="54" t="s">
        <v>3238</v>
      </c>
      <c r="T249" s="54" t="s">
        <v>3238</v>
      </c>
      <c r="U249" s="54" t="s">
        <v>3238</v>
      </c>
      <c r="V249" s="54" t="s">
        <v>3238</v>
      </c>
      <c r="W249" s="54" t="s">
        <v>3238</v>
      </c>
      <c r="X249" s="54" t="s">
        <v>3238</v>
      </c>
      <c r="Y249" s="54" t="s">
        <v>3238</v>
      </c>
      <c r="Z249" s="54" t="s">
        <v>3238</v>
      </c>
      <c r="AA249" s="54" t="s">
        <v>3238</v>
      </c>
      <c r="AB249" s="54" t="s">
        <v>3238</v>
      </c>
      <c r="AC249" s="54" t="s">
        <v>3238</v>
      </c>
      <c r="AD249" s="54" t="s">
        <v>2088</v>
      </c>
      <c r="AE249" s="54" t="s">
        <v>3238</v>
      </c>
      <c r="AF249" s="54" t="s">
        <v>3238</v>
      </c>
      <c r="AG249" s="54" t="s">
        <v>3238</v>
      </c>
      <c r="AH249" s="54" t="s">
        <v>3238</v>
      </c>
      <c r="AI249" s="54" t="s">
        <v>3238</v>
      </c>
      <c r="AJ249" s="54" t="s">
        <v>3238</v>
      </c>
      <c r="AK249" s="54" t="s">
        <v>3238</v>
      </c>
      <c r="AL249" s="54" t="s">
        <v>3238</v>
      </c>
      <c r="AM249" s="54" t="s">
        <v>3238</v>
      </c>
      <c r="AN249" s="54" t="s">
        <v>3238</v>
      </c>
      <c r="AO249" s="54" t="s">
        <v>3238</v>
      </c>
      <c r="AP249" s="54" t="s">
        <v>3238</v>
      </c>
      <c r="AQ249" s="54" t="s">
        <v>3238</v>
      </c>
      <c r="AR249" s="54" t="s">
        <v>3238</v>
      </c>
      <c r="AS249" s="54" t="s">
        <v>3238</v>
      </c>
      <c r="AT249" s="54" t="s">
        <v>3238</v>
      </c>
      <c r="AU249" s="43" t="str">
        <f>INDEX(Lookups!AS:AS,MATCH(E249,Lookups!E:E,0))</f>
        <v>Form</v>
      </c>
      <c r="AV249" s="43" t="str">
        <f t="shared" si="3"/>
        <v>Form_Spray</v>
      </c>
    </row>
    <row r="250" spans="1:48">
      <c r="A250" s="43">
        <f>INDEX(Lookups!A:A,MATCH($E250,Lookups!$E:$E,0))</f>
        <v>23</v>
      </c>
      <c r="B250" s="43">
        <f>INDEX(Lookups!B:B,MATCH($E250,Lookups!$E:$E,0))</f>
        <v>2.2000000000000002</v>
      </c>
      <c r="C250" s="90" t="s">
        <v>2340</v>
      </c>
      <c r="D250" s="90" t="s">
        <v>2345</v>
      </c>
      <c r="E250" s="91" t="s">
        <v>2141</v>
      </c>
      <c r="F250" s="90" t="s">
        <v>2079</v>
      </c>
      <c r="G250" s="90" t="s">
        <v>2080</v>
      </c>
      <c r="H250" s="91" t="s">
        <v>2724</v>
      </c>
      <c r="I250" s="183" t="s">
        <v>2361</v>
      </c>
      <c r="J250" s="92" t="s">
        <v>3236</v>
      </c>
      <c r="K250" s="90" t="str">
        <f>INDEX(Lookups!$I:$I,MATCH(E250,Lookups!$E:$E,0))</f>
        <v>Customer Facing</v>
      </c>
      <c r="L250" s="90" t="str">
        <f>INDEX(Lookups!$J:$J,MATCH(E250,Lookups!$E:$E,0))</f>
        <v>Beauty</v>
      </c>
      <c r="M250" s="90" t="s">
        <v>23</v>
      </c>
      <c r="N250" s="90" t="s">
        <v>3239</v>
      </c>
      <c r="O250" s="90" t="str">
        <f>INDEX(Lookups!$L:$L,MATCH(E250,Lookups!$E:$E,0))</f>
        <v>Y</v>
      </c>
      <c r="P250" s="93"/>
      <c r="Q250" s="54" t="s">
        <v>3238</v>
      </c>
      <c r="R250" s="54" t="s">
        <v>3238</v>
      </c>
      <c r="S250" s="54" t="s">
        <v>3238</v>
      </c>
      <c r="T250" s="54" t="s">
        <v>3238</v>
      </c>
      <c r="U250" s="54" t="s">
        <v>3238</v>
      </c>
      <c r="V250" s="54" t="s">
        <v>3238</v>
      </c>
      <c r="W250" s="54" t="s">
        <v>3238</v>
      </c>
      <c r="X250" s="54" t="s">
        <v>3238</v>
      </c>
      <c r="Y250" s="54" t="s">
        <v>3238</v>
      </c>
      <c r="Z250" s="54" t="s">
        <v>3238</v>
      </c>
      <c r="AA250" s="54" t="s">
        <v>3238</v>
      </c>
      <c r="AB250" s="54" t="s">
        <v>3238</v>
      </c>
      <c r="AC250" s="54" t="s">
        <v>3238</v>
      </c>
      <c r="AD250" s="54" t="s">
        <v>2088</v>
      </c>
      <c r="AE250" s="54" t="s">
        <v>3238</v>
      </c>
      <c r="AF250" s="54" t="s">
        <v>3238</v>
      </c>
      <c r="AG250" s="54" t="s">
        <v>3238</v>
      </c>
      <c r="AH250" s="54" t="s">
        <v>3238</v>
      </c>
      <c r="AI250" s="54" t="s">
        <v>3238</v>
      </c>
      <c r="AJ250" s="54" t="s">
        <v>3238</v>
      </c>
      <c r="AK250" s="54" t="s">
        <v>3238</v>
      </c>
      <c r="AL250" s="54" t="s">
        <v>3238</v>
      </c>
      <c r="AM250" s="54" t="s">
        <v>3238</v>
      </c>
      <c r="AN250" s="54" t="s">
        <v>3238</v>
      </c>
      <c r="AO250" s="54" t="s">
        <v>3238</v>
      </c>
      <c r="AP250" s="54" t="s">
        <v>3238</v>
      </c>
      <c r="AQ250" s="54" t="s">
        <v>3238</v>
      </c>
      <c r="AR250" s="54" t="s">
        <v>3238</v>
      </c>
      <c r="AS250" s="54" t="s">
        <v>3238</v>
      </c>
      <c r="AT250" s="54" t="s">
        <v>3238</v>
      </c>
      <c r="AU250" s="43" t="str">
        <f>INDEX(Lookups!AS:AS,MATCH(E250,Lookups!E:E,0))</f>
        <v>Form</v>
      </c>
      <c r="AV250" s="43" t="str">
        <f t="shared" si="3"/>
        <v>Form_Stain</v>
      </c>
    </row>
    <row r="251" spans="1:48">
      <c r="A251" s="43">
        <f>INDEX(Lookups!A:A,MATCH($E251,Lookups!$E:$E,0))</f>
        <v>23</v>
      </c>
      <c r="B251" s="43">
        <f>INDEX(Lookups!B:B,MATCH($E251,Lookups!$E:$E,0))</f>
        <v>2.2000000000000002</v>
      </c>
      <c r="C251" s="90" t="s">
        <v>2340</v>
      </c>
      <c r="D251" s="90" t="s">
        <v>2345</v>
      </c>
      <c r="E251" s="91" t="s">
        <v>2141</v>
      </c>
      <c r="F251" s="90" t="s">
        <v>2079</v>
      </c>
      <c r="G251" s="90" t="s">
        <v>2080</v>
      </c>
      <c r="H251" s="91" t="s">
        <v>2725</v>
      </c>
      <c r="I251" s="183" t="s">
        <v>2690</v>
      </c>
      <c r="J251" s="92" t="s">
        <v>3236</v>
      </c>
      <c r="K251" s="90" t="str">
        <f>INDEX(Lookups!$I:$I,MATCH(E251,Lookups!$E:$E,0))</f>
        <v>Customer Facing</v>
      </c>
      <c r="L251" s="90" t="str">
        <f>INDEX(Lookups!$J:$J,MATCH(E251,Lookups!$E:$E,0))</f>
        <v>Beauty</v>
      </c>
      <c r="M251" s="90" t="s">
        <v>23</v>
      </c>
      <c r="N251" s="90" t="s">
        <v>3239</v>
      </c>
      <c r="O251" s="90" t="str">
        <f>INDEX(Lookups!$L:$L,MATCH(E251,Lookups!$E:$E,0))</f>
        <v>Y</v>
      </c>
      <c r="P251" s="93"/>
      <c r="Q251" s="54" t="s">
        <v>3238</v>
      </c>
      <c r="R251" s="54" t="s">
        <v>3238</v>
      </c>
      <c r="S251" s="54" t="s">
        <v>3238</v>
      </c>
      <c r="T251" s="54" t="s">
        <v>3238</v>
      </c>
      <c r="U251" s="54" t="s">
        <v>3238</v>
      </c>
      <c r="V251" s="54" t="s">
        <v>3238</v>
      </c>
      <c r="W251" s="54" t="s">
        <v>3238</v>
      </c>
      <c r="X251" s="54" t="s">
        <v>3238</v>
      </c>
      <c r="Y251" s="54" t="s">
        <v>3238</v>
      </c>
      <c r="Z251" s="54" t="s">
        <v>3238</v>
      </c>
      <c r="AA251" s="54" t="s">
        <v>3238</v>
      </c>
      <c r="AB251" s="54" t="s">
        <v>3238</v>
      </c>
      <c r="AC251" s="54" t="s">
        <v>3238</v>
      </c>
      <c r="AD251" s="54" t="s">
        <v>2088</v>
      </c>
      <c r="AE251" s="54" t="s">
        <v>3238</v>
      </c>
      <c r="AF251" s="54" t="s">
        <v>3238</v>
      </c>
      <c r="AG251" s="54" t="s">
        <v>3238</v>
      </c>
      <c r="AH251" s="54" t="s">
        <v>3238</v>
      </c>
      <c r="AI251" s="54" t="s">
        <v>3238</v>
      </c>
      <c r="AJ251" s="54" t="s">
        <v>3238</v>
      </c>
      <c r="AK251" s="54" t="s">
        <v>3238</v>
      </c>
      <c r="AL251" s="54" t="s">
        <v>3238</v>
      </c>
      <c r="AM251" s="54" t="s">
        <v>3238</v>
      </c>
      <c r="AN251" s="54" t="s">
        <v>3238</v>
      </c>
      <c r="AO251" s="54" t="s">
        <v>3238</v>
      </c>
      <c r="AP251" s="54" t="s">
        <v>3238</v>
      </c>
      <c r="AQ251" s="54" t="s">
        <v>3238</v>
      </c>
      <c r="AR251" s="54" t="s">
        <v>3238</v>
      </c>
      <c r="AS251" s="54" t="s">
        <v>3238</v>
      </c>
      <c r="AT251" s="54" t="s">
        <v>3238</v>
      </c>
      <c r="AU251" s="43" t="str">
        <f>INDEX(Lookups!AS:AS,MATCH(E251,Lookups!E:E,0))</f>
        <v>Form</v>
      </c>
      <c r="AV251" s="43" t="str">
        <f t="shared" si="3"/>
        <v>Form_Stick</v>
      </c>
    </row>
    <row r="252" spans="1:48">
      <c r="A252" s="43">
        <f>INDEX(Lookups!A:A,MATCH($E252,Lookups!$E:$E,0))</f>
        <v>23</v>
      </c>
      <c r="B252" s="43">
        <f>INDEX(Lookups!B:B,MATCH($E252,Lookups!$E:$E,0))</f>
        <v>2.2000000000000002</v>
      </c>
      <c r="C252" s="90" t="s">
        <v>2340</v>
      </c>
      <c r="D252" s="90" t="s">
        <v>2345</v>
      </c>
      <c r="E252" s="91" t="s">
        <v>2141</v>
      </c>
      <c r="F252" s="90" t="s">
        <v>2079</v>
      </c>
      <c r="G252" s="90" t="s">
        <v>2080</v>
      </c>
      <c r="H252" s="91" t="s">
        <v>2726</v>
      </c>
      <c r="I252" s="183" t="s">
        <v>2364</v>
      </c>
      <c r="J252" s="92" t="s">
        <v>3236</v>
      </c>
      <c r="K252" s="90" t="str">
        <f>INDEX(Lookups!$I:$I,MATCH(E252,Lookups!$E:$E,0))</f>
        <v>Customer Facing</v>
      </c>
      <c r="L252" s="90" t="str">
        <f>INDEX(Lookups!$J:$J,MATCH(E252,Lookups!$E:$E,0))</f>
        <v>Beauty</v>
      </c>
      <c r="M252" s="90" t="s">
        <v>23</v>
      </c>
      <c r="N252" s="90" t="s">
        <v>3239</v>
      </c>
      <c r="O252" s="90" t="str">
        <f>INDEX(Lookups!$L:$L,MATCH(E252,Lookups!$E:$E,0))</f>
        <v>Y</v>
      </c>
      <c r="P252" s="93"/>
      <c r="Q252" s="54" t="s">
        <v>3238</v>
      </c>
      <c r="R252" s="54" t="s">
        <v>3238</v>
      </c>
      <c r="S252" s="54" t="s">
        <v>3238</v>
      </c>
      <c r="T252" s="54" t="s">
        <v>3238</v>
      </c>
      <c r="U252" s="54" t="s">
        <v>3238</v>
      </c>
      <c r="V252" s="54" t="s">
        <v>3238</v>
      </c>
      <c r="W252" s="54" t="s">
        <v>3238</v>
      </c>
      <c r="X252" s="54" t="s">
        <v>3238</v>
      </c>
      <c r="Y252" s="54" t="s">
        <v>3238</v>
      </c>
      <c r="Z252" s="54" t="s">
        <v>3238</v>
      </c>
      <c r="AA252" s="54" t="s">
        <v>3238</v>
      </c>
      <c r="AB252" s="54" t="s">
        <v>3238</v>
      </c>
      <c r="AC252" s="54" t="s">
        <v>3238</v>
      </c>
      <c r="AD252" s="54" t="s">
        <v>2088</v>
      </c>
      <c r="AE252" s="54" t="s">
        <v>3238</v>
      </c>
      <c r="AF252" s="54" t="s">
        <v>3238</v>
      </c>
      <c r="AG252" s="54" t="s">
        <v>3238</v>
      </c>
      <c r="AH252" s="54" t="s">
        <v>3238</v>
      </c>
      <c r="AI252" s="54" t="s">
        <v>3238</v>
      </c>
      <c r="AJ252" s="54" t="s">
        <v>3238</v>
      </c>
      <c r="AK252" s="54" t="s">
        <v>3238</v>
      </c>
      <c r="AL252" s="54" t="s">
        <v>3238</v>
      </c>
      <c r="AM252" s="54" t="s">
        <v>3238</v>
      </c>
      <c r="AN252" s="54" t="s">
        <v>3238</v>
      </c>
      <c r="AO252" s="54" t="s">
        <v>3238</v>
      </c>
      <c r="AP252" s="54" t="s">
        <v>3238</v>
      </c>
      <c r="AQ252" s="54" t="s">
        <v>3238</v>
      </c>
      <c r="AR252" s="54" t="s">
        <v>3238</v>
      </c>
      <c r="AS252" s="54" t="s">
        <v>3238</v>
      </c>
      <c r="AT252" s="54" t="s">
        <v>3238</v>
      </c>
      <c r="AU252" s="43" t="str">
        <f>INDEX(Lookups!AS:AS,MATCH(E252,Lookups!E:E,0))</f>
        <v>Form</v>
      </c>
      <c r="AV252" s="43" t="str">
        <f t="shared" si="3"/>
        <v>Form_Wax</v>
      </c>
    </row>
    <row r="253" spans="1:48">
      <c r="A253" s="43">
        <f>INDEX(Lookups!A:A,MATCH($E253,Lookups!$E:$E,0))</f>
        <v>24</v>
      </c>
      <c r="B253" s="43">
        <f>INDEX(Lookups!B:B,MATCH($E253,Lookups!$E:$E,0))</f>
        <v>2.2000000000000002</v>
      </c>
      <c r="C253" s="90" t="s">
        <v>2340</v>
      </c>
      <c r="D253" s="90" t="s">
        <v>2345</v>
      </c>
      <c r="E253" s="91" t="s">
        <v>2158</v>
      </c>
      <c r="F253" s="90" t="s">
        <v>2079</v>
      </c>
      <c r="G253" s="90" t="s">
        <v>2107</v>
      </c>
      <c r="H253" s="91" t="s">
        <v>2727</v>
      </c>
      <c r="I253" s="98" t="s">
        <v>2694</v>
      </c>
      <c r="J253" s="92" t="s">
        <v>3236</v>
      </c>
      <c r="K253" s="90" t="str">
        <f>INDEX(Lookups!$I:$I,MATCH(E253,Lookups!$E:$E,0))</f>
        <v>Customer Facing</v>
      </c>
      <c r="L253" s="90" t="str">
        <f>INDEX(Lookups!$J:$J,MATCH(E253,Lookups!$E:$E,0))</f>
        <v>Beauty</v>
      </c>
      <c r="M253" s="90" t="s">
        <v>23</v>
      </c>
      <c r="N253" s="90" t="s">
        <v>2139</v>
      </c>
      <c r="O253" s="90" t="str">
        <f>INDEX(Lookups!$L:$L,MATCH(E253,Lookups!$E:$E,0))</f>
        <v>Y</v>
      </c>
      <c r="P253" s="94"/>
      <c r="Q253" s="54" t="s">
        <v>3238</v>
      </c>
      <c r="R253" s="54" t="s">
        <v>3238</v>
      </c>
      <c r="S253" s="54" t="s">
        <v>3238</v>
      </c>
      <c r="T253" s="54" t="s">
        <v>3238</v>
      </c>
      <c r="U253" s="54" t="s">
        <v>3238</v>
      </c>
      <c r="V253" s="54" t="s">
        <v>3238</v>
      </c>
      <c r="W253" s="54" t="s">
        <v>3238</v>
      </c>
      <c r="X253" s="54" t="s">
        <v>3238</v>
      </c>
      <c r="Y253" s="54" t="s">
        <v>3238</v>
      </c>
      <c r="Z253" s="54" t="s">
        <v>3238</v>
      </c>
      <c r="AA253" s="54" t="s">
        <v>3238</v>
      </c>
      <c r="AB253" s="54" t="s">
        <v>3238</v>
      </c>
      <c r="AC253" s="54" t="s">
        <v>3238</v>
      </c>
      <c r="AD253" s="54" t="s">
        <v>2088</v>
      </c>
      <c r="AE253" s="54" t="s">
        <v>3238</v>
      </c>
      <c r="AF253" s="54" t="s">
        <v>3238</v>
      </c>
      <c r="AG253" s="54" t="s">
        <v>3238</v>
      </c>
      <c r="AH253" s="54" t="s">
        <v>3238</v>
      </c>
      <c r="AI253" s="54" t="s">
        <v>3238</v>
      </c>
      <c r="AJ253" s="54" t="s">
        <v>3238</v>
      </c>
      <c r="AK253" s="54" t="s">
        <v>3238</v>
      </c>
      <c r="AL253" s="54" t="s">
        <v>3238</v>
      </c>
      <c r="AM253" s="54" t="s">
        <v>3238</v>
      </c>
      <c r="AN253" s="54" t="s">
        <v>3238</v>
      </c>
      <c r="AO253" s="54" t="s">
        <v>3238</v>
      </c>
      <c r="AP253" s="54" t="s">
        <v>3238</v>
      </c>
      <c r="AQ253" s="54" t="s">
        <v>3238</v>
      </c>
      <c r="AR253" s="54" t="s">
        <v>3238</v>
      </c>
      <c r="AS253" s="54" t="s">
        <v>3238</v>
      </c>
      <c r="AT253" s="54" t="s">
        <v>3238</v>
      </c>
      <c r="AU253" s="43" t="str">
        <f>INDEX(Lookups!AS:AS,MATCH(E253,Lookups!E:E,0))</f>
        <v>Hair_Type</v>
      </c>
      <c r="AV253" s="43" t="str">
        <f t="shared" si="3"/>
        <v>Hair_Type_All Hair Types</v>
      </c>
    </row>
    <row r="254" spans="1:48">
      <c r="A254" s="43">
        <f>INDEX(Lookups!A:A,MATCH($E254,Lookups!$E:$E,0))</f>
        <v>24</v>
      </c>
      <c r="B254" s="43">
        <f>INDEX(Lookups!B:B,MATCH($E254,Lookups!$E:$E,0))</f>
        <v>2.2000000000000002</v>
      </c>
      <c r="C254" s="90" t="s">
        <v>2340</v>
      </c>
      <c r="D254" s="90" t="s">
        <v>2345</v>
      </c>
      <c r="E254" s="91" t="s">
        <v>2158</v>
      </c>
      <c r="F254" s="90" t="s">
        <v>2079</v>
      </c>
      <c r="G254" s="90" t="s">
        <v>2107</v>
      </c>
      <c r="H254" s="91" t="s">
        <v>2728</v>
      </c>
      <c r="I254" s="98" t="s">
        <v>2694</v>
      </c>
      <c r="J254" s="92" t="s">
        <v>3236</v>
      </c>
      <c r="K254" s="90" t="str">
        <f>INDEX(Lookups!$I:$I,MATCH(E254,Lookups!$E:$E,0))</f>
        <v>Customer Facing</v>
      </c>
      <c r="L254" s="90" t="str">
        <f>INDEX(Lookups!$J:$J,MATCH(E254,Lookups!$E:$E,0))</f>
        <v>Beauty</v>
      </c>
      <c r="M254" s="90" t="s">
        <v>23</v>
      </c>
      <c r="N254" s="90" t="s">
        <v>2139</v>
      </c>
      <c r="O254" s="90" t="str">
        <f>INDEX(Lookups!$L:$L,MATCH(E254,Lookups!$E:$E,0))</f>
        <v>Y</v>
      </c>
      <c r="P254" s="94"/>
      <c r="Q254" s="54" t="s">
        <v>3238</v>
      </c>
      <c r="R254" s="54" t="s">
        <v>3238</v>
      </c>
      <c r="S254" s="54" t="s">
        <v>3238</v>
      </c>
      <c r="T254" s="54" t="s">
        <v>3238</v>
      </c>
      <c r="U254" s="54" t="s">
        <v>3238</v>
      </c>
      <c r="V254" s="54" t="s">
        <v>3238</v>
      </c>
      <c r="W254" s="54" t="s">
        <v>3238</v>
      </c>
      <c r="X254" s="54" t="s">
        <v>3238</v>
      </c>
      <c r="Y254" s="54" t="s">
        <v>3238</v>
      </c>
      <c r="Z254" s="54" t="s">
        <v>3238</v>
      </c>
      <c r="AA254" s="54" t="s">
        <v>3238</v>
      </c>
      <c r="AB254" s="54" t="s">
        <v>3238</v>
      </c>
      <c r="AC254" s="54" t="s">
        <v>3238</v>
      </c>
      <c r="AD254" s="54" t="s">
        <v>2088</v>
      </c>
      <c r="AE254" s="54" t="s">
        <v>3238</v>
      </c>
      <c r="AF254" s="54" t="s">
        <v>3238</v>
      </c>
      <c r="AG254" s="54" t="s">
        <v>3238</v>
      </c>
      <c r="AH254" s="54" t="s">
        <v>3238</v>
      </c>
      <c r="AI254" s="54" t="s">
        <v>3238</v>
      </c>
      <c r="AJ254" s="54" t="s">
        <v>3238</v>
      </c>
      <c r="AK254" s="54" t="s">
        <v>3238</v>
      </c>
      <c r="AL254" s="54" t="s">
        <v>3238</v>
      </c>
      <c r="AM254" s="54" t="s">
        <v>3238</v>
      </c>
      <c r="AN254" s="54" t="s">
        <v>3238</v>
      </c>
      <c r="AO254" s="54" t="s">
        <v>3238</v>
      </c>
      <c r="AP254" s="54" t="s">
        <v>3238</v>
      </c>
      <c r="AQ254" s="54" t="s">
        <v>3238</v>
      </c>
      <c r="AR254" s="54" t="s">
        <v>3238</v>
      </c>
      <c r="AS254" s="54" t="s">
        <v>3238</v>
      </c>
      <c r="AT254" s="54" t="s">
        <v>3238</v>
      </c>
      <c r="AU254" s="43" t="str">
        <f>INDEX(Lookups!AS:AS,MATCH(E254,Lookups!E:E,0))</f>
        <v>Hair_Type</v>
      </c>
      <c r="AV254" s="43" t="str">
        <f t="shared" si="3"/>
        <v>Hair_Type_Coarse</v>
      </c>
    </row>
    <row r="255" spans="1:48">
      <c r="A255" s="43">
        <f>INDEX(Lookups!A:A,MATCH($E255,Lookups!$E:$E,0))</f>
        <v>24</v>
      </c>
      <c r="B255" s="43">
        <f>INDEX(Lookups!B:B,MATCH($E255,Lookups!$E:$E,0))</f>
        <v>2.2000000000000002</v>
      </c>
      <c r="C255" s="90" t="s">
        <v>2340</v>
      </c>
      <c r="D255" s="90" t="s">
        <v>2345</v>
      </c>
      <c r="E255" s="91" t="s">
        <v>2158</v>
      </c>
      <c r="F255" s="90" t="s">
        <v>2079</v>
      </c>
      <c r="G255" s="90" t="s">
        <v>2107</v>
      </c>
      <c r="H255" s="91" t="s">
        <v>2729</v>
      </c>
      <c r="I255" s="98" t="s">
        <v>2694</v>
      </c>
      <c r="J255" s="92" t="s">
        <v>3236</v>
      </c>
      <c r="K255" s="90" t="str">
        <f>INDEX(Lookups!$I:$I,MATCH(E255,Lookups!$E:$E,0))</f>
        <v>Customer Facing</v>
      </c>
      <c r="L255" s="90" t="str">
        <f>INDEX(Lookups!$J:$J,MATCH(E255,Lookups!$E:$E,0))</f>
        <v>Beauty</v>
      </c>
      <c r="M255" s="90" t="s">
        <v>23</v>
      </c>
      <c r="N255" s="90" t="s">
        <v>2139</v>
      </c>
      <c r="O255" s="90" t="str">
        <f>INDEX(Lookups!$L:$L,MATCH(E255,Lookups!$E:$E,0))</f>
        <v>Y</v>
      </c>
      <c r="P255" s="94"/>
      <c r="Q255" s="54" t="s">
        <v>3238</v>
      </c>
      <c r="R255" s="54" t="s">
        <v>3238</v>
      </c>
      <c r="S255" s="54" t="s">
        <v>3238</v>
      </c>
      <c r="T255" s="54" t="s">
        <v>3238</v>
      </c>
      <c r="U255" s="54" t="s">
        <v>3238</v>
      </c>
      <c r="V255" s="54" t="s">
        <v>3238</v>
      </c>
      <c r="W255" s="54" t="s">
        <v>3238</v>
      </c>
      <c r="X255" s="54" t="s">
        <v>3238</v>
      </c>
      <c r="Y255" s="54" t="s">
        <v>3238</v>
      </c>
      <c r="Z255" s="54" t="s">
        <v>3238</v>
      </c>
      <c r="AA255" s="54" t="s">
        <v>3238</v>
      </c>
      <c r="AB255" s="54" t="s">
        <v>3238</v>
      </c>
      <c r="AC255" s="54" t="s">
        <v>3238</v>
      </c>
      <c r="AD255" s="54" t="s">
        <v>2088</v>
      </c>
      <c r="AE255" s="54" t="s">
        <v>3238</v>
      </c>
      <c r="AF255" s="54" t="s">
        <v>3238</v>
      </c>
      <c r="AG255" s="54" t="s">
        <v>3238</v>
      </c>
      <c r="AH255" s="54" t="s">
        <v>3238</v>
      </c>
      <c r="AI255" s="54" t="s">
        <v>3238</v>
      </c>
      <c r="AJ255" s="54" t="s">
        <v>3238</v>
      </c>
      <c r="AK255" s="54" t="s">
        <v>3238</v>
      </c>
      <c r="AL255" s="54" t="s">
        <v>3238</v>
      </c>
      <c r="AM255" s="54" t="s">
        <v>3238</v>
      </c>
      <c r="AN255" s="54" t="s">
        <v>3238</v>
      </c>
      <c r="AO255" s="54" t="s">
        <v>3238</v>
      </c>
      <c r="AP255" s="54" t="s">
        <v>3238</v>
      </c>
      <c r="AQ255" s="54" t="s">
        <v>3238</v>
      </c>
      <c r="AR255" s="54" t="s">
        <v>3238</v>
      </c>
      <c r="AS255" s="54" t="s">
        <v>3238</v>
      </c>
      <c r="AT255" s="54" t="s">
        <v>3238</v>
      </c>
      <c r="AU255" s="43" t="str">
        <f>INDEX(Lookups!AS:AS,MATCH(E255,Lookups!E:E,0))</f>
        <v>Hair_Type</v>
      </c>
      <c r="AV255" s="43" t="str">
        <f t="shared" si="3"/>
        <v>Hair_Type_Coily</v>
      </c>
    </row>
    <row r="256" spans="1:48">
      <c r="A256" s="43">
        <f>INDEX(Lookups!A:A,MATCH($E256,Lookups!$E:$E,0))</f>
        <v>24</v>
      </c>
      <c r="B256" s="43">
        <f>INDEX(Lookups!B:B,MATCH($E256,Lookups!$E:$E,0))</f>
        <v>2.2000000000000002</v>
      </c>
      <c r="C256" s="90" t="s">
        <v>2340</v>
      </c>
      <c r="D256" s="90" t="s">
        <v>2345</v>
      </c>
      <c r="E256" s="91" t="s">
        <v>2158</v>
      </c>
      <c r="F256" s="90" t="s">
        <v>2079</v>
      </c>
      <c r="G256" s="90" t="s">
        <v>2107</v>
      </c>
      <c r="H256" s="91" t="s">
        <v>2730</v>
      </c>
      <c r="I256" s="98" t="s">
        <v>2694</v>
      </c>
      <c r="J256" s="92" t="s">
        <v>3236</v>
      </c>
      <c r="K256" s="90" t="str">
        <f>INDEX(Lookups!$I:$I,MATCH(E256,Lookups!$E:$E,0))</f>
        <v>Customer Facing</v>
      </c>
      <c r="L256" s="90" t="str">
        <f>INDEX(Lookups!$J:$J,MATCH(E256,Lookups!$E:$E,0))</f>
        <v>Beauty</v>
      </c>
      <c r="M256" s="90" t="s">
        <v>23</v>
      </c>
      <c r="N256" s="90" t="s">
        <v>2139</v>
      </c>
      <c r="O256" s="90" t="str">
        <f>INDEX(Lookups!$L:$L,MATCH(E256,Lookups!$E:$E,0))</f>
        <v>Y</v>
      </c>
      <c r="P256" s="94"/>
      <c r="Q256" s="54" t="s">
        <v>3238</v>
      </c>
      <c r="R256" s="54" t="s">
        <v>3238</v>
      </c>
      <c r="S256" s="54" t="s">
        <v>3238</v>
      </c>
      <c r="T256" s="54" t="s">
        <v>3238</v>
      </c>
      <c r="U256" s="54" t="s">
        <v>3238</v>
      </c>
      <c r="V256" s="54" t="s">
        <v>3238</v>
      </c>
      <c r="W256" s="54" t="s">
        <v>3238</v>
      </c>
      <c r="X256" s="54" t="s">
        <v>3238</v>
      </c>
      <c r="Y256" s="54" t="s">
        <v>3238</v>
      </c>
      <c r="Z256" s="54" t="s">
        <v>3238</v>
      </c>
      <c r="AA256" s="54" t="s">
        <v>3238</v>
      </c>
      <c r="AB256" s="54" t="s">
        <v>3238</v>
      </c>
      <c r="AC256" s="54" t="s">
        <v>3238</v>
      </c>
      <c r="AD256" s="54" t="s">
        <v>2088</v>
      </c>
      <c r="AE256" s="54" t="s">
        <v>3238</v>
      </c>
      <c r="AF256" s="54" t="s">
        <v>3238</v>
      </c>
      <c r="AG256" s="54" t="s">
        <v>3238</v>
      </c>
      <c r="AH256" s="54" t="s">
        <v>3238</v>
      </c>
      <c r="AI256" s="54" t="s">
        <v>3238</v>
      </c>
      <c r="AJ256" s="54" t="s">
        <v>3238</v>
      </c>
      <c r="AK256" s="54" t="s">
        <v>3238</v>
      </c>
      <c r="AL256" s="54" t="s">
        <v>3238</v>
      </c>
      <c r="AM256" s="54" t="s">
        <v>3238</v>
      </c>
      <c r="AN256" s="54" t="s">
        <v>3238</v>
      </c>
      <c r="AO256" s="54" t="s">
        <v>3238</v>
      </c>
      <c r="AP256" s="54" t="s">
        <v>3238</v>
      </c>
      <c r="AQ256" s="54" t="s">
        <v>3238</v>
      </c>
      <c r="AR256" s="54" t="s">
        <v>3238</v>
      </c>
      <c r="AS256" s="54" t="s">
        <v>3238</v>
      </c>
      <c r="AT256" s="54" t="s">
        <v>3238</v>
      </c>
      <c r="AU256" s="43" t="str">
        <f>INDEX(Lookups!AS:AS,MATCH(E256,Lookups!E:E,0))</f>
        <v>Hair_Type</v>
      </c>
      <c r="AV256" s="43" t="str">
        <f t="shared" si="3"/>
        <v>Hair_Type_Curly</v>
      </c>
    </row>
    <row r="257" spans="1:48">
      <c r="A257" s="43">
        <f>INDEX(Lookups!A:A,MATCH($E257,Lookups!$E:$E,0))</f>
        <v>24</v>
      </c>
      <c r="B257" s="43">
        <f>INDEX(Lookups!B:B,MATCH($E257,Lookups!$E:$E,0))</f>
        <v>2.2000000000000002</v>
      </c>
      <c r="C257" s="90" t="s">
        <v>2340</v>
      </c>
      <c r="D257" s="90" t="s">
        <v>2345</v>
      </c>
      <c r="E257" s="91" t="s">
        <v>2158</v>
      </c>
      <c r="F257" s="90" t="s">
        <v>2079</v>
      </c>
      <c r="G257" s="90" t="s">
        <v>2107</v>
      </c>
      <c r="H257" s="91" t="s">
        <v>2731</v>
      </c>
      <c r="I257" s="98" t="s">
        <v>2694</v>
      </c>
      <c r="J257" s="92" t="s">
        <v>3236</v>
      </c>
      <c r="K257" s="90" t="str">
        <f>INDEX(Lookups!$I:$I,MATCH(E257,Lookups!$E:$E,0))</f>
        <v>Customer Facing</v>
      </c>
      <c r="L257" s="90" t="str">
        <f>INDEX(Lookups!$J:$J,MATCH(E257,Lookups!$E:$E,0))</f>
        <v>Beauty</v>
      </c>
      <c r="M257" s="90" t="s">
        <v>23</v>
      </c>
      <c r="N257" s="90" t="s">
        <v>2139</v>
      </c>
      <c r="O257" s="90" t="str">
        <f>INDEX(Lookups!$L:$L,MATCH(E257,Lookups!$E:$E,0))</f>
        <v>Y</v>
      </c>
      <c r="P257" s="94"/>
      <c r="Q257" s="54" t="s">
        <v>3238</v>
      </c>
      <c r="R257" s="54" t="s">
        <v>3238</v>
      </c>
      <c r="S257" s="54" t="s">
        <v>3238</v>
      </c>
      <c r="T257" s="54" t="s">
        <v>3238</v>
      </c>
      <c r="U257" s="54" t="s">
        <v>3238</v>
      </c>
      <c r="V257" s="54" t="s">
        <v>3238</v>
      </c>
      <c r="W257" s="54" t="s">
        <v>3238</v>
      </c>
      <c r="X257" s="54" t="s">
        <v>3238</v>
      </c>
      <c r="Y257" s="54" t="s">
        <v>3238</v>
      </c>
      <c r="Z257" s="54" t="s">
        <v>3238</v>
      </c>
      <c r="AA257" s="54" t="s">
        <v>3238</v>
      </c>
      <c r="AB257" s="54" t="s">
        <v>3238</v>
      </c>
      <c r="AC257" s="54" t="s">
        <v>3238</v>
      </c>
      <c r="AD257" s="54" t="s">
        <v>2088</v>
      </c>
      <c r="AE257" s="54" t="s">
        <v>3238</v>
      </c>
      <c r="AF257" s="54" t="s">
        <v>3238</v>
      </c>
      <c r="AG257" s="54" t="s">
        <v>3238</v>
      </c>
      <c r="AH257" s="54" t="s">
        <v>3238</v>
      </c>
      <c r="AI257" s="54" t="s">
        <v>3238</v>
      </c>
      <c r="AJ257" s="54" t="s">
        <v>3238</v>
      </c>
      <c r="AK257" s="54" t="s">
        <v>3238</v>
      </c>
      <c r="AL257" s="54" t="s">
        <v>3238</v>
      </c>
      <c r="AM257" s="54" t="s">
        <v>3238</v>
      </c>
      <c r="AN257" s="54" t="s">
        <v>3238</v>
      </c>
      <c r="AO257" s="54" t="s">
        <v>3238</v>
      </c>
      <c r="AP257" s="54" t="s">
        <v>3238</v>
      </c>
      <c r="AQ257" s="54" t="s">
        <v>3238</v>
      </c>
      <c r="AR257" s="54" t="s">
        <v>3238</v>
      </c>
      <c r="AS257" s="54" t="s">
        <v>3238</v>
      </c>
      <c r="AT257" s="54" t="s">
        <v>3238</v>
      </c>
      <c r="AU257" s="43" t="str">
        <f>INDEX(Lookups!AS:AS,MATCH(E257,Lookups!E:E,0))</f>
        <v>Hair_Type</v>
      </c>
      <c r="AV257" s="43" t="str">
        <f t="shared" si="3"/>
        <v>Hair_Type_Dry</v>
      </c>
    </row>
    <row r="258" spans="1:48">
      <c r="A258" s="43">
        <f>INDEX(Lookups!A:A,MATCH($E258,Lookups!$E:$E,0))</f>
        <v>24</v>
      </c>
      <c r="B258" s="43">
        <f>INDEX(Lookups!B:B,MATCH($E258,Lookups!$E:$E,0))</f>
        <v>2.2000000000000002</v>
      </c>
      <c r="C258" s="90" t="s">
        <v>2340</v>
      </c>
      <c r="D258" s="90" t="s">
        <v>2345</v>
      </c>
      <c r="E258" s="91" t="s">
        <v>2158</v>
      </c>
      <c r="F258" s="90" t="s">
        <v>2079</v>
      </c>
      <c r="G258" s="90" t="s">
        <v>2107</v>
      </c>
      <c r="H258" s="91" t="s">
        <v>2732</v>
      </c>
      <c r="I258" s="98" t="s">
        <v>2694</v>
      </c>
      <c r="J258" s="92" t="s">
        <v>3236</v>
      </c>
      <c r="K258" s="90" t="str">
        <f>INDEX(Lookups!$I:$I,MATCH(E258,Lookups!$E:$E,0))</f>
        <v>Customer Facing</v>
      </c>
      <c r="L258" s="90" t="str">
        <f>INDEX(Lookups!$J:$J,MATCH(E258,Lookups!$E:$E,0))</f>
        <v>Beauty</v>
      </c>
      <c r="M258" s="90" t="s">
        <v>23</v>
      </c>
      <c r="N258" s="90" t="s">
        <v>2139</v>
      </c>
      <c r="O258" s="90" t="str">
        <f>INDEX(Lookups!$L:$L,MATCH(E258,Lookups!$E:$E,0))</f>
        <v>Y</v>
      </c>
      <c r="P258" s="94"/>
      <c r="Q258" s="54" t="s">
        <v>3238</v>
      </c>
      <c r="R258" s="54" t="s">
        <v>3238</v>
      </c>
      <c r="S258" s="54" t="s">
        <v>3238</v>
      </c>
      <c r="T258" s="54" t="s">
        <v>3238</v>
      </c>
      <c r="U258" s="54" t="s">
        <v>3238</v>
      </c>
      <c r="V258" s="54" t="s">
        <v>3238</v>
      </c>
      <c r="W258" s="54" t="s">
        <v>3238</v>
      </c>
      <c r="X258" s="54" t="s">
        <v>3238</v>
      </c>
      <c r="Y258" s="54" t="s">
        <v>3238</v>
      </c>
      <c r="Z258" s="54" t="s">
        <v>3238</v>
      </c>
      <c r="AA258" s="54" t="s">
        <v>3238</v>
      </c>
      <c r="AB258" s="54" t="s">
        <v>3238</v>
      </c>
      <c r="AC258" s="54" t="s">
        <v>3238</v>
      </c>
      <c r="AD258" s="54" t="s">
        <v>2088</v>
      </c>
      <c r="AE258" s="54" t="s">
        <v>3238</v>
      </c>
      <c r="AF258" s="54" t="s">
        <v>3238</v>
      </c>
      <c r="AG258" s="54" t="s">
        <v>3238</v>
      </c>
      <c r="AH258" s="54" t="s">
        <v>3238</v>
      </c>
      <c r="AI258" s="54" t="s">
        <v>3238</v>
      </c>
      <c r="AJ258" s="54" t="s">
        <v>3238</v>
      </c>
      <c r="AK258" s="54" t="s">
        <v>3238</v>
      </c>
      <c r="AL258" s="54" t="s">
        <v>3238</v>
      </c>
      <c r="AM258" s="54" t="s">
        <v>3238</v>
      </c>
      <c r="AN258" s="54" t="s">
        <v>3238</v>
      </c>
      <c r="AO258" s="54" t="s">
        <v>3238</v>
      </c>
      <c r="AP258" s="54" t="s">
        <v>3238</v>
      </c>
      <c r="AQ258" s="54" t="s">
        <v>3238</v>
      </c>
      <c r="AR258" s="54" t="s">
        <v>3238</v>
      </c>
      <c r="AS258" s="54" t="s">
        <v>3238</v>
      </c>
      <c r="AT258" s="54" t="s">
        <v>3238</v>
      </c>
      <c r="AU258" s="43" t="str">
        <f>INDEX(Lookups!AS:AS,MATCH(E258,Lookups!E:E,0))</f>
        <v>Hair_Type</v>
      </c>
      <c r="AV258" s="43" t="str">
        <f t="shared" si="3"/>
        <v>Hair_Type_Fine</v>
      </c>
    </row>
    <row r="259" spans="1:48">
      <c r="A259" s="43">
        <f>INDEX(Lookups!A:A,MATCH($E259,Lookups!$E:$E,0))</f>
        <v>24</v>
      </c>
      <c r="B259" s="43">
        <f>INDEX(Lookups!B:B,MATCH($E259,Lookups!$E:$E,0))</f>
        <v>2.2000000000000002</v>
      </c>
      <c r="C259" s="90" t="s">
        <v>2340</v>
      </c>
      <c r="D259" s="90" t="s">
        <v>2345</v>
      </c>
      <c r="E259" s="91" t="s">
        <v>2158</v>
      </c>
      <c r="F259" s="90" t="s">
        <v>2079</v>
      </c>
      <c r="G259" s="90" t="s">
        <v>2107</v>
      </c>
      <c r="H259" s="91" t="s">
        <v>2733</v>
      </c>
      <c r="I259" s="98" t="s">
        <v>2694</v>
      </c>
      <c r="J259" s="92" t="s">
        <v>3236</v>
      </c>
      <c r="K259" s="90" t="str">
        <f>INDEX(Lookups!$I:$I,MATCH(E259,Lookups!$E:$E,0))</f>
        <v>Customer Facing</v>
      </c>
      <c r="L259" s="90" t="str">
        <f>INDEX(Lookups!$J:$J,MATCH(E259,Lookups!$E:$E,0))</f>
        <v>Beauty</v>
      </c>
      <c r="M259" s="90" t="s">
        <v>23</v>
      </c>
      <c r="N259" s="90" t="s">
        <v>2139</v>
      </c>
      <c r="O259" s="90" t="str">
        <f>INDEX(Lookups!$L:$L,MATCH(E259,Lookups!$E:$E,0))</f>
        <v>Y</v>
      </c>
      <c r="P259" s="94"/>
      <c r="Q259" s="54" t="s">
        <v>3238</v>
      </c>
      <c r="R259" s="54" t="s">
        <v>3238</v>
      </c>
      <c r="S259" s="54" t="s">
        <v>3238</v>
      </c>
      <c r="T259" s="54" t="s">
        <v>3238</v>
      </c>
      <c r="U259" s="54" t="s">
        <v>3238</v>
      </c>
      <c r="V259" s="54" t="s">
        <v>3238</v>
      </c>
      <c r="W259" s="54" t="s">
        <v>3238</v>
      </c>
      <c r="X259" s="54" t="s">
        <v>3238</v>
      </c>
      <c r="Y259" s="54" t="s">
        <v>3238</v>
      </c>
      <c r="Z259" s="54" t="s">
        <v>3238</v>
      </c>
      <c r="AA259" s="54" t="s">
        <v>3238</v>
      </c>
      <c r="AB259" s="54" t="s">
        <v>3238</v>
      </c>
      <c r="AC259" s="54" t="s">
        <v>3238</v>
      </c>
      <c r="AD259" s="54" t="s">
        <v>2088</v>
      </c>
      <c r="AE259" s="54" t="s">
        <v>3238</v>
      </c>
      <c r="AF259" s="54" t="s">
        <v>3238</v>
      </c>
      <c r="AG259" s="54" t="s">
        <v>3238</v>
      </c>
      <c r="AH259" s="54" t="s">
        <v>3238</v>
      </c>
      <c r="AI259" s="54" t="s">
        <v>3238</v>
      </c>
      <c r="AJ259" s="54" t="s">
        <v>3238</v>
      </c>
      <c r="AK259" s="54" t="s">
        <v>3238</v>
      </c>
      <c r="AL259" s="54" t="s">
        <v>3238</v>
      </c>
      <c r="AM259" s="54" t="s">
        <v>3238</v>
      </c>
      <c r="AN259" s="54" t="s">
        <v>3238</v>
      </c>
      <c r="AO259" s="54" t="s">
        <v>3238</v>
      </c>
      <c r="AP259" s="54" t="s">
        <v>3238</v>
      </c>
      <c r="AQ259" s="54" t="s">
        <v>3238</v>
      </c>
      <c r="AR259" s="54" t="s">
        <v>3238</v>
      </c>
      <c r="AS259" s="54" t="s">
        <v>3238</v>
      </c>
      <c r="AT259" s="54" t="s">
        <v>3238</v>
      </c>
      <c r="AU259" s="43" t="str">
        <f>INDEX(Lookups!AS:AS,MATCH(E259,Lookups!E:E,0))</f>
        <v>Hair_Type</v>
      </c>
      <c r="AV259" s="43" t="str">
        <f t="shared" si="3"/>
        <v>Hair_Type_Normal</v>
      </c>
    </row>
    <row r="260" spans="1:48">
      <c r="A260" s="43">
        <f>INDEX(Lookups!A:A,MATCH($E260,Lookups!$E:$E,0))</f>
        <v>24</v>
      </c>
      <c r="B260" s="43">
        <f>INDEX(Lookups!B:B,MATCH($E260,Lookups!$E:$E,0))</f>
        <v>2.2000000000000002</v>
      </c>
      <c r="C260" s="90" t="s">
        <v>2340</v>
      </c>
      <c r="D260" s="90" t="s">
        <v>2345</v>
      </c>
      <c r="E260" s="91" t="s">
        <v>2158</v>
      </c>
      <c r="F260" s="90" t="s">
        <v>2079</v>
      </c>
      <c r="G260" s="90" t="s">
        <v>2107</v>
      </c>
      <c r="H260" s="91" t="s">
        <v>2734</v>
      </c>
      <c r="I260" s="98" t="s">
        <v>2694</v>
      </c>
      <c r="J260" s="92" t="s">
        <v>3236</v>
      </c>
      <c r="K260" s="90" t="str">
        <f>INDEX(Lookups!$I:$I,MATCH(E260,Lookups!$E:$E,0))</f>
        <v>Customer Facing</v>
      </c>
      <c r="L260" s="90" t="str">
        <f>INDEX(Lookups!$J:$J,MATCH(E260,Lookups!$E:$E,0))</f>
        <v>Beauty</v>
      </c>
      <c r="M260" s="90" t="s">
        <v>23</v>
      </c>
      <c r="N260" s="90" t="s">
        <v>2139</v>
      </c>
      <c r="O260" s="90" t="str">
        <f>INDEX(Lookups!$L:$L,MATCH(E260,Lookups!$E:$E,0))</f>
        <v>Y</v>
      </c>
      <c r="P260" s="94"/>
      <c r="Q260" s="54" t="s">
        <v>3238</v>
      </c>
      <c r="R260" s="54" t="s">
        <v>3238</v>
      </c>
      <c r="S260" s="54" t="s">
        <v>3238</v>
      </c>
      <c r="T260" s="54" t="s">
        <v>3238</v>
      </c>
      <c r="U260" s="54" t="s">
        <v>3238</v>
      </c>
      <c r="V260" s="54" t="s">
        <v>3238</v>
      </c>
      <c r="W260" s="54" t="s">
        <v>3238</v>
      </c>
      <c r="X260" s="54" t="s">
        <v>3238</v>
      </c>
      <c r="Y260" s="54" t="s">
        <v>3238</v>
      </c>
      <c r="Z260" s="54" t="s">
        <v>3238</v>
      </c>
      <c r="AA260" s="54" t="s">
        <v>3238</v>
      </c>
      <c r="AB260" s="54" t="s">
        <v>3238</v>
      </c>
      <c r="AC260" s="54" t="s">
        <v>3238</v>
      </c>
      <c r="AD260" s="54" t="s">
        <v>2088</v>
      </c>
      <c r="AE260" s="54" t="s">
        <v>3238</v>
      </c>
      <c r="AF260" s="54" t="s">
        <v>3238</v>
      </c>
      <c r="AG260" s="54" t="s">
        <v>3238</v>
      </c>
      <c r="AH260" s="54" t="s">
        <v>3238</v>
      </c>
      <c r="AI260" s="54" t="s">
        <v>3238</v>
      </c>
      <c r="AJ260" s="54" t="s">
        <v>3238</v>
      </c>
      <c r="AK260" s="54" t="s">
        <v>3238</v>
      </c>
      <c r="AL260" s="54" t="s">
        <v>3238</v>
      </c>
      <c r="AM260" s="54" t="s">
        <v>3238</v>
      </c>
      <c r="AN260" s="54" t="s">
        <v>3238</v>
      </c>
      <c r="AO260" s="54" t="s">
        <v>3238</v>
      </c>
      <c r="AP260" s="54" t="s">
        <v>3238</v>
      </c>
      <c r="AQ260" s="54" t="s">
        <v>3238</v>
      </c>
      <c r="AR260" s="54" t="s">
        <v>3238</v>
      </c>
      <c r="AS260" s="54" t="s">
        <v>3238</v>
      </c>
      <c r="AT260" s="54" t="s">
        <v>3238</v>
      </c>
      <c r="AU260" s="43" t="str">
        <f>INDEX(Lookups!AS:AS,MATCH(E260,Lookups!E:E,0))</f>
        <v>Hair_Type</v>
      </c>
      <c r="AV260" s="43" t="str">
        <f t="shared" si="3"/>
        <v>Hair_Type_Oily</v>
      </c>
    </row>
    <row r="261" spans="1:48">
      <c r="A261" s="43">
        <f>INDEX(Lookups!A:A,MATCH($E261,Lookups!$E:$E,0))</f>
        <v>24</v>
      </c>
      <c r="B261" s="43">
        <f>INDEX(Lookups!B:B,MATCH($E261,Lookups!$E:$E,0))</f>
        <v>2.2000000000000002</v>
      </c>
      <c r="C261" s="90" t="s">
        <v>2340</v>
      </c>
      <c r="D261" s="90" t="s">
        <v>2345</v>
      </c>
      <c r="E261" s="91" t="s">
        <v>2158</v>
      </c>
      <c r="F261" s="90" t="s">
        <v>2079</v>
      </c>
      <c r="G261" s="90" t="s">
        <v>2107</v>
      </c>
      <c r="H261" s="91" t="s">
        <v>2735</v>
      </c>
      <c r="I261" s="98" t="s">
        <v>2694</v>
      </c>
      <c r="J261" s="92" t="s">
        <v>3236</v>
      </c>
      <c r="K261" s="90" t="str">
        <f>INDEX(Lookups!$I:$I,MATCH(E261,Lookups!$E:$E,0))</f>
        <v>Customer Facing</v>
      </c>
      <c r="L261" s="90" t="str">
        <f>INDEX(Lookups!$J:$J,MATCH(E261,Lookups!$E:$E,0))</f>
        <v>Beauty</v>
      </c>
      <c r="M261" s="90" t="s">
        <v>23</v>
      </c>
      <c r="N261" s="90" t="s">
        <v>2139</v>
      </c>
      <c r="O261" s="90" t="str">
        <f>INDEX(Lookups!$L:$L,MATCH(E261,Lookups!$E:$E,0))</f>
        <v>Y</v>
      </c>
      <c r="P261" s="94"/>
      <c r="Q261" s="54" t="s">
        <v>3238</v>
      </c>
      <c r="R261" s="54" t="s">
        <v>3238</v>
      </c>
      <c r="S261" s="54" t="s">
        <v>3238</v>
      </c>
      <c r="T261" s="54" t="s">
        <v>3238</v>
      </c>
      <c r="U261" s="54" t="s">
        <v>3238</v>
      </c>
      <c r="V261" s="54" t="s">
        <v>3238</v>
      </c>
      <c r="W261" s="54" t="s">
        <v>3238</v>
      </c>
      <c r="X261" s="54" t="s">
        <v>3238</v>
      </c>
      <c r="Y261" s="54" t="s">
        <v>3238</v>
      </c>
      <c r="Z261" s="54" t="s">
        <v>3238</v>
      </c>
      <c r="AA261" s="54" t="s">
        <v>3238</v>
      </c>
      <c r="AB261" s="54" t="s">
        <v>3238</v>
      </c>
      <c r="AC261" s="54" t="s">
        <v>3238</v>
      </c>
      <c r="AD261" s="54" t="s">
        <v>2088</v>
      </c>
      <c r="AE261" s="54" t="s">
        <v>3238</v>
      </c>
      <c r="AF261" s="54" t="s">
        <v>3238</v>
      </c>
      <c r="AG261" s="54" t="s">
        <v>3238</v>
      </c>
      <c r="AH261" s="54" t="s">
        <v>3238</v>
      </c>
      <c r="AI261" s="54" t="s">
        <v>3238</v>
      </c>
      <c r="AJ261" s="54" t="s">
        <v>3238</v>
      </c>
      <c r="AK261" s="54" t="s">
        <v>3238</v>
      </c>
      <c r="AL261" s="54" t="s">
        <v>3238</v>
      </c>
      <c r="AM261" s="54" t="s">
        <v>3238</v>
      </c>
      <c r="AN261" s="54" t="s">
        <v>3238</v>
      </c>
      <c r="AO261" s="54" t="s">
        <v>3238</v>
      </c>
      <c r="AP261" s="54" t="s">
        <v>3238</v>
      </c>
      <c r="AQ261" s="54" t="s">
        <v>3238</v>
      </c>
      <c r="AR261" s="54" t="s">
        <v>3238</v>
      </c>
      <c r="AS261" s="54" t="s">
        <v>3238</v>
      </c>
      <c r="AT261" s="54" t="s">
        <v>3238</v>
      </c>
      <c r="AU261" s="43" t="str">
        <f>INDEX(Lookups!AS:AS,MATCH(E261,Lookups!E:E,0))</f>
        <v>Hair_Type</v>
      </c>
      <c r="AV261" s="43" t="str">
        <f t="shared" si="3"/>
        <v>Hair_Type_Thick</v>
      </c>
    </row>
    <row r="262" spans="1:48">
      <c r="A262" s="43">
        <f>INDEX(Lookups!A:A,MATCH($E262,Lookups!$E:$E,0))</f>
        <v>24</v>
      </c>
      <c r="B262" s="43">
        <f>INDEX(Lookups!B:B,MATCH($E262,Lookups!$E:$E,0))</f>
        <v>2.2000000000000002</v>
      </c>
      <c r="C262" s="90" t="s">
        <v>2340</v>
      </c>
      <c r="D262" s="90" t="s">
        <v>2345</v>
      </c>
      <c r="E262" s="91" t="s">
        <v>2158</v>
      </c>
      <c r="F262" s="90" t="s">
        <v>2079</v>
      </c>
      <c r="G262" s="90" t="s">
        <v>2107</v>
      </c>
      <c r="H262" s="91" t="s">
        <v>2736</v>
      </c>
      <c r="I262" s="98" t="s">
        <v>2694</v>
      </c>
      <c r="J262" s="92" t="s">
        <v>3236</v>
      </c>
      <c r="K262" s="90" t="str">
        <f>INDEX(Lookups!$I:$I,MATCH(E262,Lookups!$E:$E,0))</f>
        <v>Customer Facing</v>
      </c>
      <c r="L262" s="90" t="str">
        <f>INDEX(Lookups!$J:$J,MATCH(E262,Lookups!$E:$E,0))</f>
        <v>Beauty</v>
      </c>
      <c r="M262" s="90" t="s">
        <v>23</v>
      </c>
      <c r="N262" s="90" t="s">
        <v>2139</v>
      </c>
      <c r="O262" s="90" t="str">
        <f>INDEX(Lookups!$L:$L,MATCH(E262,Lookups!$E:$E,0))</f>
        <v>Y</v>
      </c>
      <c r="P262" s="94"/>
      <c r="Q262" s="54" t="s">
        <v>3238</v>
      </c>
      <c r="R262" s="54" t="s">
        <v>3238</v>
      </c>
      <c r="S262" s="54" t="s">
        <v>3238</v>
      </c>
      <c r="T262" s="54" t="s">
        <v>3238</v>
      </c>
      <c r="U262" s="54" t="s">
        <v>3238</v>
      </c>
      <c r="V262" s="54" t="s">
        <v>3238</v>
      </c>
      <c r="W262" s="54" t="s">
        <v>3238</v>
      </c>
      <c r="X262" s="54" t="s">
        <v>3238</v>
      </c>
      <c r="Y262" s="54" t="s">
        <v>3238</v>
      </c>
      <c r="Z262" s="54" t="s">
        <v>3238</v>
      </c>
      <c r="AA262" s="54" t="s">
        <v>3238</v>
      </c>
      <c r="AB262" s="54" t="s">
        <v>3238</v>
      </c>
      <c r="AC262" s="54" t="s">
        <v>3238</v>
      </c>
      <c r="AD262" s="54" t="s">
        <v>2088</v>
      </c>
      <c r="AE262" s="54" t="s">
        <v>3238</v>
      </c>
      <c r="AF262" s="54" t="s">
        <v>3238</v>
      </c>
      <c r="AG262" s="54" t="s">
        <v>3238</v>
      </c>
      <c r="AH262" s="54" t="s">
        <v>3238</v>
      </c>
      <c r="AI262" s="54" t="s">
        <v>3238</v>
      </c>
      <c r="AJ262" s="54" t="s">
        <v>3238</v>
      </c>
      <c r="AK262" s="54" t="s">
        <v>3238</v>
      </c>
      <c r="AL262" s="54" t="s">
        <v>3238</v>
      </c>
      <c r="AM262" s="54" t="s">
        <v>3238</v>
      </c>
      <c r="AN262" s="54" t="s">
        <v>3238</v>
      </c>
      <c r="AO262" s="54" t="s">
        <v>3238</v>
      </c>
      <c r="AP262" s="54" t="s">
        <v>3238</v>
      </c>
      <c r="AQ262" s="54" t="s">
        <v>3238</v>
      </c>
      <c r="AR262" s="54" t="s">
        <v>3238</v>
      </c>
      <c r="AS262" s="54" t="s">
        <v>3238</v>
      </c>
      <c r="AT262" s="54" t="s">
        <v>3238</v>
      </c>
      <c r="AU262" s="43" t="str">
        <f>INDEX(Lookups!AS:AS,MATCH(E262,Lookups!E:E,0))</f>
        <v>Hair_Type</v>
      </c>
      <c r="AV262" s="43" t="str">
        <f t="shared" ref="AV262:AV323" si="4">AU262&amp;"_"&amp;H262</f>
        <v>Hair_Type_Wavy</v>
      </c>
    </row>
    <row r="263" spans="1:48">
      <c r="A263" s="43">
        <f>INDEX(Lookups!A:A,MATCH($E263,Lookups!$E:$E,0))</f>
        <v>25</v>
      </c>
      <c r="B263" s="43">
        <f>INDEX(Lookups!B:B,MATCH($E263,Lookups!$E:$E,0))</f>
        <v>2.2000000000000002</v>
      </c>
      <c r="C263" s="90" t="s">
        <v>2340</v>
      </c>
      <c r="D263" s="90" t="s">
        <v>2345</v>
      </c>
      <c r="E263" s="91" t="s">
        <v>2161</v>
      </c>
      <c r="F263" s="90" t="s">
        <v>2079</v>
      </c>
      <c r="G263" s="90" t="s">
        <v>2107</v>
      </c>
      <c r="H263" s="91" t="s">
        <v>2737</v>
      </c>
      <c r="I263" s="98" t="s">
        <v>2694</v>
      </c>
      <c r="J263" s="92" t="s">
        <v>3236</v>
      </c>
      <c r="K263" s="90" t="str">
        <f>INDEX(Lookups!$I:$I,MATCH(E263,Lookups!$E:$E,0))</f>
        <v>Customer Facing</v>
      </c>
      <c r="L263" s="90" t="str">
        <f>INDEX(Lookups!$J:$J,MATCH(E263,Lookups!$E:$E,0))</f>
        <v>Beauty</v>
      </c>
      <c r="M263" s="90" t="s">
        <v>23</v>
      </c>
      <c r="N263" s="90" t="s">
        <v>2139</v>
      </c>
      <c r="O263" s="90" t="str">
        <f>INDEX(Lookups!$L:$L,MATCH(E263,Lookups!$E:$E,0))</f>
        <v>Y</v>
      </c>
      <c r="P263" s="94"/>
      <c r="Q263" s="54" t="s">
        <v>3238</v>
      </c>
      <c r="R263" s="54" t="s">
        <v>3238</v>
      </c>
      <c r="S263" s="54" t="s">
        <v>3238</v>
      </c>
      <c r="T263" s="54" t="s">
        <v>3238</v>
      </c>
      <c r="U263" s="54" t="s">
        <v>3238</v>
      </c>
      <c r="V263" s="54" t="s">
        <v>3238</v>
      </c>
      <c r="W263" s="54" t="s">
        <v>3238</v>
      </c>
      <c r="X263" s="54" t="s">
        <v>3238</v>
      </c>
      <c r="Y263" s="54" t="s">
        <v>3238</v>
      </c>
      <c r="Z263" s="54" t="s">
        <v>3238</v>
      </c>
      <c r="AA263" s="54" t="s">
        <v>3238</v>
      </c>
      <c r="AB263" s="54" t="s">
        <v>3238</v>
      </c>
      <c r="AC263" s="54" t="s">
        <v>3238</v>
      </c>
      <c r="AD263" s="54" t="s">
        <v>2088</v>
      </c>
      <c r="AE263" s="54" t="s">
        <v>3238</v>
      </c>
      <c r="AF263" s="54" t="s">
        <v>3238</v>
      </c>
      <c r="AG263" s="54" t="s">
        <v>3238</v>
      </c>
      <c r="AH263" s="54" t="s">
        <v>3238</v>
      </c>
      <c r="AI263" s="54" t="s">
        <v>3238</v>
      </c>
      <c r="AJ263" s="54" t="s">
        <v>3238</v>
      </c>
      <c r="AK263" s="54" t="s">
        <v>3238</v>
      </c>
      <c r="AL263" s="54" t="s">
        <v>3238</v>
      </c>
      <c r="AM263" s="54" t="s">
        <v>3238</v>
      </c>
      <c r="AN263" s="54" t="s">
        <v>3238</v>
      </c>
      <c r="AO263" s="54" t="s">
        <v>3238</v>
      </c>
      <c r="AP263" s="54" t="s">
        <v>3238</v>
      </c>
      <c r="AQ263" s="54" t="s">
        <v>3238</v>
      </c>
      <c r="AR263" s="54" t="s">
        <v>3238</v>
      </c>
      <c r="AS263" s="54" t="s">
        <v>3238</v>
      </c>
      <c r="AT263" s="54" t="s">
        <v>3238</v>
      </c>
      <c r="AU263" s="43" t="str">
        <f>INDEX(Lookups!AS:AS,MATCH(E263,Lookups!E:E,0))</f>
        <v>Ingredients_Preference</v>
      </c>
      <c r="AV263" s="43" t="str">
        <f t="shared" si="4"/>
        <v>Ingredients_Preference_AHAs</v>
      </c>
    </row>
    <row r="264" spans="1:48">
      <c r="A264" s="43">
        <f>INDEX(Lookups!A:A,MATCH($E264,Lookups!$E:$E,0))</f>
        <v>25</v>
      </c>
      <c r="B264" s="43">
        <f>INDEX(Lookups!B:B,MATCH($E264,Lookups!$E:$E,0))</f>
        <v>2.2000000000000002</v>
      </c>
      <c r="C264" s="90" t="s">
        <v>2340</v>
      </c>
      <c r="D264" s="90" t="s">
        <v>2345</v>
      </c>
      <c r="E264" s="91" t="s">
        <v>2161</v>
      </c>
      <c r="F264" s="90" t="s">
        <v>2079</v>
      </c>
      <c r="G264" s="90" t="s">
        <v>2107</v>
      </c>
      <c r="H264" s="91" t="s">
        <v>2738</v>
      </c>
      <c r="I264" s="98" t="s">
        <v>2694</v>
      </c>
      <c r="J264" s="92" t="s">
        <v>3236</v>
      </c>
      <c r="K264" s="90" t="str">
        <f>INDEX(Lookups!$I:$I,MATCH(E264,Lookups!$E:$E,0))</f>
        <v>Customer Facing</v>
      </c>
      <c r="L264" s="90" t="str">
        <f>INDEX(Lookups!$J:$J,MATCH(E264,Lookups!$E:$E,0))</f>
        <v>Beauty</v>
      </c>
      <c r="M264" s="90" t="s">
        <v>23</v>
      </c>
      <c r="N264" s="90" t="s">
        <v>2139</v>
      </c>
      <c r="O264" s="90" t="str">
        <f>INDEX(Lookups!$L:$L,MATCH(E264,Lookups!$E:$E,0))</f>
        <v>Y</v>
      </c>
      <c r="P264" s="94"/>
      <c r="Q264" s="54" t="s">
        <v>3238</v>
      </c>
      <c r="R264" s="54" t="s">
        <v>3238</v>
      </c>
      <c r="S264" s="54" t="s">
        <v>3238</v>
      </c>
      <c r="T264" s="54" t="s">
        <v>3238</v>
      </c>
      <c r="U264" s="54" t="s">
        <v>3238</v>
      </c>
      <c r="V264" s="54" t="s">
        <v>3238</v>
      </c>
      <c r="W264" s="54" t="s">
        <v>3238</v>
      </c>
      <c r="X264" s="54" t="s">
        <v>3238</v>
      </c>
      <c r="Y264" s="54" t="s">
        <v>3238</v>
      </c>
      <c r="Z264" s="54" t="s">
        <v>3238</v>
      </c>
      <c r="AA264" s="54" t="s">
        <v>3238</v>
      </c>
      <c r="AB264" s="54" t="s">
        <v>3238</v>
      </c>
      <c r="AC264" s="54" t="s">
        <v>3238</v>
      </c>
      <c r="AD264" s="54" t="s">
        <v>2088</v>
      </c>
      <c r="AE264" s="54" t="s">
        <v>3238</v>
      </c>
      <c r="AF264" s="54" t="s">
        <v>3238</v>
      </c>
      <c r="AG264" s="54" t="s">
        <v>3238</v>
      </c>
      <c r="AH264" s="54" t="s">
        <v>3238</v>
      </c>
      <c r="AI264" s="54" t="s">
        <v>3238</v>
      </c>
      <c r="AJ264" s="54" t="s">
        <v>3238</v>
      </c>
      <c r="AK264" s="54" t="s">
        <v>3238</v>
      </c>
      <c r="AL264" s="54" t="s">
        <v>3238</v>
      </c>
      <c r="AM264" s="54" t="s">
        <v>3238</v>
      </c>
      <c r="AN264" s="54" t="s">
        <v>3238</v>
      </c>
      <c r="AO264" s="54" t="s">
        <v>3238</v>
      </c>
      <c r="AP264" s="54" t="s">
        <v>3238</v>
      </c>
      <c r="AQ264" s="54" t="s">
        <v>3238</v>
      </c>
      <c r="AR264" s="54" t="s">
        <v>3238</v>
      </c>
      <c r="AS264" s="54" t="s">
        <v>3238</v>
      </c>
      <c r="AT264" s="54" t="s">
        <v>3238</v>
      </c>
      <c r="AU264" s="43" t="str">
        <f>INDEX(Lookups!AS:AS,MATCH(E264,Lookups!E:E,0))</f>
        <v>Ingredients_Preference</v>
      </c>
      <c r="AV264" s="43" t="str">
        <f t="shared" si="4"/>
        <v>Ingredients_Preference_Alcohol-free</v>
      </c>
    </row>
    <row r="265" spans="1:48">
      <c r="A265" s="43">
        <f>INDEX(Lookups!A:A,MATCH($E265,Lookups!$E:$E,0))</f>
        <v>25</v>
      </c>
      <c r="B265" s="43">
        <f>INDEX(Lookups!B:B,MATCH($E265,Lookups!$E:$E,0))</f>
        <v>2.2000000000000002</v>
      </c>
      <c r="C265" s="90" t="s">
        <v>2340</v>
      </c>
      <c r="D265" s="90" t="s">
        <v>2345</v>
      </c>
      <c r="E265" s="91" t="s">
        <v>2161</v>
      </c>
      <c r="F265" s="90" t="s">
        <v>2079</v>
      </c>
      <c r="G265" s="90" t="s">
        <v>2107</v>
      </c>
      <c r="H265" s="91" t="s">
        <v>2739</v>
      </c>
      <c r="I265" s="98" t="s">
        <v>2694</v>
      </c>
      <c r="J265" s="92" t="s">
        <v>3236</v>
      </c>
      <c r="K265" s="90" t="str">
        <f>INDEX(Lookups!$I:$I,MATCH(E265,Lookups!$E:$E,0))</f>
        <v>Customer Facing</v>
      </c>
      <c r="L265" s="90" t="str">
        <f>INDEX(Lookups!$J:$J,MATCH(E265,Lookups!$E:$E,0))</f>
        <v>Beauty</v>
      </c>
      <c r="M265" s="90" t="s">
        <v>23</v>
      </c>
      <c r="N265" s="90" t="s">
        <v>2139</v>
      </c>
      <c r="O265" s="90" t="str">
        <f>INDEX(Lookups!$L:$L,MATCH(E265,Lookups!$E:$E,0))</f>
        <v>Y</v>
      </c>
      <c r="P265" s="94"/>
      <c r="Q265" s="54" t="s">
        <v>3238</v>
      </c>
      <c r="R265" s="54" t="s">
        <v>3238</v>
      </c>
      <c r="S265" s="54" t="s">
        <v>3238</v>
      </c>
      <c r="T265" s="54" t="s">
        <v>3238</v>
      </c>
      <c r="U265" s="54" t="s">
        <v>3238</v>
      </c>
      <c r="V265" s="54" t="s">
        <v>3238</v>
      </c>
      <c r="W265" s="54" t="s">
        <v>3238</v>
      </c>
      <c r="X265" s="54" t="s">
        <v>3238</v>
      </c>
      <c r="Y265" s="54" t="s">
        <v>3238</v>
      </c>
      <c r="Z265" s="54" t="s">
        <v>3238</v>
      </c>
      <c r="AA265" s="54" t="s">
        <v>3238</v>
      </c>
      <c r="AB265" s="54" t="s">
        <v>3238</v>
      </c>
      <c r="AC265" s="54" t="s">
        <v>3238</v>
      </c>
      <c r="AD265" s="54" t="s">
        <v>2088</v>
      </c>
      <c r="AE265" s="54" t="s">
        <v>3238</v>
      </c>
      <c r="AF265" s="54" t="s">
        <v>3238</v>
      </c>
      <c r="AG265" s="54" t="s">
        <v>3238</v>
      </c>
      <c r="AH265" s="54" t="s">
        <v>3238</v>
      </c>
      <c r="AI265" s="54" t="s">
        <v>3238</v>
      </c>
      <c r="AJ265" s="54" t="s">
        <v>3238</v>
      </c>
      <c r="AK265" s="54" t="s">
        <v>3238</v>
      </c>
      <c r="AL265" s="54" t="s">
        <v>3238</v>
      </c>
      <c r="AM265" s="54" t="s">
        <v>3238</v>
      </c>
      <c r="AN265" s="54" t="s">
        <v>3238</v>
      </c>
      <c r="AO265" s="54" t="s">
        <v>3238</v>
      </c>
      <c r="AP265" s="54" t="s">
        <v>3238</v>
      </c>
      <c r="AQ265" s="54" t="s">
        <v>3238</v>
      </c>
      <c r="AR265" s="54" t="s">
        <v>3238</v>
      </c>
      <c r="AS265" s="54" t="s">
        <v>3238</v>
      </c>
      <c r="AT265" s="54" t="s">
        <v>3238</v>
      </c>
      <c r="AU265" s="43" t="str">
        <f>INDEX(Lookups!AS:AS,MATCH(E265,Lookups!E:E,0))</f>
        <v>Ingredients_Preference</v>
      </c>
      <c r="AV265" s="43" t="str">
        <f t="shared" si="4"/>
        <v>Ingredients_Preference_Aloe Vera</v>
      </c>
    </row>
    <row r="266" spans="1:48">
      <c r="A266" s="43">
        <f>INDEX(Lookups!A:A,MATCH($E266,Lookups!$E:$E,0))</f>
        <v>25</v>
      </c>
      <c r="B266" s="43">
        <f>INDEX(Lookups!B:B,MATCH($E266,Lookups!$E:$E,0))</f>
        <v>2.2000000000000002</v>
      </c>
      <c r="C266" s="90" t="s">
        <v>2340</v>
      </c>
      <c r="D266" s="90" t="s">
        <v>2345</v>
      </c>
      <c r="E266" s="91" t="s">
        <v>2161</v>
      </c>
      <c r="F266" s="90" t="s">
        <v>2079</v>
      </c>
      <c r="G266" s="90" t="s">
        <v>2107</v>
      </c>
      <c r="H266" s="91" t="s">
        <v>2740</v>
      </c>
      <c r="I266" s="98" t="s">
        <v>2694</v>
      </c>
      <c r="J266" s="92" t="s">
        <v>3236</v>
      </c>
      <c r="K266" s="90" t="str">
        <f>INDEX(Lookups!$I:$I,MATCH(E266,Lookups!$E:$E,0))</f>
        <v>Customer Facing</v>
      </c>
      <c r="L266" s="90" t="str">
        <f>INDEX(Lookups!$J:$J,MATCH(E266,Lookups!$E:$E,0))</f>
        <v>Beauty</v>
      </c>
      <c r="M266" s="90" t="s">
        <v>23</v>
      </c>
      <c r="N266" s="90" t="s">
        <v>2139</v>
      </c>
      <c r="O266" s="90" t="str">
        <f>INDEX(Lookups!$L:$L,MATCH(E266,Lookups!$E:$E,0))</f>
        <v>Y</v>
      </c>
      <c r="P266" s="94"/>
      <c r="Q266" s="54" t="s">
        <v>3238</v>
      </c>
      <c r="R266" s="54" t="s">
        <v>3238</v>
      </c>
      <c r="S266" s="54" t="s">
        <v>3238</v>
      </c>
      <c r="T266" s="54" t="s">
        <v>3238</v>
      </c>
      <c r="U266" s="54" t="s">
        <v>3238</v>
      </c>
      <c r="V266" s="54" t="s">
        <v>3238</v>
      </c>
      <c r="W266" s="54" t="s">
        <v>3238</v>
      </c>
      <c r="X266" s="54" t="s">
        <v>3238</v>
      </c>
      <c r="Y266" s="54" t="s">
        <v>3238</v>
      </c>
      <c r="Z266" s="54" t="s">
        <v>3238</v>
      </c>
      <c r="AA266" s="54" t="s">
        <v>3238</v>
      </c>
      <c r="AB266" s="54" t="s">
        <v>3238</v>
      </c>
      <c r="AC266" s="54" t="s">
        <v>3238</v>
      </c>
      <c r="AD266" s="54" t="s">
        <v>2088</v>
      </c>
      <c r="AE266" s="54" t="s">
        <v>3238</v>
      </c>
      <c r="AF266" s="54" t="s">
        <v>3238</v>
      </c>
      <c r="AG266" s="54" t="s">
        <v>3238</v>
      </c>
      <c r="AH266" s="54" t="s">
        <v>3238</v>
      </c>
      <c r="AI266" s="54" t="s">
        <v>3238</v>
      </c>
      <c r="AJ266" s="54" t="s">
        <v>3238</v>
      </c>
      <c r="AK266" s="54" t="s">
        <v>3238</v>
      </c>
      <c r="AL266" s="54" t="s">
        <v>3238</v>
      </c>
      <c r="AM266" s="54" t="s">
        <v>3238</v>
      </c>
      <c r="AN266" s="54" t="s">
        <v>3238</v>
      </c>
      <c r="AO266" s="54" t="s">
        <v>3238</v>
      </c>
      <c r="AP266" s="54" t="s">
        <v>3238</v>
      </c>
      <c r="AQ266" s="54" t="s">
        <v>3238</v>
      </c>
      <c r="AR266" s="54" t="s">
        <v>3238</v>
      </c>
      <c r="AS266" s="54" t="s">
        <v>3238</v>
      </c>
      <c r="AT266" s="54" t="s">
        <v>3238</v>
      </c>
      <c r="AU266" s="43" t="str">
        <f>INDEX(Lookups!AS:AS,MATCH(E266,Lookups!E:E,0))</f>
        <v>Ingredients_Preference</v>
      </c>
      <c r="AV266" s="43" t="str">
        <f t="shared" si="4"/>
        <v>Ingredients_Preference_BHAs</v>
      </c>
    </row>
    <row r="267" spans="1:48">
      <c r="A267" s="43">
        <f>INDEX(Lookups!A:A,MATCH($E267,Lookups!$E:$E,0))</f>
        <v>25</v>
      </c>
      <c r="B267" s="43">
        <f>INDEX(Lookups!B:B,MATCH($E267,Lookups!$E:$E,0))</f>
        <v>2.2000000000000002</v>
      </c>
      <c r="C267" s="90" t="s">
        <v>2340</v>
      </c>
      <c r="D267" s="90" t="s">
        <v>2345</v>
      </c>
      <c r="E267" s="91" t="s">
        <v>2161</v>
      </c>
      <c r="F267" s="90" t="s">
        <v>2079</v>
      </c>
      <c r="G267" s="90" t="s">
        <v>2107</v>
      </c>
      <c r="H267" s="91" t="s">
        <v>2741</v>
      </c>
      <c r="I267" s="98" t="s">
        <v>2694</v>
      </c>
      <c r="J267" s="92" t="s">
        <v>3236</v>
      </c>
      <c r="K267" s="90" t="str">
        <f>INDEX(Lookups!$I:$I,MATCH(E267,Lookups!$E:$E,0))</f>
        <v>Customer Facing</v>
      </c>
      <c r="L267" s="90" t="str">
        <f>INDEX(Lookups!$J:$J,MATCH(E267,Lookups!$E:$E,0))</f>
        <v>Beauty</v>
      </c>
      <c r="M267" s="90" t="s">
        <v>23</v>
      </c>
      <c r="N267" s="90" t="s">
        <v>2139</v>
      </c>
      <c r="O267" s="90" t="str">
        <f>INDEX(Lookups!$L:$L,MATCH(E267,Lookups!$E:$E,0))</f>
        <v>Y</v>
      </c>
      <c r="P267" s="94"/>
      <c r="Q267" s="54" t="s">
        <v>3238</v>
      </c>
      <c r="R267" s="54" t="s">
        <v>3238</v>
      </c>
      <c r="S267" s="54" t="s">
        <v>3238</v>
      </c>
      <c r="T267" s="54" t="s">
        <v>3238</v>
      </c>
      <c r="U267" s="54" t="s">
        <v>3238</v>
      </c>
      <c r="V267" s="54" t="s">
        <v>3238</v>
      </c>
      <c r="W267" s="54" t="s">
        <v>3238</v>
      </c>
      <c r="X267" s="54" t="s">
        <v>3238</v>
      </c>
      <c r="Y267" s="54" t="s">
        <v>3238</v>
      </c>
      <c r="Z267" s="54" t="s">
        <v>3238</v>
      </c>
      <c r="AA267" s="54" t="s">
        <v>3238</v>
      </c>
      <c r="AB267" s="54" t="s">
        <v>3238</v>
      </c>
      <c r="AC267" s="54" t="s">
        <v>3238</v>
      </c>
      <c r="AD267" s="54" t="s">
        <v>2088</v>
      </c>
      <c r="AE267" s="54" t="s">
        <v>3238</v>
      </c>
      <c r="AF267" s="54" t="s">
        <v>3238</v>
      </c>
      <c r="AG267" s="54" t="s">
        <v>3238</v>
      </c>
      <c r="AH267" s="54" t="s">
        <v>3238</v>
      </c>
      <c r="AI267" s="54" t="s">
        <v>3238</v>
      </c>
      <c r="AJ267" s="54" t="s">
        <v>3238</v>
      </c>
      <c r="AK267" s="54" t="s">
        <v>3238</v>
      </c>
      <c r="AL267" s="54" t="s">
        <v>3238</v>
      </c>
      <c r="AM267" s="54" t="s">
        <v>3238</v>
      </c>
      <c r="AN267" s="54" t="s">
        <v>3238</v>
      </c>
      <c r="AO267" s="54" t="s">
        <v>3238</v>
      </c>
      <c r="AP267" s="54" t="s">
        <v>3238</v>
      </c>
      <c r="AQ267" s="54" t="s">
        <v>3238</v>
      </c>
      <c r="AR267" s="54" t="s">
        <v>3238</v>
      </c>
      <c r="AS267" s="54" t="s">
        <v>3238</v>
      </c>
      <c r="AT267" s="54" t="s">
        <v>3238</v>
      </c>
      <c r="AU267" s="43" t="str">
        <f>INDEX(Lookups!AS:AS,MATCH(E267,Lookups!E:E,0))</f>
        <v>Ingredients_Preference</v>
      </c>
      <c r="AV267" s="43" t="str">
        <f t="shared" si="4"/>
        <v>Ingredients_Preference_Botanical Extracts</v>
      </c>
    </row>
    <row r="268" spans="1:48">
      <c r="A268" s="43">
        <f>INDEX(Lookups!A:A,MATCH($E268,Lookups!$E:$E,0))</f>
        <v>25</v>
      </c>
      <c r="B268" s="43">
        <f>INDEX(Lookups!B:B,MATCH($E268,Lookups!$E:$E,0))</f>
        <v>2.2000000000000002</v>
      </c>
      <c r="C268" s="90" t="s">
        <v>2340</v>
      </c>
      <c r="D268" s="90" t="s">
        <v>2345</v>
      </c>
      <c r="E268" s="91" t="s">
        <v>2161</v>
      </c>
      <c r="F268" s="90" t="s">
        <v>2079</v>
      </c>
      <c r="G268" s="90" t="s">
        <v>2107</v>
      </c>
      <c r="H268" s="91" t="s">
        <v>2742</v>
      </c>
      <c r="I268" s="98" t="s">
        <v>2694</v>
      </c>
      <c r="J268" s="92" t="s">
        <v>3236</v>
      </c>
      <c r="K268" s="90" t="str">
        <f>INDEX(Lookups!$I:$I,MATCH(E268,Lookups!$E:$E,0))</f>
        <v>Customer Facing</v>
      </c>
      <c r="L268" s="90" t="str">
        <f>INDEX(Lookups!$J:$J,MATCH(E268,Lookups!$E:$E,0))</f>
        <v>Beauty</v>
      </c>
      <c r="M268" s="90" t="s">
        <v>23</v>
      </c>
      <c r="N268" s="90" t="s">
        <v>2139</v>
      </c>
      <c r="O268" s="90" t="str">
        <f>INDEX(Lookups!$L:$L,MATCH(E268,Lookups!$E:$E,0))</f>
        <v>Y</v>
      </c>
      <c r="P268" s="94"/>
      <c r="Q268" s="54" t="s">
        <v>3238</v>
      </c>
      <c r="R268" s="54" t="s">
        <v>3238</v>
      </c>
      <c r="S268" s="54" t="s">
        <v>3238</v>
      </c>
      <c r="T268" s="54" t="s">
        <v>3238</v>
      </c>
      <c r="U268" s="54" t="s">
        <v>3238</v>
      </c>
      <c r="V268" s="54" t="s">
        <v>3238</v>
      </c>
      <c r="W268" s="54" t="s">
        <v>3238</v>
      </c>
      <c r="X268" s="54" t="s">
        <v>3238</v>
      </c>
      <c r="Y268" s="54" t="s">
        <v>3238</v>
      </c>
      <c r="Z268" s="54" t="s">
        <v>3238</v>
      </c>
      <c r="AA268" s="54" t="s">
        <v>3238</v>
      </c>
      <c r="AB268" s="54" t="s">
        <v>3238</v>
      </c>
      <c r="AC268" s="54" t="s">
        <v>3238</v>
      </c>
      <c r="AD268" s="54" t="s">
        <v>2088</v>
      </c>
      <c r="AE268" s="54" t="s">
        <v>3238</v>
      </c>
      <c r="AF268" s="54" t="s">
        <v>3238</v>
      </c>
      <c r="AG268" s="54" t="s">
        <v>3238</v>
      </c>
      <c r="AH268" s="54" t="s">
        <v>3238</v>
      </c>
      <c r="AI268" s="54" t="s">
        <v>3238</v>
      </c>
      <c r="AJ268" s="54" t="s">
        <v>3238</v>
      </c>
      <c r="AK268" s="54" t="s">
        <v>3238</v>
      </c>
      <c r="AL268" s="54" t="s">
        <v>3238</v>
      </c>
      <c r="AM268" s="54" t="s">
        <v>3238</v>
      </c>
      <c r="AN268" s="54" t="s">
        <v>3238</v>
      </c>
      <c r="AO268" s="54" t="s">
        <v>3238</v>
      </c>
      <c r="AP268" s="54" t="s">
        <v>3238</v>
      </c>
      <c r="AQ268" s="54" t="s">
        <v>3238</v>
      </c>
      <c r="AR268" s="54" t="s">
        <v>3238</v>
      </c>
      <c r="AS268" s="54" t="s">
        <v>3238</v>
      </c>
      <c r="AT268" s="54" t="s">
        <v>3238</v>
      </c>
      <c r="AU268" s="43" t="str">
        <f>INDEX(Lookups!AS:AS,MATCH(E268,Lookups!E:E,0))</f>
        <v>Ingredients_Preference</v>
      </c>
      <c r="AV268" s="43" t="str">
        <f t="shared" si="4"/>
        <v>Ingredients_Preference_Coconut Oil</v>
      </c>
    </row>
    <row r="269" spans="1:48">
      <c r="A269" s="43">
        <f>INDEX(Lookups!A:A,MATCH($E269,Lookups!$E:$E,0))</f>
        <v>25</v>
      </c>
      <c r="B269" s="43">
        <f>INDEX(Lookups!B:B,MATCH($E269,Lookups!$E:$E,0))</f>
        <v>2.2000000000000002</v>
      </c>
      <c r="C269" s="90" t="s">
        <v>2340</v>
      </c>
      <c r="D269" s="90" t="s">
        <v>2345</v>
      </c>
      <c r="E269" s="91" t="s">
        <v>2161</v>
      </c>
      <c r="F269" s="90" t="s">
        <v>2079</v>
      </c>
      <c r="G269" s="90" t="s">
        <v>2107</v>
      </c>
      <c r="H269" s="91" t="s">
        <v>2760</v>
      </c>
      <c r="I269" s="98" t="s">
        <v>2694</v>
      </c>
      <c r="J269" s="92" t="s">
        <v>3236</v>
      </c>
      <c r="K269" s="90" t="str">
        <f>INDEX(Lookups!$I:$I,MATCH(E269,Lookups!$E:$E,0))</f>
        <v>Customer Facing</v>
      </c>
      <c r="L269" s="90" t="str">
        <f>INDEX(Lookups!$J:$J,MATCH(E269,Lookups!$E:$E,0))</f>
        <v>Beauty</v>
      </c>
      <c r="M269" s="90" t="s">
        <v>23</v>
      </c>
      <c r="N269" s="90" t="s">
        <v>2139</v>
      </c>
      <c r="O269" s="90" t="str">
        <f>INDEX(Lookups!$L:$L,MATCH(E269,Lookups!$E:$E,0))</f>
        <v>Y</v>
      </c>
      <c r="P269" s="94"/>
      <c r="Q269" s="54" t="s">
        <v>3238</v>
      </c>
      <c r="R269" s="54" t="s">
        <v>3238</v>
      </c>
      <c r="S269" s="54" t="s">
        <v>3238</v>
      </c>
      <c r="T269" s="54" t="s">
        <v>3238</v>
      </c>
      <c r="U269" s="54" t="s">
        <v>3238</v>
      </c>
      <c r="V269" s="54" t="s">
        <v>3238</v>
      </c>
      <c r="W269" s="54" t="s">
        <v>3238</v>
      </c>
      <c r="X269" s="54" t="s">
        <v>3238</v>
      </c>
      <c r="Y269" s="54" t="s">
        <v>3238</v>
      </c>
      <c r="Z269" s="54" t="s">
        <v>3238</v>
      </c>
      <c r="AA269" s="54" t="s">
        <v>3238</v>
      </c>
      <c r="AB269" s="54" t="s">
        <v>3238</v>
      </c>
      <c r="AC269" s="54" t="s">
        <v>3238</v>
      </c>
      <c r="AD269" s="54" t="s">
        <v>2088</v>
      </c>
      <c r="AE269" s="54" t="s">
        <v>3238</v>
      </c>
      <c r="AF269" s="54" t="s">
        <v>3238</v>
      </c>
      <c r="AG269" s="54" t="s">
        <v>3238</v>
      </c>
      <c r="AH269" s="54" t="s">
        <v>3238</v>
      </c>
      <c r="AI269" s="54" t="s">
        <v>3238</v>
      </c>
      <c r="AJ269" s="54" t="s">
        <v>3238</v>
      </c>
      <c r="AK269" s="54" t="s">
        <v>3238</v>
      </c>
      <c r="AL269" s="54" t="s">
        <v>3238</v>
      </c>
      <c r="AM269" s="54" t="s">
        <v>3238</v>
      </c>
      <c r="AN269" s="54" t="s">
        <v>3238</v>
      </c>
      <c r="AO269" s="54" t="s">
        <v>3238</v>
      </c>
      <c r="AP269" s="54" t="s">
        <v>3238</v>
      </c>
      <c r="AQ269" s="54" t="s">
        <v>3238</v>
      </c>
      <c r="AR269" s="54" t="s">
        <v>3238</v>
      </c>
      <c r="AS269" s="54" t="s">
        <v>3238</v>
      </c>
      <c r="AT269" s="54" t="s">
        <v>3238</v>
      </c>
      <c r="AU269" s="43" t="str">
        <f>INDEX(Lookups!AS:AS,MATCH(E269,Lookups!E:E,0))</f>
        <v>Ingredients_Preference</v>
      </c>
      <c r="AV269" s="43" t="str">
        <f t="shared" si="4"/>
        <v>Ingredients_Preference_Fragrance-free</v>
      </c>
    </row>
    <row r="270" spans="1:48">
      <c r="A270" s="43">
        <f>INDEX(Lookups!A:A,MATCH($E270,Lookups!$E:$E,0))</f>
        <v>25</v>
      </c>
      <c r="B270" s="43">
        <f>INDEX(Lookups!B:B,MATCH($E270,Lookups!$E:$E,0))</f>
        <v>2.2000000000000002</v>
      </c>
      <c r="C270" s="90" t="s">
        <v>2340</v>
      </c>
      <c r="D270" s="90" t="s">
        <v>2345</v>
      </c>
      <c r="E270" s="91" t="s">
        <v>2161</v>
      </c>
      <c r="F270" s="90" t="s">
        <v>2079</v>
      </c>
      <c r="G270" s="90" t="s">
        <v>2107</v>
      </c>
      <c r="H270" s="91" t="s">
        <v>2743</v>
      </c>
      <c r="I270" s="98" t="s">
        <v>2694</v>
      </c>
      <c r="J270" s="92" t="s">
        <v>3236</v>
      </c>
      <c r="K270" s="90" t="str">
        <f>INDEX(Lookups!$I:$I,MATCH(E270,Lookups!$E:$E,0))</f>
        <v>Customer Facing</v>
      </c>
      <c r="L270" s="90" t="str">
        <f>INDEX(Lookups!$J:$J,MATCH(E270,Lookups!$E:$E,0))</f>
        <v>Beauty</v>
      </c>
      <c r="M270" s="90" t="s">
        <v>23</v>
      </c>
      <c r="N270" s="90" t="s">
        <v>2139</v>
      </c>
      <c r="O270" s="90" t="str">
        <f>INDEX(Lookups!$L:$L,MATCH(E270,Lookups!$E:$E,0))</f>
        <v>Y</v>
      </c>
      <c r="P270" s="94"/>
      <c r="Q270" s="54" t="s">
        <v>3238</v>
      </c>
      <c r="R270" s="54" t="s">
        <v>3238</v>
      </c>
      <c r="S270" s="54" t="s">
        <v>3238</v>
      </c>
      <c r="T270" s="54" t="s">
        <v>3238</v>
      </c>
      <c r="U270" s="54" t="s">
        <v>3238</v>
      </c>
      <c r="V270" s="54" t="s">
        <v>3238</v>
      </c>
      <c r="W270" s="54" t="s">
        <v>3238</v>
      </c>
      <c r="X270" s="54" t="s">
        <v>3238</v>
      </c>
      <c r="Y270" s="54" t="s">
        <v>3238</v>
      </c>
      <c r="Z270" s="54" t="s">
        <v>3238</v>
      </c>
      <c r="AA270" s="54" t="s">
        <v>3238</v>
      </c>
      <c r="AB270" s="54" t="s">
        <v>3238</v>
      </c>
      <c r="AC270" s="54" t="s">
        <v>3238</v>
      </c>
      <c r="AD270" s="54" t="s">
        <v>2088</v>
      </c>
      <c r="AE270" s="54" t="s">
        <v>3238</v>
      </c>
      <c r="AF270" s="54" t="s">
        <v>3238</v>
      </c>
      <c r="AG270" s="54" t="s">
        <v>3238</v>
      </c>
      <c r="AH270" s="54" t="s">
        <v>3238</v>
      </c>
      <c r="AI270" s="54" t="s">
        <v>3238</v>
      </c>
      <c r="AJ270" s="54" t="s">
        <v>3238</v>
      </c>
      <c r="AK270" s="54" t="s">
        <v>3238</v>
      </c>
      <c r="AL270" s="54" t="s">
        <v>3238</v>
      </c>
      <c r="AM270" s="54" t="s">
        <v>3238</v>
      </c>
      <c r="AN270" s="54" t="s">
        <v>3238</v>
      </c>
      <c r="AO270" s="54" t="s">
        <v>3238</v>
      </c>
      <c r="AP270" s="54" t="s">
        <v>3238</v>
      </c>
      <c r="AQ270" s="54" t="s">
        <v>3238</v>
      </c>
      <c r="AR270" s="54" t="s">
        <v>3238</v>
      </c>
      <c r="AS270" s="54" t="s">
        <v>3238</v>
      </c>
      <c r="AT270" s="54" t="s">
        <v>3238</v>
      </c>
      <c r="AU270" s="43" t="str">
        <f>INDEX(Lookups!AS:AS,MATCH(E270,Lookups!E:E,0))</f>
        <v>Ingredients_Preference</v>
      </c>
      <c r="AV270" s="43" t="str">
        <f t="shared" si="4"/>
        <v>Ingredients_Preference_Gluten-free</v>
      </c>
    </row>
    <row r="271" spans="1:48">
      <c r="A271" s="43">
        <f>INDEX(Lookups!A:A,MATCH($E271,Lookups!$E:$E,0))</f>
        <v>25</v>
      </c>
      <c r="B271" s="43">
        <f>INDEX(Lookups!B:B,MATCH($E271,Lookups!$E:$E,0))</f>
        <v>2.2000000000000002</v>
      </c>
      <c r="C271" s="90" t="s">
        <v>2340</v>
      </c>
      <c r="D271" s="90" t="s">
        <v>2345</v>
      </c>
      <c r="E271" s="91" t="s">
        <v>2161</v>
      </c>
      <c r="F271" s="90" t="s">
        <v>2079</v>
      </c>
      <c r="G271" s="90" t="s">
        <v>2107</v>
      </c>
      <c r="H271" s="91" t="s">
        <v>2744</v>
      </c>
      <c r="I271" s="98" t="s">
        <v>2694</v>
      </c>
      <c r="J271" s="92" t="s">
        <v>3236</v>
      </c>
      <c r="K271" s="90" t="str">
        <f>INDEX(Lookups!$I:$I,MATCH(E271,Lookups!$E:$E,0))</f>
        <v>Customer Facing</v>
      </c>
      <c r="L271" s="90" t="str">
        <f>INDEX(Lookups!$J:$J,MATCH(E271,Lookups!$E:$E,0))</f>
        <v>Beauty</v>
      </c>
      <c r="M271" s="90" t="s">
        <v>23</v>
      </c>
      <c r="N271" s="90" t="s">
        <v>2139</v>
      </c>
      <c r="O271" s="90" t="str">
        <f>INDEX(Lookups!$L:$L,MATCH(E271,Lookups!$E:$E,0))</f>
        <v>Y</v>
      </c>
      <c r="P271" s="94"/>
      <c r="Q271" s="54" t="s">
        <v>3238</v>
      </c>
      <c r="R271" s="54" t="s">
        <v>3238</v>
      </c>
      <c r="S271" s="54" t="s">
        <v>3238</v>
      </c>
      <c r="T271" s="54" t="s">
        <v>3238</v>
      </c>
      <c r="U271" s="54" t="s">
        <v>3238</v>
      </c>
      <c r="V271" s="54" t="s">
        <v>3238</v>
      </c>
      <c r="W271" s="54" t="s">
        <v>3238</v>
      </c>
      <c r="X271" s="54" t="s">
        <v>3238</v>
      </c>
      <c r="Y271" s="54" t="s">
        <v>3238</v>
      </c>
      <c r="Z271" s="54" t="s">
        <v>3238</v>
      </c>
      <c r="AA271" s="54" t="s">
        <v>3238</v>
      </c>
      <c r="AB271" s="54" t="s">
        <v>3238</v>
      </c>
      <c r="AC271" s="54" t="s">
        <v>3238</v>
      </c>
      <c r="AD271" s="54" t="s">
        <v>2088</v>
      </c>
      <c r="AE271" s="54" t="s">
        <v>3238</v>
      </c>
      <c r="AF271" s="54" t="s">
        <v>3238</v>
      </c>
      <c r="AG271" s="54" t="s">
        <v>3238</v>
      </c>
      <c r="AH271" s="54" t="s">
        <v>3238</v>
      </c>
      <c r="AI271" s="54" t="s">
        <v>3238</v>
      </c>
      <c r="AJ271" s="54" t="s">
        <v>3238</v>
      </c>
      <c r="AK271" s="54" t="s">
        <v>3238</v>
      </c>
      <c r="AL271" s="54" t="s">
        <v>3238</v>
      </c>
      <c r="AM271" s="54" t="s">
        <v>3238</v>
      </c>
      <c r="AN271" s="54" t="s">
        <v>3238</v>
      </c>
      <c r="AO271" s="54" t="s">
        <v>3238</v>
      </c>
      <c r="AP271" s="54" t="s">
        <v>3238</v>
      </c>
      <c r="AQ271" s="54" t="s">
        <v>3238</v>
      </c>
      <c r="AR271" s="54" t="s">
        <v>3238</v>
      </c>
      <c r="AS271" s="54" t="s">
        <v>3238</v>
      </c>
      <c r="AT271" s="54" t="s">
        <v>3238</v>
      </c>
      <c r="AU271" s="43" t="str">
        <f>INDEX(Lookups!AS:AS,MATCH(E271,Lookups!E:E,0))</f>
        <v>Ingredients_Preference</v>
      </c>
      <c r="AV271" s="43" t="str">
        <f t="shared" si="4"/>
        <v>Ingredients_Preference_Hyaluronic Acid</v>
      </c>
    </row>
    <row r="272" spans="1:48">
      <c r="A272" s="43">
        <f>INDEX(Lookups!A:A,MATCH($E272,Lookups!$E:$E,0))</f>
        <v>25</v>
      </c>
      <c r="B272" s="43">
        <f>INDEX(Lookups!B:B,MATCH($E272,Lookups!$E:$E,0))</f>
        <v>2.2000000000000002</v>
      </c>
      <c r="C272" s="90" t="s">
        <v>2340</v>
      </c>
      <c r="D272" s="90" t="s">
        <v>2345</v>
      </c>
      <c r="E272" s="91" t="s">
        <v>2161</v>
      </c>
      <c r="F272" s="90" t="s">
        <v>2079</v>
      </c>
      <c r="G272" s="90" t="s">
        <v>2107</v>
      </c>
      <c r="H272" s="91" t="s">
        <v>2745</v>
      </c>
      <c r="I272" s="98" t="s">
        <v>2694</v>
      </c>
      <c r="J272" s="92" t="s">
        <v>3236</v>
      </c>
      <c r="K272" s="90" t="str">
        <f>INDEX(Lookups!$I:$I,MATCH(E272,Lookups!$E:$E,0))</f>
        <v>Customer Facing</v>
      </c>
      <c r="L272" s="90" t="str">
        <f>INDEX(Lookups!$J:$J,MATCH(E272,Lookups!$E:$E,0))</f>
        <v>Beauty</v>
      </c>
      <c r="M272" s="90" t="s">
        <v>23</v>
      </c>
      <c r="N272" s="90" t="s">
        <v>2139</v>
      </c>
      <c r="O272" s="90" t="str">
        <f>INDEX(Lookups!$L:$L,MATCH(E272,Lookups!$E:$E,0))</f>
        <v>Y</v>
      </c>
      <c r="P272" s="94"/>
      <c r="Q272" s="54" t="s">
        <v>3238</v>
      </c>
      <c r="R272" s="54" t="s">
        <v>3238</v>
      </c>
      <c r="S272" s="54" t="s">
        <v>3238</v>
      </c>
      <c r="T272" s="54" t="s">
        <v>3238</v>
      </c>
      <c r="U272" s="54" t="s">
        <v>3238</v>
      </c>
      <c r="V272" s="54" t="s">
        <v>3238</v>
      </c>
      <c r="W272" s="54" t="s">
        <v>3238</v>
      </c>
      <c r="X272" s="54" t="s">
        <v>3238</v>
      </c>
      <c r="Y272" s="54" t="s">
        <v>3238</v>
      </c>
      <c r="Z272" s="54" t="s">
        <v>3238</v>
      </c>
      <c r="AA272" s="54" t="s">
        <v>3238</v>
      </c>
      <c r="AB272" s="54" t="s">
        <v>3238</v>
      </c>
      <c r="AC272" s="54" t="s">
        <v>3238</v>
      </c>
      <c r="AD272" s="54" t="s">
        <v>2088</v>
      </c>
      <c r="AE272" s="54" t="s">
        <v>3238</v>
      </c>
      <c r="AF272" s="54" t="s">
        <v>3238</v>
      </c>
      <c r="AG272" s="54" t="s">
        <v>3238</v>
      </c>
      <c r="AH272" s="54" t="s">
        <v>3238</v>
      </c>
      <c r="AI272" s="54" t="s">
        <v>3238</v>
      </c>
      <c r="AJ272" s="54" t="s">
        <v>3238</v>
      </c>
      <c r="AK272" s="54" t="s">
        <v>3238</v>
      </c>
      <c r="AL272" s="54" t="s">
        <v>3238</v>
      </c>
      <c r="AM272" s="54" t="s">
        <v>3238</v>
      </c>
      <c r="AN272" s="54" t="s">
        <v>3238</v>
      </c>
      <c r="AO272" s="54" t="s">
        <v>3238</v>
      </c>
      <c r="AP272" s="54" t="s">
        <v>3238</v>
      </c>
      <c r="AQ272" s="54" t="s">
        <v>3238</v>
      </c>
      <c r="AR272" s="54" t="s">
        <v>3238</v>
      </c>
      <c r="AS272" s="54" t="s">
        <v>3238</v>
      </c>
      <c r="AT272" s="54" t="s">
        <v>3238</v>
      </c>
      <c r="AU272" s="43" t="str">
        <f>INDEX(Lookups!AS:AS,MATCH(E272,Lookups!E:E,0))</f>
        <v>Ingredients_Preference</v>
      </c>
      <c r="AV272" s="43" t="str">
        <f t="shared" si="4"/>
        <v>Ingredients_Preference_Hypoallergenic</v>
      </c>
    </row>
    <row r="273" spans="1:48">
      <c r="A273" s="43">
        <f>INDEX(Lookups!A:A,MATCH($E273,Lookups!$E:$E,0))</f>
        <v>25</v>
      </c>
      <c r="B273" s="43">
        <f>INDEX(Lookups!B:B,MATCH($E273,Lookups!$E:$E,0))</f>
        <v>2.2000000000000002</v>
      </c>
      <c r="C273" s="90" t="s">
        <v>2340</v>
      </c>
      <c r="D273" s="90" t="s">
        <v>2345</v>
      </c>
      <c r="E273" s="91" t="s">
        <v>2161</v>
      </c>
      <c r="F273" s="90" t="s">
        <v>2079</v>
      </c>
      <c r="G273" s="90" t="s">
        <v>2107</v>
      </c>
      <c r="H273" s="91" t="s">
        <v>2746</v>
      </c>
      <c r="I273" s="98" t="s">
        <v>2694</v>
      </c>
      <c r="J273" s="92" t="s">
        <v>3236</v>
      </c>
      <c r="K273" s="90" t="str">
        <f>INDEX(Lookups!$I:$I,MATCH(E273,Lookups!$E:$E,0))</f>
        <v>Customer Facing</v>
      </c>
      <c r="L273" s="90" t="str">
        <f>INDEX(Lookups!$J:$J,MATCH(E273,Lookups!$E:$E,0))</f>
        <v>Beauty</v>
      </c>
      <c r="M273" s="90" t="s">
        <v>23</v>
      </c>
      <c r="N273" s="90" t="s">
        <v>2139</v>
      </c>
      <c r="O273" s="90" t="str">
        <f>INDEX(Lookups!$L:$L,MATCH(E273,Lookups!$E:$E,0))</f>
        <v>Y</v>
      </c>
      <c r="P273" s="94"/>
      <c r="Q273" s="54" t="s">
        <v>3238</v>
      </c>
      <c r="R273" s="54" t="s">
        <v>3238</v>
      </c>
      <c r="S273" s="54" t="s">
        <v>3238</v>
      </c>
      <c r="T273" s="54" t="s">
        <v>3238</v>
      </c>
      <c r="U273" s="54" t="s">
        <v>3238</v>
      </c>
      <c r="V273" s="54" t="s">
        <v>3238</v>
      </c>
      <c r="W273" s="54" t="s">
        <v>3238</v>
      </c>
      <c r="X273" s="54" t="s">
        <v>3238</v>
      </c>
      <c r="Y273" s="54" t="s">
        <v>3238</v>
      </c>
      <c r="Z273" s="54" t="s">
        <v>3238</v>
      </c>
      <c r="AA273" s="54" t="s">
        <v>3238</v>
      </c>
      <c r="AB273" s="54" t="s">
        <v>3238</v>
      </c>
      <c r="AC273" s="54" t="s">
        <v>3238</v>
      </c>
      <c r="AD273" s="54" t="s">
        <v>2088</v>
      </c>
      <c r="AE273" s="54" t="s">
        <v>3238</v>
      </c>
      <c r="AF273" s="54" t="s">
        <v>3238</v>
      </c>
      <c r="AG273" s="54" t="s">
        <v>3238</v>
      </c>
      <c r="AH273" s="54" t="s">
        <v>3238</v>
      </c>
      <c r="AI273" s="54" t="s">
        <v>3238</v>
      </c>
      <c r="AJ273" s="54" t="s">
        <v>3238</v>
      </c>
      <c r="AK273" s="54" t="s">
        <v>3238</v>
      </c>
      <c r="AL273" s="54" t="s">
        <v>3238</v>
      </c>
      <c r="AM273" s="54" t="s">
        <v>3238</v>
      </c>
      <c r="AN273" s="54" t="s">
        <v>3238</v>
      </c>
      <c r="AO273" s="54" t="s">
        <v>3238</v>
      </c>
      <c r="AP273" s="54" t="s">
        <v>3238</v>
      </c>
      <c r="AQ273" s="54" t="s">
        <v>3238</v>
      </c>
      <c r="AR273" s="54" t="s">
        <v>3238</v>
      </c>
      <c r="AS273" s="54" t="s">
        <v>3238</v>
      </c>
      <c r="AT273" s="54" t="s">
        <v>3238</v>
      </c>
      <c r="AU273" s="43" t="str">
        <f>INDEX(Lookups!AS:AS,MATCH(E273,Lookups!E:E,0))</f>
        <v>Ingredients_Preference</v>
      </c>
      <c r="AV273" s="43" t="str">
        <f t="shared" si="4"/>
        <v>Ingredients_Preference_Mineral-oil free</v>
      </c>
    </row>
    <row r="274" spans="1:48">
      <c r="A274" s="43">
        <f>INDEX(Lookups!A:A,MATCH($E274,Lookups!$E:$E,0))</f>
        <v>25</v>
      </c>
      <c r="B274" s="43">
        <f>INDEX(Lookups!B:B,MATCH($E274,Lookups!$E:$E,0))</f>
        <v>2.2000000000000002</v>
      </c>
      <c r="C274" s="90" t="s">
        <v>2340</v>
      </c>
      <c r="D274" s="90" t="s">
        <v>2345</v>
      </c>
      <c r="E274" s="91" t="s">
        <v>2161</v>
      </c>
      <c r="F274" s="90" t="s">
        <v>2079</v>
      </c>
      <c r="G274" s="90" t="s">
        <v>2107</v>
      </c>
      <c r="H274" s="91" t="s">
        <v>2747</v>
      </c>
      <c r="I274" s="98" t="s">
        <v>2694</v>
      </c>
      <c r="J274" s="92" t="s">
        <v>3236</v>
      </c>
      <c r="K274" s="90" t="str">
        <f>INDEX(Lookups!$I:$I,MATCH(E274,Lookups!$E:$E,0))</f>
        <v>Customer Facing</v>
      </c>
      <c r="L274" s="90" t="str">
        <f>INDEX(Lookups!$J:$J,MATCH(E274,Lookups!$E:$E,0))</f>
        <v>Beauty</v>
      </c>
      <c r="M274" s="90" t="s">
        <v>23</v>
      </c>
      <c r="N274" s="90" t="s">
        <v>2139</v>
      </c>
      <c r="O274" s="90" t="str">
        <f>INDEX(Lookups!$L:$L,MATCH(E274,Lookups!$E:$E,0))</f>
        <v>Y</v>
      </c>
      <c r="P274" s="94"/>
      <c r="Q274" s="54" t="s">
        <v>3238</v>
      </c>
      <c r="R274" s="54" t="s">
        <v>3238</v>
      </c>
      <c r="S274" s="54" t="s">
        <v>3238</v>
      </c>
      <c r="T274" s="54" t="s">
        <v>3238</v>
      </c>
      <c r="U274" s="54" t="s">
        <v>3238</v>
      </c>
      <c r="V274" s="54" t="s">
        <v>3238</v>
      </c>
      <c r="W274" s="54" t="s">
        <v>3238</v>
      </c>
      <c r="X274" s="54" t="s">
        <v>3238</v>
      </c>
      <c r="Y274" s="54" t="s">
        <v>3238</v>
      </c>
      <c r="Z274" s="54" t="s">
        <v>3238</v>
      </c>
      <c r="AA274" s="54" t="s">
        <v>3238</v>
      </c>
      <c r="AB274" s="54" t="s">
        <v>3238</v>
      </c>
      <c r="AC274" s="54" t="s">
        <v>3238</v>
      </c>
      <c r="AD274" s="54" t="s">
        <v>2088</v>
      </c>
      <c r="AE274" s="54" t="s">
        <v>3238</v>
      </c>
      <c r="AF274" s="54" t="s">
        <v>3238</v>
      </c>
      <c r="AG274" s="54" t="s">
        <v>3238</v>
      </c>
      <c r="AH274" s="54" t="s">
        <v>3238</v>
      </c>
      <c r="AI274" s="54" t="s">
        <v>3238</v>
      </c>
      <c r="AJ274" s="54" t="s">
        <v>3238</v>
      </c>
      <c r="AK274" s="54" t="s">
        <v>3238</v>
      </c>
      <c r="AL274" s="54" t="s">
        <v>3238</v>
      </c>
      <c r="AM274" s="54" t="s">
        <v>3238</v>
      </c>
      <c r="AN274" s="54" t="s">
        <v>3238</v>
      </c>
      <c r="AO274" s="54" t="s">
        <v>3238</v>
      </c>
      <c r="AP274" s="54" t="s">
        <v>3238</v>
      </c>
      <c r="AQ274" s="54" t="s">
        <v>3238</v>
      </c>
      <c r="AR274" s="54" t="s">
        <v>3238</v>
      </c>
      <c r="AS274" s="54" t="s">
        <v>3238</v>
      </c>
      <c r="AT274" s="54" t="s">
        <v>3238</v>
      </c>
      <c r="AU274" s="43" t="str">
        <f>INDEX(Lookups!AS:AS,MATCH(E274,Lookups!E:E,0))</f>
        <v>Ingredients_Preference</v>
      </c>
      <c r="AV274" s="43" t="str">
        <f t="shared" si="4"/>
        <v>Ingredients_Preference_Niacinamide</v>
      </c>
    </row>
    <row r="275" spans="1:48">
      <c r="A275" s="43">
        <f>INDEX(Lookups!A:A,MATCH($E275,Lookups!$E:$E,0))</f>
        <v>25</v>
      </c>
      <c r="B275" s="43">
        <f>INDEX(Lookups!B:B,MATCH($E275,Lookups!$E:$E,0))</f>
        <v>2.2000000000000002</v>
      </c>
      <c r="C275" s="90" t="s">
        <v>2340</v>
      </c>
      <c r="D275" s="90" t="s">
        <v>2345</v>
      </c>
      <c r="E275" s="91" t="s">
        <v>2161</v>
      </c>
      <c r="F275" s="90" t="s">
        <v>2079</v>
      </c>
      <c r="G275" s="90" t="s">
        <v>2107</v>
      </c>
      <c r="H275" s="91" t="s">
        <v>2748</v>
      </c>
      <c r="I275" s="98" t="s">
        <v>2694</v>
      </c>
      <c r="J275" s="92" t="s">
        <v>3236</v>
      </c>
      <c r="K275" s="90" t="str">
        <f>INDEX(Lookups!$I:$I,MATCH(E275,Lookups!$E:$E,0))</f>
        <v>Customer Facing</v>
      </c>
      <c r="L275" s="90" t="str">
        <f>INDEX(Lookups!$J:$J,MATCH(E275,Lookups!$E:$E,0))</f>
        <v>Beauty</v>
      </c>
      <c r="M275" s="90" t="s">
        <v>23</v>
      </c>
      <c r="N275" s="90" t="s">
        <v>2139</v>
      </c>
      <c r="O275" s="90" t="str">
        <f>INDEX(Lookups!$L:$L,MATCH(E275,Lookups!$E:$E,0))</f>
        <v>Y</v>
      </c>
      <c r="P275" s="94"/>
      <c r="Q275" s="54" t="s">
        <v>3238</v>
      </c>
      <c r="R275" s="54" t="s">
        <v>3238</v>
      </c>
      <c r="S275" s="54" t="s">
        <v>3238</v>
      </c>
      <c r="T275" s="54" t="s">
        <v>3238</v>
      </c>
      <c r="U275" s="54" t="s">
        <v>3238</v>
      </c>
      <c r="V275" s="54" t="s">
        <v>3238</v>
      </c>
      <c r="W275" s="54" t="s">
        <v>3238</v>
      </c>
      <c r="X275" s="54" t="s">
        <v>3238</v>
      </c>
      <c r="Y275" s="54" t="s">
        <v>3238</v>
      </c>
      <c r="Z275" s="54" t="s">
        <v>3238</v>
      </c>
      <c r="AA275" s="54" t="s">
        <v>3238</v>
      </c>
      <c r="AB275" s="54" t="s">
        <v>3238</v>
      </c>
      <c r="AC275" s="54" t="s">
        <v>3238</v>
      </c>
      <c r="AD275" s="54" t="s">
        <v>2088</v>
      </c>
      <c r="AE275" s="54" t="s">
        <v>3238</v>
      </c>
      <c r="AF275" s="54" t="s">
        <v>3238</v>
      </c>
      <c r="AG275" s="54" t="s">
        <v>3238</v>
      </c>
      <c r="AH275" s="54" t="s">
        <v>3238</v>
      </c>
      <c r="AI275" s="54" t="s">
        <v>3238</v>
      </c>
      <c r="AJ275" s="54" t="s">
        <v>3238</v>
      </c>
      <c r="AK275" s="54" t="s">
        <v>3238</v>
      </c>
      <c r="AL275" s="54" t="s">
        <v>3238</v>
      </c>
      <c r="AM275" s="54" t="s">
        <v>3238</v>
      </c>
      <c r="AN275" s="54" t="s">
        <v>3238</v>
      </c>
      <c r="AO275" s="54" t="s">
        <v>3238</v>
      </c>
      <c r="AP275" s="54" t="s">
        <v>3238</v>
      </c>
      <c r="AQ275" s="54" t="s">
        <v>3238</v>
      </c>
      <c r="AR275" s="54" t="s">
        <v>3238</v>
      </c>
      <c r="AS275" s="54" t="s">
        <v>3238</v>
      </c>
      <c r="AT275" s="54" t="s">
        <v>3238</v>
      </c>
      <c r="AU275" s="43" t="str">
        <f>INDEX(Lookups!AS:AS,MATCH(E275,Lookups!E:E,0))</f>
        <v>Ingredients_Preference</v>
      </c>
      <c r="AV275" s="43" t="str">
        <f t="shared" si="4"/>
        <v>Ingredients_Preference_Oil-free</v>
      </c>
    </row>
    <row r="276" spans="1:48">
      <c r="A276" s="43">
        <f>INDEX(Lookups!A:A,MATCH($E276,Lookups!$E:$E,0))</f>
        <v>25</v>
      </c>
      <c r="B276" s="43">
        <f>INDEX(Lookups!B:B,MATCH($E276,Lookups!$E:$E,0))</f>
        <v>2.2000000000000002</v>
      </c>
      <c r="C276" s="90" t="s">
        <v>2340</v>
      </c>
      <c r="D276" s="90" t="s">
        <v>2345</v>
      </c>
      <c r="E276" s="91" t="s">
        <v>2161</v>
      </c>
      <c r="F276" s="90" t="s">
        <v>2079</v>
      </c>
      <c r="G276" s="90" t="s">
        <v>2107</v>
      </c>
      <c r="H276" s="91" t="s">
        <v>2749</v>
      </c>
      <c r="I276" s="98" t="s">
        <v>2694</v>
      </c>
      <c r="J276" s="92" t="s">
        <v>3236</v>
      </c>
      <c r="K276" s="90" t="str">
        <f>INDEX(Lookups!$I:$I,MATCH(E276,Lookups!$E:$E,0))</f>
        <v>Customer Facing</v>
      </c>
      <c r="L276" s="90" t="str">
        <f>INDEX(Lookups!$J:$J,MATCH(E276,Lookups!$E:$E,0))</f>
        <v>Beauty</v>
      </c>
      <c r="M276" s="90" t="s">
        <v>23</v>
      </c>
      <c r="N276" s="90" t="s">
        <v>2139</v>
      </c>
      <c r="O276" s="90" t="str">
        <f>INDEX(Lookups!$L:$L,MATCH(E276,Lookups!$E:$E,0))</f>
        <v>Y</v>
      </c>
      <c r="P276" s="94"/>
      <c r="Q276" s="54" t="s">
        <v>3238</v>
      </c>
      <c r="R276" s="54" t="s">
        <v>3238</v>
      </c>
      <c r="S276" s="54" t="s">
        <v>3238</v>
      </c>
      <c r="T276" s="54" t="s">
        <v>3238</v>
      </c>
      <c r="U276" s="54" t="s">
        <v>3238</v>
      </c>
      <c r="V276" s="54" t="s">
        <v>3238</v>
      </c>
      <c r="W276" s="54" t="s">
        <v>3238</v>
      </c>
      <c r="X276" s="54" t="s">
        <v>3238</v>
      </c>
      <c r="Y276" s="54" t="s">
        <v>3238</v>
      </c>
      <c r="Z276" s="54" t="s">
        <v>3238</v>
      </c>
      <c r="AA276" s="54" t="s">
        <v>3238</v>
      </c>
      <c r="AB276" s="54" t="s">
        <v>3238</v>
      </c>
      <c r="AC276" s="54" t="s">
        <v>3238</v>
      </c>
      <c r="AD276" s="54" t="s">
        <v>2088</v>
      </c>
      <c r="AE276" s="54" t="s">
        <v>3238</v>
      </c>
      <c r="AF276" s="54" t="s">
        <v>3238</v>
      </c>
      <c r="AG276" s="54" t="s">
        <v>3238</v>
      </c>
      <c r="AH276" s="54" t="s">
        <v>3238</v>
      </c>
      <c r="AI276" s="54" t="s">
        <v>3238</v>
      </c>
      <c r="AJ276" s="54" t="s">
        <v>3238</v>
      </c>
      <c r="AK276" s="54" t="s">
        <v>3238</v>
      </c>
      <c r="AL276" s="54" t="s">
        <v>3238</v>
      </c>
      <c r="AM276" s="54" t="s">
        <v>3238</v>
      </c>
      <c r="AN276" s="54" t="s">
        <v>3238</v>
      </c>
      <c r="AO276" s="54" t="s">
        <v>3238</v>
      </c>
      <c r="AP276" s="54" t="s">
        <v>3238</v>
      </c>
      <c r="AQ276" s="54" t="s">
        <v>3238</v>
      </c>
      <c r="AR276" s="54" t="s">
        <v>3238</v>
      </c>
      <c r="AS276" s="54" t="s">
        <v>3238</v>
      </c>
      <c r="AT276" s="54" t="s">
        <v>3238</v>
      </c>
      <c r="AU276" s="43" t="str">
        <f>INDEX(Lookups!AS:AS,MATCH(E276,Lookups!E:E,0))</f>
        <v>Ingredients_Preference</v>
      </c>
      <c r="AV276" s="43" t="str">
        <f t="shared" si="4"/>
        <v>Ingredients_Preference_Paraben-free</v>
      </c>
    </row>
    <row r="277" spans="1:48">
      <c r="A277" s="43">
        <f>INDEX(Lookups!A:A,MATCH($E277,Lookups!$E:$E,0))</f>
        <v>25</v>
      </c>
      <c r="B277" s="43">
        <f>INDEX(Lookups!B:B,MATCH($E277,Lookups!$E:$E,0))</f>
        <v>2.2000000000000002</v>
      </c>
      <c r="C277" s="90" t="s">
        <v>2340</v>
      </c>
      <c r="D277" s="90" t="s">
        <v>2345</v>
      </c>
      <c r="E277" s="91" t="s">
        <v>2161</v>
      </c>
      <c r="F277" s="90" t="s">
        <v>2079</v>
      </c>
      <c r="G277" s="90" t="s">
        <v>2107</v>
      </c>
      <c r="H277" s="91" t="s">
        <v>2750</v>
      </c>
      <c r="I277" s="98" t="s">
        <v>2694</v>
      </c>
      <c r="J277" s="92" t="s">
        <v>3236</v>
      </c>
      <c r="K277" s="90" t="str">
        <f>INDEX(Lookups!$I:$I,MATCH(E277,Lookups!$E:$E,0))</f>
        <v>Customer Facing</v>
      </c>
      <c r="L277" s="90" t="str">
        <f>INDEX(Lookups!$J:$J,MATCH(E277,Lookups!$E:$E,0))</f>
        <v>Beauty</v>
      </c>
      <c r="M277" s="90" t="s">
        <v>23</v>
      </c>
      <c r="N277" s="90" t="s">
        <v>2139</v>
      </c>
      <c r="O277" s="90" t="str">
        <f>INDEX(Lookups!$L:$L,MATCH(E277,Lookups!$E:$E,0))</f>
        <v>Y</v>
      </c>
      <c r="P277" s="94"/>
      <c r="Q277" s="54" t="s">
        <v>3238</v>
      </c>
      <c r="R277" s="54" t="s">
        <v>3238</v>
      </c>
      <c r="S277" s="54" t="s">
        <v>3238</v>
      </c>
      <c r="T277" s="54" t="s">
        <v>3238</v>
      </c>
      <c r="U277" s="54" t="s">
        <v>3238</v>
      </c>
      <c r="V277" s="54" t="s">
        <v>3238</v>
      </c>
      <c r="W277" s="54" t="s">
        <v>3238</v>
      </c>
      <c r="X277" s="54" t="s">
        <v>3238</v>
      </c>
      <c r="Y277" s="54" t="s">
        <v>3238</v>
      </c>
      <c r="Z277" s="54" t="s">
        <v>3238</v>
      </c>
      <c r="AA277" s="54" t="s">
        <v>3238</v>
      </c>
      <c r="AB277" s="54" t="s">
        <v>3238</v>
      </c>
      <c r="AC277" s="54" t="s">
        <v>3238</v>
      </c>
      <c r="AD277" s="54" t="s">
        <v>2088</v>
      </c>
      <c r="AE277" s="54" t="s">
        <v>3238</v>
      </c>
      <c r="AF277" s="54" t="s">
        <v>3238</v>
      </c>
      <c r="AG277" s="54" t="s">
        <v>3238</v>
      </c>
      <c r="AH277" s="54" t="s">
        <v>3238</v>
      </c>
      <c r="AI277" s="54" t="s">
        <v>3238</v>
      </c>
      <c r="AJ277" s="54" t="s">
        <v>3238</v>
      </c>
      <c r="AK277" s="54" t="s">
        <v>3238</v>
      </c>
      <c r="AL277" s="54" t="s">
        <v>3238</v>
      </c>
      <c r="AM277" s="54" t="s">
        <v>3238</v>
      </c>
      <c r="AN277" s="54" t="s">
        <v>3238</v>
      </c>
      <c r="AO277" s="54" t="s">
        <v>3238</v>
      </c>
      <c r="AP277" s="54" t="s">
        <v>3238</v>
      </c>
      <c r="AQ277" s="54" t="s">
        <v>3238</v>
      </c>
      <c r="AR277" s="54" t="s">
        <v>3238</v>
      </c>
      <c r="AS277" s="54" t="s">
        <v>3238</v>
      </c>
      <c r="AT277" s="54" t="s">
        <v>3238</v>
      </c>
      <c r="AU277" s="43" t="str">
        <f>INDEX(Lookups!AS:AS,MATCH(E277,Lookups!E:E,0))</f>
        <v>Ingredients_Preference</v>
      </c>
      <c r="AV277" s="43" t="str">
        <f t="shared" si="4"/>
        <v>Ingredients_Preference_Phthalate-free</v>
      </c>
    </row>
    <row r="278" spans="1:48">
      <c r="A278" s="43">
        <f>INDEX(Lookups!A:A,MATCH($E278,Lookups!$E:$E,0))</f>
        <v>25</v>
      </c>
      <c r="B278" s="43">
        <f>INDEX(Lookups!B:B,MATCH($E278,Lookups!$E:$E,0))</f>
        <v>2.2000000000000002</v>
      </c>
      <c r="C278" s="90" t="s">
        <v>2340</v>
      </c>
      <c r="D278" s="90" t="s">
        <v>2345</v>
      </c>
      <c r="E278" s="91" t="s">
        <v>2161</v>
      </c>
      <c r="F278" s="90" t="s">
        <v>2079</v>
      </c>
      <c r="G278" s="90" t="s">
        <v>2107</v>
      </c>
      <c r="H278" s="91" t="s">
        <v>2751</v>
      </c>
      <c r="I278" s="98" t="s">
        <v>2694</v>
      </c>
      <c r="J278" s="92" t="s">
        <v>3236</v>
      </c>
      <c r="K278" s="90" t="str">
        <f>INDEX(Lookups!$I:$I,MATCH(E278,Lookups!$E:$E,0))</f>
        <v>Customer Facing</v>
      </c>
      <c r="L278" s="90" t="str">
        <f>INDEX(Lookups!$J:$J,MATCH(E278,Lookups!$E:$E,0))</f>
        <v>Beauty</v>
      </c>
      <c r="M278" s="90" t="s">
        <v>23</v>
      </c>
      <c r="N278" s="90" t="s">
        <v>2139</v>
      </c>
      <c r="O278" s="90" t="str">
        <f>INDEX(Lookups!$L:$L,MATCH(E278,Lookups!$E:$E,0))</f>
        <v>Y</v>
      </c>
      <c r="P278" s="94"/>
      <c r="Q278" s="54" t="s">
        <v>3238</v>
      </c>
      <c r="R278" s="54" t="s">
        <v>3238</v>
      </c>
      <c r="S278" s="54" t="s">
        <v>3238</v>
      </c>
      <c r="T278" s="54" t="s">
        <v>3238</v>
      </c>
      <c r="U278" s="54" t="s">
        <v>3238</v>
      </c>
      <c r="V278" s="54" t="s">
        <v>3238</v>
      </c>
      <c r="W278" s="54" t="s">
        <v>3238</v>
      </c>
      <c r="X278" s="54" t="s">
        <v>3238</v>
      </c>
      <c r="Y278" s="54" t="s">
        <v>3238</v>
      </c>
      <c r="Z278" s="54" t="s">
        <v>3238</v>
      </c>
      <c r="AA278" s="54" t="s">
        <v>3238</v>
      </c>
      <c r="AB278" s="54" t="s">
        <v>3238</v>
      </c>
      <c r="AC278" s="54" t="s">
        <v>3238</v>
      </c>
      <c r="AD278" s="54" t="s">
        <v>2088</v>
      </c>
      <c r="AE278" s="54" t="s">
        <v>3238</v>
      </c>
      <c r="AF278" s="54" t="s">
        <v>3238</v>
      </c>
      <c r="AG278" s="54" t="s">
        <v>3238</v>
      </c>
      <c r="AH278" s="54" t="s">
        <v>3238</v>
      </c>
      <c r="AI278" s="54" t="s">
        <v>3238</v>
      </c>
      <c r="AJ278" s="54" t="s">
        <v>3238</v>
      </c>
      <c r="AK278" s="54" t="s">
        <v>3238</v>
      </c>
      <c r="AL278" s="54" t="s">
        <v>3238</v>
      </c>
      <c r="AM278" s="54" t="s">
        <v>3238</v>
      </c>
      <c r="AN278" s="54" t="s">
        <v>3238</v>
      </c>
      <c r="AO278" s="54" t="s">
        <v>3238</v>
      </c>
      <c r="AP278" s="54" t="s">
        <v>3238</v>
      </c>
      <c r="AQ278" s="54" t="s">
        <v>3238</v>
      </c>
      <c r="AR278" s="54" t="s">
        <v>3238</v>
      </c>
      <c r="AS278" s="54" t="s">
        <v>3238</v>
      </c>
      <c r="AT278" s="54" t="s">
        <v>3238</v>
      </c>
      <c r="AU278" s="43" t="str">
        <f>INDEX(Lookups!AS:AS,MATCH(E278,Lookups!E:E,0))</f>
        <v>Ingredients_Preference</v>
      </c>
      <c r="AV278" s="43" t="str">
        <f t="shared" si="4"/>
        <v>Ingredients_Preference_Retinol</v>
      </c>
    </row>
    <row r="279" spans="1:48">
      <c r="A279" s="43">
        <f>INDEX(Lookups!A:A,MATCH($E279,Lookups!$E:$E,0))</f>
        <v>25</v>
      </c>
      <c r="B279" s="43">
        <f>INDEX(Lookups!B:B,MATCH($E279,Lookups!$E:$E,0))</f>
        <v>2.2000000000000002</v>
      </c>
      <c r="C279" s="90" t="s">
        <v>2340</v>
      </c>
      <c r="D279" s="90" t="s">
        <v>2345</v>
      </c>
      <c r="E279" s="91" t="s">
        <v>2161</v>
      </c>
      <c r="F279" s="90" t="s">
        <v>2079</v>
      </c>
      <c r="G279" s="90" t="s">
        <v>2107</v>
      </c>
      <c r="H279" s="91" t="s">
        <v>2752</v>
      </c>
      <c r="I279" s="98" t="s">
        <v>2694</v>
      </c>
      <c r="J279" s="92" t="s">
        <v>3236</v>
      </c>
      <c r="K279" s="90" t="str">
        <f>INDEX(Lookups!$I:$I,MATCH(E279,Lookups!$E:$E,0))</f>
        <v>Customer Facing</v>
      </c>
      <c r="L279" s="90" t="str">
        <f>INDEX(Lookups!$J:$J,MATCH(E279,Lookups!$E:$E,0))</f>
        <v>Beauty</v>
      </c>
      <c r="M279" s="90" t="s">
        <v>23</v>
      </c>
      <c r="N279" s="90" t="s">
        <v>2139</v>
      </c>
      <c r="O279" s="90" t="str">
        <f>INDEX(Lookups!$L:$L,MATCH(E279,Lookups!$E:$E,0))</f>
        <v>Y</v>
      </c>
      <c r="P279" s="94"/>
      <c r="Q279" s="54" t="s">
        <v>3238</v>
      </c>
      <c r="R279" s="54" t="s">
        <v>3238</v>
      </c>
      <c r="S279" s="54" t="s">
        <v>3238</v>
      </c>
      <c r="T279" s="54" t="s">
        <v>3238</v>
      </c>
      <c r="U279" s="54" t="s">
        <v>3238</v>
      </c>
      <c r="V279" s="54" t="s">
        <v>3238</v>
      </c>
      <c r="W279" s="54" t="s">
        <v>3238</v>
      </c>
      <c r="X279" s="54" t="s">
        <v>3238</v>
      </c>
      <c r="Y279" s="54" t="s">
        <v>3238</v>
      </c>
      <c r="Z279" s="54" t="s">
        <v>3238</v>
      </c>
      <c r="AA279" s="54" t="s">
        <v>3238</v>
      </c>
      <c r="AB279" s="54" t="s">
        <v>3238</v>
      </c>
      <c r="AC279" s="54" t="s">
        <v>3238</v>
      </c>
      <c r="AD279" s="54" t="s">
        <v>2088</v>
      </c>
      <c r="AE279" s="54" t="s">
        <v>3238</v>
      </c>
      <c r="AF279" s="54" t="s">
        <v>3238</v>
      </c>
      <c r="AG279" s="54" t="s">
        <v>3238</v>
      </c>
      <c r="AH279" s="54" t="s">
        <v>3238</v>
      </c>
      <c r="AI279" s="54" t="s">
        <v>3238</v>
      </c>
      <c r="AJ279" s="54" t="s">
        <v>3238</v>
      </c>
      <c r="AK279" s="54" t="s">
        <v>3238</v>
      </c>
      <c r="AL279" s="54" t="s">
        <v>3238</v>
      </c>
      <c r="AM279" s="54" t="s">
        <v>3238</v>
      </c>
      <c r="AN279" s="54" t="s">
        <v>3238</v>
      </c>
      <c r="AO279" s="54" t="s">
        <v>3238</v>
      </c>
      <c r="AP279" s="54" t="s">
        <v>3238</v>
      </c>
      <c r="AQ279" s="54" t="s">
        <v>3238</v>
      </c>
      <c r="AR279" s="54" t="s">
        <v>3238</v>
      </c>
      <c r="AS279" s="54" t="s">
        <v>3238</v>
      </c>
      <c r="AT279" s="54" t="s">
        <v>3238</v>
      </c>
      <c r="AU279" s="43" t="str">
        <f>INDEX(Lookups!AS:AS,MATCH(E279,Lookups!E:E,0))</f>
        <v>Ingredients_Preference</v>
      </c>
      <c r="AV279" s="43" t="str">
        <f t="shared" si="4"/>
        <v>Ingredients_Preference_Silicone-free</v>
      </c>
    </row>
    <row r="280" spans="1:48">
      <c r="A280" s="43">
        <f>INDEX(Lookups!A:A,MATCH($E280,Lookups!$E:$E,0))</f>
        <v>25</v>
      </c>
      <c r="B280" s="43">
        <f>INDEX(Lookups!B:B,MATCH($E280,Lookups!$E:$E,0))</f>
        <v>2.2000000000000002</v>
      </c>
      <c r="C280" s="90" t="s">
        <v>2340</v>
      </c>
      <c r="D280" s="90" t="s">
        <v>2345</v>
      </c>
      <c r="E280" s="91" t="s">
        <v>2161</v>
      </c>
      <c r="F280" s="90" t="s">
        <v>2079</v>
      </c>
      <c r="G280" s="90" t="s">
        <v>2107</v>
      </c>
      <c r="H280" s="91" t="s">
        <v>2753</v>
      </c>
      <c r="I280" s="98" t="s">
        <v>2694</v>
      </c>
      <c r="J280" s="92" t="s">
        <v>3236</v>
      </c>
      <c r="K280" s="90" t="str">
        <f>INDEX(Lookups!$I:$I,MATCH(E280,Lookups!$E:$E,0))</f>
        <v>Customer Facing</v>
      </c>
      <c r="L280" s="90" t="str">
        <f>INDEX(Lookups!$J:$J,MATCH(E280,Lookups!$E:$E,0))</f>
        <v>Beauty</v>
      </c>
      <c r="M280" s="90" t="s">
        <v>23</v>
      </c>
      <c r="N280" s="90" t="s">
        <v>2139</v>
      </c>
      <c r="O280" s="90" t="str">
        <f>INDEX(Lookups!$L:$L,MATCH(E280,Lookups!$E:$E,0))</f>
        <v>Y</v>
      </c>
      <c r="P280" s="94"/>
      <c r="Q280" s="54" t="s">
        <v>3238</v>
      </c>
      <c r="R280" s="54" t="s">
        <v>3238</v>
      </c>
      <c r="S280" s="54" t="s">
        <v>3238</v>
      </c>
      <c r="T280" s="54" t="s">
        <v>3238</v>
      </c>
      <c r="U280" s="54" t="s">
        <v>3238</v>
      </c>
      <c r="V280" s="54" t="s">
        <v>3238</v>
      </c>
      <c r="W280" s="54" t="s">
        <v>3238</v>
      </c>
      <c r="X280" s="54" t="s">
        <v>3238</v>
      </c>
      <c r="Y280" s="54" t="s">
        <v>3238</v>
      </c>
      <c r="Z280" s="54" t="s">
        <v>3238</v>
      </c>
      <c r="AA280" s="54" t="s">
        <v>3238</v>
      </c>
      <c r="AB280" s="54" t="s">
        <v>3238</v>
      </c>
      <c r="AC280" s="54" t="s">
        <v>3238</v>
      </c>
      <c r="AD280" s="54" t="s">
        <v>2088</v>
      </c>
      <c r="AE280" s="54" t="s">
        <v>3238</v>
      </c>
      <c r="AF280" s="54" t="s">
        <v>3238</v>
      </c>
      <c r="AG280" s="54" t="s">
        <v>3238</v>
      </c>
      <c r="AH280" s="54" t="s">
        <v>3238</v>
      </c>
      <c r="AI280" s="54" t="s">
        <v>3238</v>
      </c>
      <c r="AJ280" s="54" t="s">
        <v>3238</v>
      </c>
      <c r="AK280" s="54" t="s">
        <v>3238</v>
      </c>
      <c r="AL280" s="54" t="s">
        <v>3238</v>
      </c>
      <c r="AM280" s="54" t="s">
        <v>3238</v>
      </c>
      <c r="AN280" s="54" t="s">
        <v>3238</v>
      </c>
      <c r="AO280" s="54" t="s">
        <v>3238</v>
      </c>
      <c r="AP280" s="54" t="s">
        <v>3238</v>
      </c>
      <c r="AQ280" s="54" t="s">
        <v>3238</v>
      </c>
      <c r="AR280" s="54" t="s">
        <v>3238</v>
      </c>
      <c r="AS280" s="54" t="s">
        <v>3238</v>
      </c>
      <c r="AT280" s="54" t="s">
        <v>3238</v>
      </c>
      <c r="AU280" s="43" t="str">
        <f>INDEX(Lookups!AS:AS,MATCH(E280,Lookups!E:E,0))</f>
        <v>Ingredients_Preference</v>
      </c>
      <c r="AV280" s="43" t="str">
        <f t="shared" si="4"/>
        <v>Ingredients_Preference_Sulphate-free</v>
      </c>
    </row>
    <row r="281" spans="1:48">
      <c r="A281" s="43">
        <f>INDEX(Lookups!A:A,MATCH($E281,Lookups!$E:$E,0))</f>
        <v>25</v>
      </c>
      <c r="B281" s="43">
        <f>INDEX(Lookups!B:B,MATCH($E281,Lookups!$E:$E,0))</f>
        <v>2.2000000000000002</v>
      </c>
      <c r="C281" s="90" t="s">
        <v>2340</v>
      </c>
      <c r="D281" s="90" t="s">
        <v>2345</v>
      </c>
      <c r="E281" s="91" t="s">
        <v>2161</v>
      </c>
      <c r="F281" s="90" t="s">
        <v>2079</v>
      </c>
      <c r="G281" s="90" t="s">
        <v>2107</v>
      </c>
      <c r="H281" s="91" t="s">
        <v>2754</v>
      </c>
      <c r="I281" s="98" t="s">
        <v>2694</v>
      </c>
      <c r="J281" s="92" t="s">
        <v>3236</v>
      </c>
      <c r="K281" s="90" t="str">
        <f>INDEX(Lookups!$I:$I,MATCH(E281,Lookups!$E:$E,0))</f>
        <v>Customer Facing</v>
      </c>
      <c r="L281" s="90" t="str">
        <f>INDEX(Lookups!$J:$J,MATCH(E281,Lookups!$E:$E,0))</f>
        <v>Beauty</v>
      </c>
      <c r="M281" s="90" t="s">
        <v>23</v>
      </c>
      <c r="N281" s="90" t="s">
        <v>2139</v>
      </c>
      <c r="O281" s="90" t="str">
        <f>INDEX(Lookups!$L:$L,MATCH(E281,Lookups!$E:$E,0))</f>
        <v>Y</v>
      </c>
      <c r="P281" s="94"/>
      <c r="Q281" s="54" t="s">
        <v>3238</v>
      </c>
      <c r="R281" s="54" t="s">
        <v>3238</v>
      </c>
      <c r="S281" s="54" t="s">
        <v>3238</v>
      </c>
      <c r="T281" s="54" t="s">
        <v>3238</v>
      </c>
      <c r="U281" s="54" t="s">
        <v>3238</v>
      </c>
      <c r="V281" s="54" t="s">
        <v>3238</v>
      </c>
      <c r="W281" s="54" t="s">
        <v>3238</v>
      </c>
      <c r="X281" s="54" t="s">
        <v>3238</v>
      </c>
      <c r="Y281" s="54" t="s">
        <v>3238</v>
      </c>
      <c r="Z281" s="54" t="s">
        <v>3238</v>
      </c>
      <c r="AA281" s="54" t="s">
        <v>3238</v>
      </c>
      <c r="AB281" s="54" t="s">
        <v>3238</v>
      </c>
      <c r="AC281" s="54" t="s">
        <v>3238</v>
      </c>
      <c r="AD281" s="54" t="s">
        <v>2088</v>
      </c>
      <c r="AE281" s="54" t="s">
        <v>3238</v>
      </c>
      <c r="AF281" s="54" t="s">
        <v>3238</v>
      </c>
      <c r="AG281" s="54" t="s">
        <v>3238</v>
      </c>
      <c r="AH281" s="54" t="s">
        <v>3238</v>
      </c>
      <c r="AI281" s="54" t="s">
        <v>3238</v>
      </c>
      <c r="AJ281" s="54" t="s">
        <v>3238</v>
      </c>
      <c r="AK281" s="54" t="s">
        <v>3238</v>
      </c>
      <c r="AL281" s="54" t="s">
        <v>3238</v>
      </c>
      <c r="AM281" s="54" t="s">
        <v>3238</v>
      </c>
      <c r="AN281" s="54" t="s">
        <v>3238</v>
      </c>
      <c r="AO281" s="54" t="s">
        <v>3238</v>
      </c>
      <c r="AP281" s="54" t="s">
        <v>3238</v>
      </c>
      <c r="AQ281" s="54" t="s">
        <v>3238</v>
      </c>
      <c r="AR281" s="54" t="s">
        <v>3238</v>
      </c>
      <c r="AS281" s="54" t="s">
        <v>3238</v>
      </c>
      <c r="AT281" s="54" t="s">
        <v>3238</v>
      </c>
      <c r="AU281" s="43" t="str">
        <f>INDEX(Lookups!AS:AS,MATCH(E281,Lookups!E:E,0))</f>
        <v>Ingredients_Preference</v>
      </c>
      <c r="AV281" s="43" t="str">
        <f t="shared" si="4"/>
        <v>Ingredients_Preference_Sun protection</v>
      </c>
    </row>
    <row r="282" spans="1:48">
      <c r="A282" s="43">
        <f>INDEX(Lookups!A:A,MATCH($E282,Lookups!$E:$E,0))</f>
        <v>25</v>
      </c>
      <c r="B282" s="43">
        <f>INDEX(Lookups!B:B,MATCH($E282,Lookups!$E:$E,0))</f>
        <v>2.2000000000000002</v>
      </c>
      <c r="C282" s="90" t="s">
        <v>2340</v>
      </c>
      <c r="D282" s="90" t="s">
        <v>2345</v>
      </c>
      <c r="E282" s="91" t="s">
        <v>2161</v>
      </c>
      <c r="F282" s="90" t="s">
        <v>2079</v>
      </c>
      <c r="G282" s="90" t="s">
        <v>2107</v>
      </c>
      <c r="H282" s="91" t="s">
        <v>2755</v>
      </c>
      <c r="I282" s="98" t="s">
        <v>2694</v>
      </c>
      <c r="J282" s="92" t="s">
        <v>3236</v>
      </c>
      <c r="K282" s="90" t="str">
        <f>INDEX(Lookups!$I:$I,MATCH(E282,Lookups!$E:$E,0))</f>
        <v>Customer Facing</v>
      </c>
      <c r="L282" s="90" t="str">
        <f>INDEX(Lookups!$J:$J,MATCH(E282,Lookups!$E:$E,0))</f>
        <v>Beauty</v>
      </c>
      <c r="M282" s="90" t="s">
        <v>23</v>
      </c>
      <c r="N282" s="90" t="s">
        <v>2139</v>
      </c>
      <c r="O282" s="90" t="str">
        <f>INDEX(Lookups!$L:$L,MATCH(E282,Lookups!$E:$E,0))</f>
        <v>Y</v>
      </c>
      <c r="P282" s="94"/>
      <c r="Q282" s="54" t="s">
        <v>3238</v>
      </c>
      <c r="R282" s="54" t="s">
        <v>3238</v>
      </c>
      <c r="S282" s="54" t="s">
        <v>3238</v>
      </c>
      <c r="T282" s="54" t="s">
        <v>3238</v>
      </c>
      <c r="U282" s="54" t="s">
        <v>3238</v>
      </c>
      <c r="V282" s="54" t="s">
        <v>3238</v>
      </c>
      <c r="W282" s="54" t="s">
        <v>3238</v>
      </c>
      <c r="X282" s="54" t="s">
        <v>3238</v>
      </c>
      <c r="Y282" s="54" t="s">
        <v>3238</v>
      </c>
      <c r="Z282" s="54" t="s">
        <v>3238</v>
      </c>
      <c r="AA282" s="54" t="s">
        <v>3238</v>
      </c>
      <c r="AB282" s="54" t="s">
        <v>3238</v>
      </c>
      <c r="AC282" s="54" t="s">
        <v>3238</v>
      </c>
      <c r="AD282" s="54" t="s">
        <v>2088</v>
      </c>
      <c r="AE282" s="54" t="s">
        <v>3238</v>
      </c>
      <c r="AF282" s="54" t="s">
        <v>3238</v>
      </c>
      <c r="AG282" s="54" t="s">
        <v>3238</v>
      </c>
      <c r="AH282" s="54" t="s">
        <v>3238</v>
      </c>
      <c r="AI282" s="54" t="s">
        <v>3238</v>
      </c>
      <c r="AJ282" s="54" t="s">
        <v>3238</v>
      </c>
      <c r="AK282" s="54" t="s">
        <v>3238</v>
      </c>
      <c r="AL282" s="54" t="s">
        <v>3238</v>
      </c>
      <c r="AM282" s="54" t="s">
        <v>3238</v>
      </c>
      <c r="AN282" s="54" t="s">
        <v>3238</v>
      </c>
      <c r="AO282" s="54" t="s">
        <v>3238</v>
      </c>
      <c r="AP282" s="54" t="s">
        <v>3238</v>
      </c>
      <c r="AQ282" s="54" t="s">
        <v>3238</v>
      </c>
      <c r="AR282" s="54" t="s">
        <v>3238</v>
      </c>
      <c r="AS282" s="54" t="s">
        <v>3238</v>
      </c>
      <c r="AT282" s="54" t="s">
        <v>3238</v>
      </c>
      <c r="AU282" s="43" t="str">
        <f>INDEX(Lookups!AS:AS,MATCH(E282,Lookups!E:E,0))</f>
        <v>Ingredients_Preference</v>
      </c>
      <c r="AV282" s="43" t="str">
        <f t="shared" si="4"/>
        <v>Ingredients_Preference_Talc-Free</v>
      </c>
    </row>
    <row r="283" spans="1:48">
      <c r="A283" s="43">
        <f>INDEX(Lookups!A:A,MATCH($E283,Lookups!$E:$E,0))</f>
        <v>25</v>
      </c>
      <c r="B283" s="43">
        <f>INDEX(Lookups!B:B,MATCH($E283,Lookups!$E:$E,0))</f>
        <v>2.2000000000000002</v>
      </c>
      <c r="C283" s="90" t="s">
        <v>2340</v>
      </c>
      <c r="D283" s="90" t="s">
        <v>2345</v>
      </c>
      <c r="E283" s="91" t="s">
        <v>2161</v>
      </c>
      <c r="F283" s="90" t="s">
        <v>2079</v>
      </c>
      <c r="G283" s="90" t="s">
        <v>2107</v>
      </c>
      <c r="H283" s="91" t="s">
        <v>2756</v>
      </c>
      <c r="I283" s="98" t="s">
        <v>2694</v>
      </c>
      <c r="J283" s="92" t="s">
        <v>3236</v>
      </c>
      <c r="K283" s="90" t="str">
        <f>INDEX(Lookups!$I:$I,MATCH(E283,Lookups!$E:$E,0))</f>
        <v>Customer Facing</v>
      </c>
      <c r="L283" s="90" t="str">
        <f>INDEX(Lookups!$J:$J,MATCH(E283,Lookups!$E:$E,0))</f>
        <v>Beauty</v>
      </c>
      <c r="M283" s="90" t="s">
        <v>23</v>
      </c>
      <c r="N283" s="90" t="s">
        <v>2139</v>
      </c>
      <c r="O283" s="90" t="str">
        <f>INDEX(Lookups!$L:$L,MATCH(E283,Lookups!$E:$E,0))</f>
        <v>Y</v>
      </c>
      <c r="P283" s="94"/>
      <c r="Q283" s="54" t="s">
        <v>3238</v>
      </c>
      <c r="R283" s="54" t="s">
        <v>3238</v>
      </c>
      <c r="S283" s="54" t="s">
        <v>3238</v>
      </c>
      <c r="T283" s="54" t="s">
        <v>3238</v>
      </c>
      <c r="U283" s="54" t="s">
        <v>3238</v>
      </c>
      <c r="V283" s="54" t="s">
        <v>3238</v>
      </c>
      <c r="W283" s="54" t="s">
        <v>3238</v>
      </c>
      <c r="X283" s="54" t="s">
        <v>3238</v>
      </c>
      <c r="Y283" s="54" t="s">
        <v>3238</v>
      </c>
      <c r="Z283" s="54" t="s">
        <v>3238</v>
      </c>
      <c r="AA283" s="54" t="s">
        <v>3238</v>
      </c>
      <c r="AB283" s="54" t="s">
        <v>3238</v>
      </c>
      <c r="AC283" s="54" t="s">
        <v>3238</v>
      </c>
      <c r="AD283" s="54" t="s">
        <v>2088</v>
      </c>
      <c r="AE283" s="54" t="s">
        <v>3238</v>
      </c>
      <c r="AF283" s="54" t="s">
        <v>3238</v>
      </c>
      <c r="AG283" s="54" t="s">
        <v>3238</v>
      </c>
      <c r="AH283" s="54" t="s">
        <v>3238</v>
      </c>
      <c r="AI283" s="54" t="s">
        <v>3238</v>
      </c>
      <c r="AJ283" s="54" t="s">
        <v>3238</v>
      </c>
      <c r="AK283" s="54" t="s">
        <v>3238</v>
      </c>
      <c r="AL283" s="54" t="s">
        <v>3238</v>
      </c>
      <c r="AM283" s="54" t="s">
        <v>3238</v>
      </c>
      <c r="AN283" s="54" t="s">
        <v>3238</v>
      </c>
      <c r="AO283" s="54" t="s">
        <v>3238</v>
      </c>
      <c r="AP283" s="54" t="s">
        <v>3238</v>
      </c>
      <c r="AQ283" s="54" t="s">
        <v>3238</v>
      </c>
      <c r="AR283" s="54" t="s">
        <v>3238</v>
      </c>
      <c r="AS283" s="54" t="s">
        <v>3238</v>
      </c>
      <c r="AT283" s="54" t="s">
        <v>3238</v>
      </c>
      <c r="AU283" s="43" t="str">
        <f>INDEX(Lookups!AS:AS,MATCH(E283,Lookups!E:E,0))</f>
        <v>Ingredients_Preference</v>
      </c>
      <c r="AV283" s="43" t="str">
        <f t="shared" si="4"/>
        <v>Ingredients_Preference_Vegan</v>
      </c>
    </row>
    <row r="284" spans="1:48">
      <c r="A284" s="43">
        <f>INDEX(Lookups!A:A,MATCH($E284,Lookups!$E:$E,0))</f>
        <v>25</v>
      </c>
      <c r="B284" s="43">
        <f>INDEX(Lookups!B:B,MATCH($E284,Lookups!$E:$E,0))</f>
        <v>2.2000000000000002</v>
      </c>
      <c r="C284" s="90" t="s">
        <v>2340</v>
      </c>
      <c r="D284" s="90" t="s">
        <v>2345</v>
      </c>
      <c r="E284" s="91" t="s">
        <v>2161</v>
      </c>
      <c r="F284" s="90" t="s">
        <v>2079</v>
      </c>
      <c r="G284" s="90" t="s">
        <v>2107</v>
      </c>
      <c r="H284" s="91" t="s">
        <v>2757</v>
      </c>
      <c r="I284" s="98" t="s">
        <v>2694</v>
      </c>
      <c r="J284" s="92" t="s">
        <v>3236</v>
      </c>
      <c r="K284" s="90" t="str">
        <f>INDEX(Lookups!$I:$I,MATCH(E284,Lookups!$E:$E,0))</f>
        <v>Customer Facing</v>
      </c>
      <c r="L284" s="90" t="str">
        <f>INDEX(Lookups!$J:$J,MATCH(E284,Lookups!$E:$E,0))</f>
        <v>Beauty</v>
      </c>
      <c r="M284" s="90" t="s">
        <v>23</v>
      </c>
      <c r="N284" s="90" t="s">
        <v>2139</v>
      </c>
      <c r="O284" s="90" t="str">
        <f>INDEX(Lookups!$L:$L,MATCH(E284,Lookups!$E:$E,0))</f>
        <v>Y</v>
      </c>
      <c r="P284" s="94"/>
      <c r="Q284" s="54" t="s">
        <v>3238</v>
      </c>
      <c r="R284" s="54" t="s">
        <v>3238</v>
      </c>
      <c r="S284" s="54" t="s">
        <v>3238</v>
      </c>
      <c r="T284" s="54" t="s">
        <v>3238</v>
      </c>
      <c r="U284" s="54" t="s">
        <v>3238</v>
      </c>
      <c r="V284" s="54" t="s">
        <v>3238</v>
      </c>
      <c r="W284" s="54" t="s">
        <v>3238</v>
      </c>
      <c r="X284" s="54" t="s">
        <v>3238</v>
      </c>
      <c r="Y284" s="54" t="s">
        <v>3238</v>
      </c>
      <c r="Z284" s="54" t="s">
        <v>3238</v>
      </c>
      <c r="AA284" s="54" t="s">
        <v>3238</v>
      </c>
      <c r="AB284" s="54" t="s">
        <v>3238</v>
      </c>
      <c r="AC284" s="54" t="s">
        <v>3238</v>
      </c>
      <c r="AD284" s="54" t="s">
        <v>2088</v>
      </c>
      <c r="AE284" s="54" t="s">
        <v>3238</v>
      </c>
      <c r="AF284" s="54" t="s">
        <v>3238</v>
      </c>
      <c r="AG284" s="54" t="s">
        <v>3238</v>
      </c>
      <c r="AH284" s="54" t="s">
        <v>3238</v>
      </c>
      <c r="AI284" s="54" t="s">
        <v>3238</v>
      </c>
      <c r="AJ284" s="54" t="s">
        <v>3238</v>
      </c>
      <c r="AK284" s="54" t="s">
        <v>3238</v>
      </c>
      <c r="AL284" s="54" t="s">
        <v>3238</v>
      </c>
      <c r="AM284" s="54" t="s">
        <v>3238</v>
      </c>
      <c r="AN284" s="54" t="s">
        <v>3238</v>
      </c>
      <c r="AO284" s="54" t="s">
        <v>3238</v>
      </c>
      <c r="AP284" s="54" t="s">
        <v>3238</v>
      </c>
      <c r="AQ284" s="54" t="s">
        <v>3238</v>
      </c>
      <c r="AR284" s="54" t="s">
        <v>3238</v>
      </c>
      <c r="AS284" s="54" t="s">
        <v>3238</v>
      </c>
      <c r="AT284" s="54" t="s">
        <v>3238</v>
      </c>
      <c r="AU284" s="43" t="str">
        <f>INDEX(Lookups!AS:AS,MATCH(E284,Lookups!E:E,0))</f>
        <v>Ingredients_Preference</v>
      </c>
      <c r="AV284" s="43" t="str">
        <f t="shared" si="4"/>
        <v>Ingredients_Preference_Vitamic A</v>
      </c>
    </row>
    <row r="285" spans="1:48">
      <c r="A285" s="43">
        <f>INDEX(Lookups!A:A,MATCH($E285,Lookups!$E:$E,0))</f>
        <v>25</v>
      </c>
      <c r="B285" s="43">
        <f>INDEX(Lookups!B:B,MATCH($E285,Lookups!$E:$E,0))</f>
        <v>2.2000000000000002</v>
      </c>
      <c r="C285" s="90" t="s">
        <v>2340</v>
      </c>
      <c r="D285" s="90" t="s">
        <v>2345</v>
      </c>
      <c r="E285" s="91" t="s">
        <v>2161</v>
      </c>
      <c r="F285" s="90" t="s">
        <v>2079</v>
      </c>
      <c r="G285" s="90" t="s">
        <v>2107</v>
      </c>
      <c r="H285" s="91" t="s">
        <v>2758</v>
      </c>
      <c r="I285" s="98" t="s">
        <v>2694</v>
      </c>
      <c r="J285" s="92" t="s">
        <v>3236</v>
      </c>
      <c r="K285" s="90" t="str">
        <f>INDEX(Lookups!$I:$I,MATCH(E285,Lookups!$E:$E,0))</f>
        <v>Customer Facing</v>
      </c>
      <c r="L285" s="90" t="str">
        <f>INDEX(Lookups!$J:$J,MATCH(E285,Lookups!$E:$E,0))</f>
        <v>Beauty</v>
      </c>
      <c r="M285" s="90" t="s">
        <v>23</v>
      </c>
      <c r="N285" s="90" t="s">
        <v>2139</v>
      </c>
      <c r="O285" s="90" t="str">
        <f>INDEX(Lookups!$L:$L,MATCH(E285,Lookups!$E:$E,0))</f>
        <v>Y</v>
      </c>
      <c r="P285" s="94"/>
      <c r="Q285" s="54" t="s">
        <v>3238</v>
      </c>
      <c r="R285" s="54" t="s">
        <v>3238</v>
      </c>
      <c r="S285" s="54" t="s">
        <v>3238</v>
      </c>
      <c r="T285" s="54" t="s">
        <v>3238</v>
      </c>
      <c r="U285" s="54" t="s">
        <v>3238</v>
      </c>
      <c r="V285" s="54" t="s">
        <v>3238</v>
      </c>
      <c r="W285" s="54" t="s">
        <v>3238</v>
      </c>
      <c r="X285" s="54" t="s">
        <v>3238</v>
      </c>
      <c r="Y285" s="54" t="s">
        <v>3238</v>
      </c>
      <c r="Z285" s="54" t="s">
        <v>3238</v>
      </c>
      <c r="AA285" s="54" t="s">
        <v>3238</v>
      </c>
      <c r="AB285" s="54" t="s">
        <v>3238</v>
      </c>
      <c r="AC285" s="54" t="s">
        <v>3238</v>
      </c>
      <c r="AD285" s="54" t="s">
        <v>2088</v>
      </c>
      <c r="AE285" s="54" t="s">
        <v>3238</v>
      </c>
      <c r="AF285" s="54" t="s">
        <v>3238</v>
      </c>
      <c r="AG285" s="54" t="s">
        <v>3238</v>
      </c>
      <c r="AH285" s="54" t="s">
        <v>3238</v>
      </c>
      <c r="AI285" s="54" t="s">
        <v>3238</v>
      </c>
      <c r="AJ285" s="54" t="s">
        <v>3238</v>
      </c>
      <c r="AK285" s="54" t="s">
        <v>3238</v>
      </c>
      <c r="AL285" s="54" t="s">
        <v>3238</v>
      </c>
      <c r="AM285" s="54" t="s">
        <v>3238</v>
      </c>
      <c r="AN285" s="54" t="s">
        <v>3238</v>
      </c>
      <c r="AO285" s="54" t="s">
        <v>3238</v>
      </c>
      <c r="AP285" s="54" t="s">
        <v>3238</v>
      </c>
      <c r="AQ285" s="54" t="s">
        <v>3238</v>
      </c>
      <c r="AR285" s="54" t="s">
        <v>3238</v>
      </c>
      <c r="AS285" s="54" t="s">
        <v>3238</v>
      </c>
      <c r="AT285" s="54" t="s">
        <v>3238</v>
      </c>
      <c r="AU285" s="43" t="str">
        <f>INDEX(Lookups!AS:AS,MATCH(E285,Lookups!E:E,0))</f>
        <v>Ingredients_Preference</v>
      </c>
      <c r="AV285" s="43" t="str">
        <f t="shared" si="4"/>
        <v>Ingredients_Preference_Vitamic B</v>
      </c>
    </row>
    <row r="286" spans="1:48">
      <c r="A286" s="43">
        <f>INDEX(Lookups!A:A,MATCH($E286,Lookups!$E:$E,0))</f>
        <v>25</v>
      </c>
      <c r="B286" s="43">
        <f>INDEX(Lookups!B:B,MATCH($E286,Lookups!$E:$E,0))</f>
        <v>2.2000000000000002</v>
      </c>
      <c r="C286" s="90" t="s">
        <v>2340</v>
      </c>
      <c r="D286" s="90" t="s">
        <v>2345</v>
      </c>
      <c r="E286" s="91" t="s">
        <v>2161</v>
      </c>
      <c r="F286" s="90" t="s">
        <v>2079</v>
      </c>
      <c r="G286" s="90" t="s">
        <v>2107</v>
      </c>
      <c r="H286" s="91" t="s">
        <v>2759</v>
      </c>
      <c r="I286" s="98" t="s">
        <v>2694</v>
      </c>
      <c r="J286" s="92" t="s">
        <v>3236</v>
      </c>
      <c r="K286" s="90" t="str">
        <f>INDEX(Lookups!$I:$I,MATCH(E286,Lookups!$E:$E,0))</f>
        <v>Customer Facing</v>
      </c>
      <c r="L286" s="90" t="str">
        <f>INDEX(Lookups!$J:$J,MATCH(E286,Lookups!$E:$E,0))</f>
        <v>Beauty</v>
      </c>
      <c r="M286" s="90" t="s">
        <v>23</v>
      </c>
      <c r="N286" s="90" t="s">
        <v>2139</v>
      </c>
      <c r="O286" s="90" t="str">
        <f>INDEX(Lookups!$L:$L,MATCH(E286,Lookups!$E:$E,0))</f>
        <v>Y</v>
      </c>
      <c r="P286" s="94"/>
      <c r="Q286" s="54" t="s">
        <v>3238</v>
      </c>
      <c r="R286" s="54" t="s">
        <v>3238</v>
      </c>
      <c r="S286" s="54" t="s">
        <v>3238</v>
      </c>
      <c r="T286" s="54" t="s">
        <v>3238</v>
      </c>
      <c r="U286" s="54" t="s">
        <v>3238</v>
      </c>
      <c r="V286" s="54" t="s">
        <v>3238</v>
      </c>
      <c r="W286" s="54" t="s">
        <v>3238</v>
      </c>
      <c r="X286" s="54" t="s">
        <v>3238</v>
      </c>
      <c r="Y286" s="54" t="s">
        <v>3238</v>
      </c>
      <c r="Z286" s="54" t="s">
        <v>3238</v>
      </c>
      <c r="AA286" s="54" t="s">
        <v>3238</v>
      </c>
      <c r="AB286" s="54" t="s">
        <v>3238</v>
      </c>
      <c r="AC286" s="54" t="s">
        <v>3238</v>
      </c>
      <c r="AD286" s="54" t="s">
        <v>2088</v>
      </c>
      <c r="AE286" s="54" t="s">
        <v>3238</v>
      </c>
      <c r="AF286" s="54" t="s">
        <v>3238</v>
      </c>
      <c r="AG286" s="54" t="s">
        <v>3238</v>
      </c>
      <c r="AH286" s="54" t="s">
        <v>3238</v>
      </c>
      <c r="AI286" s="54" t="s">
        <v>3238</v>
      </c>
      <c r="AJ286" s="54" t="s">
        <v>3238</v>
      </c>
      <c r="AK286" s="54" t="s">
        <v>3238</v>
      </c>
      <c r="AL286" s="54" t="s">
        <v>3238</v>
      </c>
      <c r="AM286" s="54" t="s">
        <v>3238</v>
      </c>
      <c r="AN286" s="54" t="s">
        <v>3238</v>
      </c>
      <c r="AO286" s="54" t="s">
        <v>3238</v>
      </c>
      <c r="AP286" s="54" t="s">
        <v>3238</v>
      </c>
      <c r="AQ286" s="54" t="s">
        <v>3238</v>
      </c>
      <c r="AR286" s="54" t="s">
        <v>3238</v>
      </c>
      <c r="AS286" s="54" t="s">
        <v>3238</v>
      </c>
      <c r="AT286" s="54" t="s">
        <v>3238</v>
      </c>
      <c r="AU286" s="43" t="str">
        <f>INDEX(Lookups!AS:AS,MATCH(E286,Lookups!E:E,0))</f>
        <v>Ingredients_Preference</v>
      </c>
      <c r="AV286" s="43" t="str">
        <f t="shared" si="4"/>
        <v>Ingredients_Preference_Vitamic C</v>
      </c>
    </row>
    <row r="287" spans="1:48">
      <c r="A287" s="43">
        <f>INDEX(Lookups!A:A,MATCH($E287,Lookups!$E:$E,0))</f>
        <v>26</v>
      </c>
      <c r="B287" s="43">
        <f>INDEX(Lookups!B:B,MATCH($E287,Lookups!$E:$E,0))</f>
        <v>2.2000000000000002</v>
      </c>
      <c r="C287" s="90" t="s">
        <v>2340</v>
      </c>
      <c r="D287" s="90" t="s">
        <v>2345</v>
      </c>
      <c r="E287" s="91" t="s">
        <v>2164</v>
      </c>
      <c r="F287" s="90" t="s">
        <v>2079</v>
      </c>
      <c r="G287" s="90" t="s">
        <v>2107</v>
      </c>
      <c r="H287" s="91" t="s">
        <v>2761</v>
      </c>
      <c r="I287" s="98" t="s">
        <v>2694</v>
      </c>
      <c r="J287" s="92" t="s">
        <v>3236</v>
      </c>
      <c r="K287" s="90" t="str">
        <f>INDEX(Lookups!$I:$I,MATCH(E287,Lookups!$E:$E,0))</f>
        <v>Customer Facing</v>
      </c>
      <c r="L287" s="90" t="str">
        <f>INDEX(Lookups!$J:$J,MATCH(E287,Lookups!$E:$E,0))</f>
        <v>Beauty</v>
      </c>
      <c r="M287" s="90" t="s">
        <v>23</v>
      </c>
      <c r="N287" s="90" t="s">
        <v>2139</v>
      </c>
      <c r="O287" s="90" t="str">
        <f>INDEX(Lookups!$L:$L,MATCH(E287,Lookups!$E:$E,0))</f>
        <v>Y</v>
      </c>
      <c r="P287" s="94"/>
      <c r="Q287" s="54" t="s">
        <v>3238</v>
      </c>
      <c r="R287" s="54" t="s">
        <v>3238</v>
      </c>
      <c r="S287" s="54" t="s">
        <v>3238</v>
      </c>
      <c r="T287" s="54" t="s">
        <v>3238</v>
      </c>
      <c r="U287" s="54" t="s">
        <v>3238</v>
      </c>
      <c r="V287" s="54" t="s">
        <v>3238</v>
      </c>
      <c r="W287" s="54" t="s">
        <v>3238</v>
      </c>
      <c r="X287" s="54" t="s">
        <v>3238</v>
      </c>
      <c r="Y287" s="54" t="s">
        <v>3238</v>
      </c>
      <c r="Z287" s="54" t="s">
        <v>3238</v>
      </c>
      <c r="AA287" s="54" t="s">
        <v>3238</v>
      </c>
      <c r="AB287" s="54" t="s">
        <v>3238</v>
      </c>
      <c r="AC287" s="54" t="s">
        <v>3238</v>
      </c>
      <c r="AD287" s="54" t="s">
        <v>2088</v>
      </c>
      <c r="AE287" s="54" t="s">
        <v>3238</v>
      </c>
      <c r="AF287" s="54" t="s">
        <v>3238</v>
      </c>
      <c r="AG287" s="54" t="s">
        <v>3238</v>
      </c>
      <c r="AH287" s="54" t="s">
        <v>3238</v>
      </c>
      <c r="AI287" s="54" t="s">
        <v>3238</v>
      </c>
      <c r="AJ287" s="54" t="s">
        <v>3238</v>
      </c>
      <c r="AK287" s="54" t="s">
        <v>3238</v>
      </c>
      <c r="AL287" s="54" t="s">
        <v>3238</v>
      </c>
      <c r="AM287" s="54" t="s">
        <v>3238</v>
      </c>
      <c r="AN287" s="54" t="s">
        <v>3238</v>
      </c>
      <c r="AO287" s="54" t="s">
        <v>3238</v>
      </c>
      <c r="AP287" s="54" t="s">
        <v>3238</v>
      </c>
      <c r="AQ287" s="54" t="s">
        <v>3238</v>
      </c>
      <c r="AR287" s="54" t="s">
        <v>3238</v>
      </c>
      <c r="AS287" s="54" t="s">
        <v>3238</v>
      </c>
      <c r="AT287" s="54" t="s">
        <v>3238</v>
      </c>
      <c r="AU287" s="43" t="str">
        <f>INDEX(Lookups!AS:AS,MATCH(E287,Lookups!E:E,0))</f>
        <v>Scent_Family</v>
      </c>
      <c r="AV287" s="43" t="str">
        <f t="shared" si="4"/>
        <v>Scent_Family_Aquatic</v>
      </c>
    </row>
    <row r="288" spans="1:48">
      <c r="A288" s="43">
        <f>INDEX(Lookups!A:A,MATCH($E288,Lookups!$E:$E,0))</f>
        <v>26</v>
      </c>
      <c r="B288" s="43">
        <f>INDEX(Lookups!B:B,MATCH($E288,Lookups!$E:$E,0))</f>
        <v>2.2000000000000002</v>
      </c>
      <c r="C288" s="90" t="s">
        <v>2340</v>
      </c>
      <c r="D288" s="90" t="s">
        <v>2345</v>
      </c>
      <c r="E288" s="91" t="s">
        <v>2164</v>
      </c>
      <c r="F288" s="90" t="s">
        <v>2079</v>
      </c>
      <c r="G288" s="90" t="s">
        <v>2107</v>
      </c>
      <c r="H288" s="91" t="s">
        <v>2762</v>
      </c>
      <c r="I288" s="98" t="s">
        <v>2694</v>
      </c>
      <c r="J288" s="92" t="s">
        <v>3236</v>
      </c>
      <c r="K288" s="90" t="str">
        <f>INDEX(Lookups!$I:$I,MATCH(E288,Lookups!$E:$E,0))</f>
        <v>Customer Facing</v>
      </c>
      <c r="L288" s="90" t="str">
        <f>INDEX(Lookups!$J:$J,MATCH(E288,Lookups!$E:$E,0))</f>
        <v>Beauty</v>
      </c>
      <c r="M288" s="90" t="s">
        <v>23</v>
      </c>
      <c r="N288" s="90" t="s">
        <v>2139</v>
      </c>
      <c r="O288" s="90" t="str">
        <f>INDEX(Lookups!$L:$L,MATCH(E288,Lookups!$E:$E,0))</f>
        <v>Y</v>
      </c>
      <c r="P288" s="94"/>
      <c r="Q288" s="54" t="s">
        <v>3238</v>
      </c>
      <c r="R288" s="54" t="s">
        <v>3238</v>
      </c>
      <c r="S288" s="54" t="s">
        <v>3238</v>
      </c>
      <c r="T288" s="54" t="s">
        <v>3238</v>
      </c>
      <c r="U288" s="54" t="s">
        <v>3238</v>
      </c>
      <c r="V288" s="54" t="s">
        <v>3238</v>
      </c>
      <c r="W288" s="54" t="s">
        <v>3238</v>
      </c>
      <c r="X288" s="54" t="s">
        <v>3238</v>
      </c>
      <c r="Y288" s="54" t="s">
        <v>3238</v>
      </c>
      <c r="Z288" s="54" t="s">
        <v>3238</v>
      </c>
      <c r="AA288" s="54" t="s">
        <v>3238</v>
      </c>
      <c r="AB288" s="54" t="s">
        <v>3238</v>
      </c>
      <c r="AC288" s="54" t="s">
        <v>3238</v>
      </c>
      <c r="AD288" s="54" t="s">
        <v>2088</v>
      </c>
      <c r="AE288" s="54" t="s">
        <v>3238</v>
      </c>
      <c r="AF288" s="54" t="s">
        <v>3238</v>
      </c>
      <c r="AG288" s="54" t="s">
        <v>3238</v>
      </c>
      <c r="AH288" s="54" t="s">
        <v>3238</v>
      </c>
      <c r="AI288" s="54" t="s">
        <v>3238</v>
      </c>
      <c r="AJ288" s="54" t="s">
        <v>3238</v>
      </c>
      <c r="AK288" s="54" t="s">
        <v>3238</v>
      </c>
      <c r="AL288" s="54" t="s">
        <v>3238</v>
      </c>
      <c r="AM288" s="54" t="s">
        <v>3238</v>
      </c>
      <c r="AN288" s="54" t="s">
        <v>3238</v>
      </c>
      <c r="AO288" s="54" t="s">
        <v>3238</v>
      </c>
      <c r="AP288" s="54" t="s">
        <v>3238</v>
      </c>
      <c r="AQ288" s="54" t="s">
        <v>3238</v>
      </c>
      <c r="AR288" s="54" t="s">
        <v>3238</v>
      </c>
      <c r="AS288" s="54" t="s">
        <v>3238</v>
      </c>
      <c r="AT288" s="54" t="s">
        <v>3238</v>
      </c>
      <c r="AU288" s="43" t="str">
        <f>INDEX(Lookups!AS:AS,MATCH(E288,Lookups!E:E,0))</f>
        <v>Scent_Family</v>
      </c>
      <c r="AV288" s="43" t="str">
        <f t="shared" si="4"/>
        <v>Scent_Family_Chypre</v>
      </c>
    </row>
    <row r="289" spans="1:48">
      <c r="A289" s="43">
        <f>INDEX(Lookups!A:A,MATCH($E289,Lookups!$E:$E,0))</f>
        <v>26</v>
      </c>
      <c r="B289" s="43">
        <f>INDEX(Lookups!B:B,MATCH($E289,Lookups!$E:$E,0))</f>
        <v>2.2000000000000002</v>
      </c>
      <c r="C289" s="90" t="s">
        <v>2340</v>
      </c>
      <c r="D289" s="90" t="s">
        <v>2345</v>
      </c>
      <c r="E289" s="91" t="s">
        <v>2164</v>
      </c>
      <c r="F289" s="90" t="s">
        <v>2079</v>
      </c>
      <c r="G289" s="90" t="s">
        <v>2107</v>
      </c>
      <c r="H289" s="91" t="s">
        <v>2763</v>
      </c>
      <c r="I289" s="98" t="s">
        <v>2694</v>
      </c>
      <c r="J289" s="92" t="s">
        <v>3236</v>
      </c>
      <c r="K289" s="90" t="str">
        <f>INDEX(Lookups!$I:$I,MATCH(E289,Lookups!$E:$E,0))</f>
        <v>Customer Facing</v>
      </c>
      <c r="L289" s="90" t="str">
        <f>INDEX(Lookups!$J:$J,MATCH(E289,Lookups!$E:$E,0))</f>
        <v>Beauty</v>
      </c>
      <c r="M289" s="90" t="s">
        <v>23</v>
      </c>
      <c r="N289" s="90" t="s">
        <v>2139</v>
      </c>
      <c r="O289" s="90" t="str">
        <f>INDEX(Lookups!$L:$L,MATCH(E289,Lookups!$E:$E,0))</f>
        <v>Y</v>
      </c>
      <c r="P289" s="94"/>
      <c r="Q289" s="54" t="s">
        <v>3238</v>
      </c>
      <c r="R289" s="54" t="s">
        <v>3238</v>
      </c>
      <c r="S289" s="54" t="s">
        <v>3238</v>
      </c>
      <c r="T289" s="54" t="s">
        <v>3238</v>
      </c>
      <c r="U289" s="54" t="s">
        <v>3238</v>
      </c>
      <c r="V289" s="54" t="s">
        <v>3238</v>
      </c>
      <c r="W289" s="54" t="s">
        <v>3238</v>
      </c>
      <c r="X289" s="54" t="s">
        <v>3238</v>
      </c>
      <c r="Y289" s="54" t="s">
        <v>3238</v>
      </c>
      <c r="Z289" s="54" t="s">
        <v>3238</v>
      </c>
      <c r="AA289" s="54" t="s">
        <v>3238</v>
      </c>
      <c r="AB289" s="54" t="s">
        <v>3238</v>
      </c>
      <c r="AC289" s="54" t="s">
        <v>3238</v>
      </c>
      <c r="AD289" s="54" t="s">
        <v>2088</v>
      </c>
      <c r="AE289" s="54" t="s">
        <v>3238</v>
      </c>
      <c r="AF289" s="54" t="s">
        <v>3238</v>
      </c>
      <c r="AG289" s="54" t="s">
        <v>3238</v>
      </c>
      <c r="AH289" s="54" t="s">
        <v>3238</v>
      </c>
      <c r="AI289" s="54" t="s">
        <v>3238</v>
      </c>
      <c r="AJ289" s="54" t="s">
        <v>3238</v>
      </c>
      <c r="AK289" s="54" t="s">
        <v>3238</v>
      </c>
      <c r="AL289" s="54" t="s">
        <v>3238</v>
      </c>
      <c r="AM289" s="54" t="s">
        <v>3238</v>
      </c>
      <c r="AN289" s="54" t="s">
        <v>3238</v>
      </c>
      <c r="AO289" s="54" t="s">
        <v>3238</v>
      </c>
      <c r="AP289" s="54" t="s">
        <v>3238</v>
      </c>
      <c r="AQ289" s="54" t="s">
        <v>3238</v>
      </c>
      <c r="AR289" s="54" t="s">
        <v>3238</v>
      </c>
      <c r="AS289" s="54" t="s">
        <v>3238</v>
      </c>
      <c r="AT289" s="54" t="s">
        <v>3238</v>
      </c>
      <c r="AU289" s="43" t="str">
        <f>INDEX(Lookups!AS:AS,MATCH(E289,Lookups!E:E,0))</f>
        <v>Scent_Family</v>
      </c>
      <c r="AV289" s="43" t="str">
        <f t="shared" si="4"/>
        <v>Scent_Family_Citrus</v>
      </c>
    </row>
    <row r="290" spans="1:48">
      <c r="A290" s="43">
        <f>INDEX(Lookups!A:A,MATCH($E290,Lookups!$E:$E,0))</f>
        <v>26</v>
      </c>
      <c r="B290" s="43">
        <f>INDEX(Lookups!B:B,MATCH($E290,Lookups!$E:$E,0))</f>
        <v>2.2000000000000002</v>
      </c>
      <c r="C290" s="90" t="s">
        <v>2340</v>
      </c>
      <c r="D290" s="90" t="s">
        <v>2345</v>
      </c>
      <c r="E290" s="91" t="s">
        <v>2164</v>
      </c>
      <c r="F290" s="90" t="s">
        <v>2079</v>
      </c>
      <c r="G290" s="90" t="s">
        <v>2107</v>
      </c>
      <c r="H290" s="91" t="s">
        <v>2764</v>
      </c>
      <c r="I290" s="98" t="s">
        <v>2694</v>
      </c>
      <c r="J290" s="92" t="s">
        <v>3236</v>
      </c>
      <c r="K290" s="90" t="str">
        <f>INDEX(Lookups!$I:$I,MATCH(E290,Lookups!$E:$E,0))</f>
        <v>Customer Facing</v>
      </c>
      <c r="L290" s="90" t="str">
        <f>INDEX(Lookups!$J:$J,MATCH(E290,Lookups!$E:$E,0))</f>
        <v>Beauty</v>
      </c>
      <c r="M290" s="90" t="s">
        <v>23</v>
      </c>
      <c r="N290" s="90" t="s">
        <v>2139</v>
      </c>
      <c r="O290" s="90" t="str">
        <f>INDEX(Lookups!$L:$L,MATCH(E290,Lookups!$E:$E,0))</f>
        <v>Y</v>
      </c>
      <c r="P290" s="94"/>
      <c r="Q290" s="54" t="s">
        <v>3238</v>
      </c>
      <c r="R290" s="54" t="s">
        <v>3238</v>
      </c>
      <c r="S290" s="54" t="s">
        <v>3238</v>
      </c>
      <c r="T290" s="54" t="s">
        <v>3238</v>
      </c>
      <c r="U290" s="54" t="s">
        <v>3238</v>
      </c>
      <c r="V290" s="54" t="s">
        <v>3238</v>
      </c>
      <c r="W290" s="54" t="s">
        <v>3238</v>
      </c>
      <c r="X290" s="54" t="s">
        <v>3238</v>
      </c>
      <c r="Y290" s="54" t="s">
        <v>3238</v>
      </c>
      <c r="Z290" s="54" t="s">
        <v>3238</v>
      </c>
      <c r="AA290" s="54" t="s">
        <v>3238</v>
      </c>
      <c r="AB290" s="54" t="s">
        <v>3238</v>
      </c>
      <c r="AC290" s="54" t="s">
        <v>3238</v>
      </c>
      <c r="AD290" s="54" t="s">
        <v>2088</v>
      </c>
      <c r="AE290" s="54" t="s">
        <v>3238</v>
      </c>
      <c r="AF290" s="54" t="s">
        <v>3238</v>
      </c>
      <c r="AG290" s="54" t="s">
        <v>3238</v>
      </c>
      <c r="AH290" s="54" t="s">
        <v>3238</v>
      </c>
      <c r="AI290" s="54" t="s">
        <v>3238</v>
      </c>
      <c r="AJ290" s="54" t="s">
        <v>3238</v>
      </c>
      <c r="AK290" s="54" t="s">
        <v>3238</v>
      </c>
      <c r="AL290" s="54" t="s">
        <v>3238</v>
      </c>
      <c r="AM290" s="54" t="s">
        <v>3238</v>
      </c>
      <c r="AN290" s="54" t="s">
        <v>3238</v>
      </c>
      <c r="AO290" s="54" t="s">
        <v>3238</v>
      </c>
      <c r="AP290" s="54" t="s">
        <v>3238</v>
      </c>
      <c r="AQ290" s="54" t="s">
        <v>3238</v>
      </c>
      <c r="AR290" s="54" t="s">
        <v>3238</v>
      </c>
      <c r="AS290" s="54" t="s">
        <v>3238</v>
      </c>
      <c r="AT290" s="54" t="s">
        <v>3238</v>
      </c>
      <c r="AU290" s="43" t="str">
        <f>INDEX(Lookups!AS:AS,MATCH(E290,Lookups!E:E,0))</f>
        <v>Scent_Family</v>
      </c>
      <c r="AV290" s="43" t="str">
        <f t="shared" si="4"/>
        <v>Scent_Family_Floral</v>
      </c>
    </row>
    <row r="291" spans="1:48">
      <c r="A291" s="43">
        <f>INDEX(Lookups!A:A,MATCH($E291,Lookups!$E:$E,0))</f>
        <v>26</v>
      </c>
      <c r="B291" s="43">
        <f>INDEX(Lookups!B:B,MATCH($E291,Lookups!$E:$E,0))</f>
        <v>2.2000000000000002</v>
      </c>
      <c r="C291" s="90" t="s">
        <v>2340</v>
      </c>
      <c r="D291" s="90" t="s">
        <v>2345</v>
      </c>
      <c r="E291" s="91" t="s">
        <v>2164</v>
      </c>
      <c r="F291" s="90" t="s">
        <v>2079</v>
      </c>
      <c r="G291" s="90" t="s">
        <v>2107</v>
      </c>
      <c r="H291" s="91" t="s">
        <v>2765</v>
      </c>
      <c r="I291" s="98" t="s">
        <v>2694</v>
      </c>
      <c r="J291" s="92" t="s">
        <v>3236</v>
      </c>
      <c r="K291" s="90" t="str">
        <f>INDEX(Lookups!$I:$I,MATCH(E291,Lookups!$E:$E,0))</f>
        <v>Customer Facing</v>
      </c>
      <c r="L291" s="90" t="str">
        <f>INDEX(Lookups!$J:$J,MATCH(E291,Lookups!$E:$E,0))</f>
        <v>Beauty</v>
      </c>
      <c r="M291" s="90" t="s">
        <v>23</v>
      </c>
      <c r="N291" s="90" t="s">
        <v>2139</v>
      </c>
      <c r="O291" s="90" t="str">
        <f>INDEX(Lookups!$L:$L,MATCH(E291,Lookups!$E:$E,0))</f>
        <v>Y</v>
      </c>
      <c r="P291" s="94"/>
      <c r="Q291" s="54" t="s">
        <v>3238</v>
      </c>
      <c r="R291" s="54" t="s">
        <v>3238</v>
      </c>
      <c r="S291" s="54" t="s">
        <v>3238</v>
      </c>
      <c r="T291" s="54" t="s">
        <v>3238</v>
      </c>
      <c r="U291" s="54" t="s">
        <v>3238</v>
      </c>
      <c r="V291" s="54" t="s">
        <v>3238</v>
      </c>
      <c r="W291" s="54" t="s">
        <v>3238</v>
      </c>
      <c r="X291" s="54" t="s">
        <v>3238</v>
      </c>
      <c r="Y291" s="54" t="s">
        <v>3238</v>
      </c>
      <c r="Z291" s="54" t="s">
        <v>3238</v>
      </c>
      <c r="AA291" s="54" t="s">
        <v>3238</v>
      </c>
      <c r="AB291" s="54" t="s">
        <v>3238</v>
      </c>
      <c r="AC291" s="54" t="s">
        <v>3238</v>
      </c>
      <c r="AD291" s="54" t="s">
        <v>2088</v>
      </c>
      <c r="AE291" s="54" t="s">
        <v>3238</v>
      </c>
      <c r="AF291" s="54" t="s">
        <v>3238</v>
      </c>
      <c r="AG291" s="54" t="s">
        <v>3238</v>
      </c>
      <c r="AH291" s="54" t="s">
        <v>3238</v>
      </c>
      <c r="AI291" s="54" t="s">
        <v>3238</v>
      </c>
      <c r="AJ291" s="54" t="s">
        <v>3238</v>
      </c>
      <c r="AK291" s="54" t="s">
        <v>3238</v>
      </c>
      <c r="AL291" s="54" t="s">
        <v>3238</v>
      </c>
      <c r="AM291" s="54" t="s">
        <v>3238</v>
      </c>
      <c r="AN291" s="54" t="s">
        <v>3238</v>
      </c>
      <c r="AO291" s="54" t="s">
        <v>3238</v>
      </c>
      <c r="AP291" s="54" t="s">
        <v>3238</v>
      </c>
      <c r="AQ291" s="54" t="s">
        <v>3238</v>
      </c>
      <c r="AR291" s="54" t="s">
        <v>3238</v>
      </c>
      <c r="AS291" s="54" t="s">
        <v>3238</v>
      </c>
      <c r="AT291" s="54" t="s">
        <v>3238</v>
      </c>
      <c r="AU291" s="43" t="str">
        <f>INDEX(Lookups!AS:AS,MATCH(E291,Lookups!E:E,0))</f>
        <v>Scent_Family</v>
      </c>
      <c r="AV291" s="43" t="str">
        <f t="shared" si="4"/>
        <v>Scent_Family_Fruity</v>
      </c>
    </row>
    <row r="292" spans="1:48">
      <c r="A292" s="43">
        <f>INDEX(Lookups!A:A,MATCH($E292,Lookups!$E:$E,0))</f>
        <v>26</v>
      </c>
      <c r="B292" s="43">
        <f>INDEX(Lookups!B:B,MATCH($E292,Lookups!$E:$E,0))</f>
        <v>2.2000000000000002</v>
      </c>
      <c r="C292" s="90" t="s">
        <v>2340</v>
      </c>
      <c r="D292" s="90" t="s">
        <v>2345</v>
      </c>
      <c r="E292" s="91" t="s">
        <v>2164</v>
      </c>
      <c r="F292" s="90" t="s">
        <v>2079</v>
      </c>
      <c r="G292" s="90" t="s">
        <v>2107</v>
      </c>
      <c r="H292" s="91" t="s">
        <v>2766</v>
      </c>
      <c r="I292" s="98" t="s">
        <v>2694</v>
      </c>
      <c r="J292" s="92" t="s">
        <v>3236</v>
      </c>
      <c r="K292" s="90" t="str">
        <f>INDEX(Lookups!$I:$I,MATCH(E292,Lookups!$E:$E,0))</f>
        <v>Customer Facing</v>
      </c>
      <c r="L292" s="90" t="str">
        <f>INDEX(Lookups!$J:$J,MATCH(E292,Lookups!$E:$E,0))</f>
        <v>Beauty</v>
      </c>
      <c r="M292" s="90" t="s">
        <v>23</v>
      </c>
      <c r="N292" s="90" t="s">
        <v>2139</v>
      </c>
      <c r="O292" s="90" t="str">
        <f>INDEX(Lookups!$L:$L,MATCH(E292,Lookups!$E:$E,0))</f>
        <v>Y</v>
      </c>
      <c r="P292" s="94"/>
      <c r="Q292" s="54" t="s">
        <v>3238</v>
      </c>
      <c r="R292" s="54" t="s">
        <v>3238</v>
      </c>
      <c r="S292" s="54" t="s">
        <v>3238</v>
      </c>
      <c r="T292" s="54" t="s">
        <v>3238</v>
      </c>
      <c r="U292" s="54" t="s">
        <v>3238</v>
      </c>
      <c r="V292" s="54" t="s">
        <v>3238</v>
      </c>
      <c r="W292" s="54" t="s">
        <v>3238</v>
      </c>
      <c r="X292" s="54" t="s">
        <v>3238</v>
      </c>
      <c r="Y292" s="54" t="s">
        <v>3238</v>
      </c>
      <c r="Z292" s="54" t="s">
        <v>3238</v>
      </c>
      <c r="AA292" s="54" t="s">
        <v>3238</v>
      </c>
      <c r="AB292" s="54" t="s">
        <v>3238</v>
      </c>
      <c r="AC292" s="54" t="s">
        <v>3238</v>
      </c>
      <c r="AD292" s="54" t="s">
        <v>2088</v>
      </c>
      <c r="AE292" s="54" t="s">
        <v>3238</v>
      </c>
      <c r="AF292" s="54" t="s">
        <v>3238</v>
      </c>
      <c r="AG292" s="54" t="s">
        <v>3238</v>
      </c>
      <c r="AH292" s="54" t="s">
        <v>3238</v>
      </c>
      <c r="AI292" s="54" t="s">
        <v>3238</v>
      </c>
      <c r="AJ292" s="54" t="s">
        <v>3238</v>
      </c>
      <c r="AK292" s="54" t="s">
        <v>3238</v>
      </c>
      <c r="AL292" s="54" t="s">
        <v>3238</v>
      </c>
      <c r="AM292" s="54" t="s">
        <v>3238</v>
      </c>
      <c r="AN292" s="54" t="s">
        <v>3238</v>
      </c>
      <c r="AO292" s="54" t="s">
        <v>3238</v>
      </c>
      <c r="AP292" s="54" t="s">
        <v>3238</v>
      </c>
      <c r="AQ292" s="54" t="s">
        <v>3238</v>
      </c>
      <c r="AR292" s="54" t="s">
        <v>3238</v>
      </c>
      <c r="AS292" s="54" t="s">
        <v>3238</v>
      </c>
      <c r="AT292" s="54" t="s">
        <v>3238</v>
      </c>
      <c r="AU292" s="43" t="str">
        <f>INDEX(Lookups!AS:AS,MATCH(E292,Lookups!E:E,0))</f>
        <v>Scent_Family</v>
      </c>
      <c r="AV292" s="43" t="str">
        <f t="shared" si="4"/>
        <v>Scent_Family_Gourmand</v>
      </c>
    </row>
    <row r="293" spans="1:48">
      <c r="A293" s="43">
        <f>INDEX(Lookups!A:A,MATCH($E293,Lookups!$E:$E,0))</f>
        <v>26</v>
      </c>
      <c r="B293" s="43">
        <f>INDEX(Lookups!B:B,MATCH($E293,Lookups!$E:$E,0))</f>
        <v>2.2000000000000002</v>
      </c>
      <c r="C293" s="90" t="s">
        <v>2340</v>
      </c>
      <c r="D293" s="90" t="s">
        <v>2345</v>
      </c>
      <c r="E293" s="91" t="s">
        <v>2164</v>
      </c>
      <c r="F293" s="90" t="s">
        <v>2079</v>
      </c>
      <c r="G293" s="90" t="s">
        <v>2107</v>
      </c>
      <c r="H293" s="91" t="s">
        <v>2767</v>
      </c>
      <c r="I293" s="98" t="s">
        <v>2694</v>
      </c>
      <c r="J293" s="92" t="s">
        <v>3236</v>
      </c>
      <c r="K293" s="90" t="str">
        <f>INDEX(Lookups!$I:$I,MATCH(E293,Lookups!$E:$E,0))</f>
        <v>Customer Facing</v>
      </c>
      <c r="L293" s="90" t="str">
        <f>INDEX(Lookups!$J:$J,MATCH(E293,Lookups!$E:$E,0))</f>
        <v>Beauty</v>
      </c>
      <c r="M293" s="90" t="s">
        <v>23</v>
      </c>
      <c r="N293" s="90" t="s">
        <v>2139</v>
      </c>
      <c r="O293" s="90" t="str">
        <f>INDEX(Lookups!$L:$L,MATCH(E293,Lookups!$E:$E,0))</f>
        <v>Y</v>
      </c>
      <c r="P293" s="94"/>
      <c r="Q293" s="54" t="s">
        <v>3238</v>
      </c>
      <c r="R293" s="54" t="s">
        <v>3238</v>
      </c>
      <c r="S293" s="54" t="s">
        <v>3238</v>
      </c>
      <c r="T293" s="54" t="s">
        <v>3238</v>
      </c>
      <c r="U293" s="54" t="s">
        <v>3238</v>
      </c>
      <c r="V293" s="54" t="s">
        <v>3238</v>
      </c>
      <c r="W293" s="54" t="s">
        <v>3238</v>
      </c>
      <c r="X293" s="54" t="s">
        <v>3238</v>
      </c>
      <c r="Y293" s="54" t="s">
        <v>3238</v>
      </c>
      <c r="Z293" s="54" t="s">
        <v>3238</v>
      </c>
      <c r="AA293" s="54" t="s">
        <v>3238</v>
      </c>
      <c r="AB293" s="54" t="s">
        <v>3238</v>
      </c>
      <c r="AC293" s="54" t="s">
        <v>3238</v>
      </c>
      <c r="AD293" s="54" t="s">
        <v>2088</v>
      </c>
      <c r="AE293" s="54" t="s">
        <v>3238</v>
      </c>
      <c r="AF293" s="54" t="s">
        <v>3238</v>
      </c>
      <c r="AG293" s="54" t="s">
        <v>3238</v>
      </c>
      <c r="AH293" s="54" t="s">
        <v>3238</v>
      </c>
      <c r="AI293" s="54" t="s">
        <v>3238</v>
      </c>
      <c r="AJ293" s="54" t="s">
        <v>3238</v>
      </c>
      <c r="AK293" s="54" t="s">
        <v>3238</v>
      </c>
      <c r="AL293" s="54" t="s">
        <v>3238</v>
      </c>
      <c r="AM293" s="54" t="s">
        <v>3238</v>
      </c>
      <c r="AN293" s="54" t="s">
        <v>3238</v>
      </c>
      <c r="AO293" s="54" t="s">
        <v>3238</v>
      </c>
      <c r="AP293" s="54" t="s">
        <v>3238</v>
      </c>
      <c r="AQ293" s="54" t="s">
        <v>3238</v>
      </c>
      <c r="AR293" s="54" t="s">
        <v>3238</v>
      </c>
      <c r="AS293" s="54" t="s">
        <v>3238</v>
      </c>
      <c r="AT293" s="54" t="s">
        <v>3238</v>
      </c>
      <c r="AU293" s="43" t="str">
        <f>INDEX(Lookups!AS:AS,MATCH(E293,Lookups!E:E,0))</f>
        <v>Scent_Family</v>
      </c>
      <c r="AV293" s="43" t="str">
        <f t="shared" si="4"/>
        <v>Scent_Family_Green</v>
      </c>
    </row>
    <row r="294" spans="1:48">
      <c r="A294" s="43">
        <f>INDEX(Lookups!A:A,MATCH($E294,Lookups!$E:$E,0))</f>
        <v>26</v>
      </c>
      <c r="B294" s="43">
        <f>INDEX(Lookups!B:B,MATCH($E294,Lookups!$E:$E,0))</f>
        <v>2.2000000000000002</v>
      </c>
      <c r="C294" s="90" t="s">
        <v>2340</v>
      </c>
      <c r="D294" s="90" t="s">
        <v>2345</v>
      </c>
      <c r="E294" s="91" t="s">
        <v>2164</v>
      </c>
      <c r="F294" s="90" t="s">
        <v>2079</v>
      </c>
      <c r="G294" s="90" t="s">
        <v>2107</v>
      </c>
      <c r="H294" s="91" t="s">
        <v>2768</v>
      </c>
      <c r="I294" s="98" t="s">
        <v>2694</v>
      </c>
      <c r="J294" s="92" t="s">
        <v>3236</v>
      </c>
      <c r="K294" s="90" t="str">
        <f>INDEX(Lookups!$I:$I,MATCH(E294,Lookups!$E:$E,0))</f>
        <v>Customer Facing</v>
      </c>
      <c r="L294" s="90" t="str">
        <f>INDEX(Lookups!$J:$J,MATCH(E294,Lookups!$E:$E,0))</f>
        <v>Beauty</v>
      </c>
      <c r="M294" s="90" t="s">
        <v>23</v>
      </c>
      <c r="N294" s="90" t="s">
        <v>2139</v>
      </c>
      <c r="O294" s="90" t="str">
        <f>INDEX(Lookups!$L:$L,MATCH(E294,Lookups!$E:$E,0))</f>
        <v>Y</v>
      </c>
      <c r="P294" s="94"/>
      <c r="Q294" s="54" t="s">
        <v>3238</v>
      </c>
      <c r="R294" s="54" t="s">
        <v>3238</v>
      </c>
      <c r="S294" s="54" t="s">
        <v>3238</v>
      </c>
      <c r="T294" s="54" t="s">
        <v>3238</v>
      </c>
      <c r="U294" s="54" t="s">
        <v>3238</v>
      </c>
      <c r="V294" s="54" t="s">
        <v>3238</v>
      </c>
      <c r="W294" s="54" t="s">
        <v>3238</v>
      </c>
      <c r="X294" s="54" t="s">
        <v>3238</v>
      </c>
      <c r="Y294" s="54" t="s">
        <v>3238</v>
      </c>
      <c r="Z294" s="54" t="s">
        <v>3238</v>
      </c>
      <c r="AA294" s="54" t="s">
        <v>3238</v>
      </c>
      <c r="AB294" s="54" t="s">
        <v>3238</v>
      </c>
      <c r="AC294" s="54" t="s">
        <v>3238</v>
      </c>
      <c r="AD294" s="54" t="s">
        <v>2088</v>
      </c>
      <c r="AE294" s="54" t="s">
        <v>3238</v>
      </c>
      <c r="AF294" s="54" t="s">
        <v>3238</v>
      </c>
      <c r="AG294" s="54" t="s">
        <v>3238</v>
      </c>
      <c r="AH294" s="54" t="s">
        <v>3238</v>
      </c>
      <c r="AI294" s="54" t="s">
        <v>3238</v>
      </c>
      <c r="AJ294" s="54" t="s">
        <v>3238</v>
      </c>
      <c r="AK294" s="54" t="s">
        <v>3238</v>
      </c>
      <c r="AL294" s="54" t="s">
        <v>3238</v>
      </c>
      <c r="AM294" s="54" t="s">
        <v>3238</v>
      </c>
      <c r="AN294" s="54" t="s">
        <v>3238</v>
      </c>
      <c r="AO294" s="54" t="s">
        <v>3238</v>
      </c>
      <c r="AP294" s="54" t="s">
        <v>3238</v>
      </c>
      <c r="AQ294" s="54" t="s">
        <v>3238</v>
      </c>
      <c r="AR294" s="54" t="s">
        <v>3238</v>
      </c>
      <c r="AS294" s="54" t="s">
        <v>3238</v>
      </c>
      <c r="AT294" s="54" t="s">
        <v>3238</v>
      </c>
      <c r="AU294" s="43" t="str">
        <f>INDEX(Lookups!AS:AS,MATCH(E294,Lookups!E:E,0))</f>
        <v>Scent_Family</v>
      </c>
      <c r="AV294" s="43" t="str">
        <f t="shared" si="4"/>
        <v>Scent_Family_Oriental</v>
      </c>
    </row>
    <row r="295" spans="1:48">
      <c r="A295" s="43">
        <f>INDEX(Lookups!A:A,MATCH($E295,Lookups!$E:$E,0))</f>
        <v>26</v>
      </c>
      <c r="B295" s="43">
        <f>INDEX(Lookups!B:B,MATCH($E295,Lookups!$E:$E,0))</f>
        <v>2.2000000000000002</v>
      </c>
      <c r="C295" s="90" t="s">
        <v>2340</v>
      </c>
      <c r="D295" s="90" t="s">
        <v>2345</v>
      </c>
      <c r="E295" s="91" t="s">
        <v>2164</v>
      </c>
      <c r="F295" s="90" t="s">
        <v>2079</v>
      </c>
      <c r="G295" s="90" t="s">
        <v>2107</v>
      </c>
      <c r="H295" s="91" t="s">
        <v>2769</v>
      </c>
      <c r="I295" s="98" t="s">
        <v>2694</v>
      </c>
      <c r="J295" s="92" t="s">
        <v>3236</v>
      </c>
      <c r="K295" s="90" t="str">
        <f>INDEX(Lookups!$I:$I,MATCH(E295,Lookups!$E:$E,0))</f>
        <v>Customer Facing</v>
      </c>
      <c r="L295" s="90" t="str">
        <f>INDEX(Lookups!$J:$J,MATCH(E295,Lookups!$E:$E,0))</f>
        <v>Beauty</v>
      </c>
      <c r="M295" s="90" t="s">
        <v>23</v>
      </c>
      <c r="N295" s="90" t="s">
        <v>2139</v>
      </c>
      <c r="O295" s="90" t="str">
        <f>INDEX(Lookups!$L:$L,MATCH(E295,Lookups!$E:$E,0))</f>
        <v>Y</v>
      </c>
      <c r="P295" s="94"/>
      <c r="Q295" s="54" t="s">
        <v>3238</v>
      </c>
      <c r="R295" s="54" t="s">
        <v>3238</v>
      </c>
      <c r="S295" s="54" t="s">
        <v>3238</v>
      </c>
      <c r="T295" s="54" t="s">
        <v>3238</v>
      </c>
      <c r="U295" s="54" t="s">
        <v>3238</v>
      </c>
      <c r="V295" s="54" t="s">
        <v>3238</v>
      </c>
      <c r="W295" s="54" t="s">
        <v>3238</v>
      </c>
      <c r="X295" s="54" t="s">
        <v>3238</v>
      </c>
      <c r="Y295" s="54" t="s">
        <v>3238</v>
      </c>
      <c r="Z295" s="54" t="s">
        <v>3238</v>
      </c>
      <c r="AA295" s="54" t="s">
        <v>3238</v>
      </c>
      <c r="AB295" s="54" t="s">
        <v>3238</v>
      </c>
      <c r="AC295" s="54" t="s">
        <v>3238</v>
      </c>
      <c r="AD295" s="54" t="s">
        <v>2088</v>
      </c>
      <c r="AE295" s="54" t="s">
        <v>3238</v>
      </c>
      <c r="AF295" s="54" t="s">
        <v>3238</v>
      </c>
      <c r="AG295" s="54" t="s">
        <v>3238</v>
      </c>
      <c r="AH295" s="54" t="s">
        <v>3238</v>
      </c>
      <c r="AI295" s="54" t="s">
        <v>3238</v>
      </c>
      <c r="AJ295" s="54" t="s">
        <v>3238</v>
      </c>
      <c r="AK295" s="54" t="s">
        <v>3238</v>
      </c>
      <c r="AL295" s="54" t="s">
        <v>3238</v>
      </c>
      <c r="AM295" s="54" t="s">
        <v>3238</v>
      </c>
      <c r="AN295" s="54" t="s">
        <v>3238</v>
      </c>
      <c r="AO295" s="54" t="s">
        <v>3238</v>
      </c>
      <c r="AP295" s="54" t="s">
        <v>3238</v>
      </c>
      <c r="AQ295" s="54" t="s">
        <v>3238</v>
      </c>
      <c r="AR295" s="54" t="s">
        <v>3238</v>
      </c>
      <c r="AS295" s="54" t="s">
        <v>3238</v>
      </c>
      <c r="AT295" s="54" t="s">
        <v>3238</v>
      </c>
      <c r="AU295" s="43" t="str">
        <f>INDEX(Lookups!AS:AS,MATCH(E295,Lookups!E:E,0))</f>
        <v>Scent_Family</v>
      </c>
      <c r="AV295" s="43" t="str">
        <f t="shared" si="4"/>
        <v>Scent_Family_Woody</v>
      </c>
    </row>
    <row r="296" spans="1:48">
      <c r="A296" s="43">
        <f>INDEX(Lookups!A:A,MATCH($E296,Lookups!$E:$E,0))</f>
        <v>27</v>
      </c>
      <c r="B296" s="43">
        <f>INDEX(Lookups!B:B,MATCH($E296,Lookups!$E:$E,0))</f>
        <v>2.2000000000000002</v>
      </c>
      <c r="C296" s="90" t="s">
        <v>2340</v>
      </c>
      <c r="D296" s="90" t="s">
        <v>2345</v>
      </c>
      <c r="E296" s="91" t="s">
        <v>2149</v>
      </c>
      <c r="F296" s="90" t="s">
        <v>2079</v>
      </c>
      <c r="G296" s="90" t="s">
        <v>2107</v>
      </c>
      <c r="H296" s="91" t="s">
        <v>2770</v>
      </c>
      <c r="I296" s="98" t="s">
        <v>2694</v>
      </c>
      <c r="J296" s="92" t="s">
        <v>3236</v>
      </c>
      <c r="K296" s="90" t="str">
        <f>INDEX(Lookups!$I:$I,MATCH(E296,Lookups!$E:$E,0))</f>
        <v>Customer Facing</v>
      </c>
      <c r="L296" s="90" t="str">
        <f>INDEX(Lookups!$J:$J,MATCH(E296,Lookups!$E:$E,0))</f>
        <v>Beauty</v>
      </c>
      <c r="M296" s="90" t="s">
        <v>23</v>
      </c>
      <c r="N296" s="90" t="s">
        <v>2139</v>
      </c>
      <c r="O296" s="90" t="str">
        <f>INDEX(Lookups!$L:$L,MATCH(E296,Lookups!$E:$E,0))</f>
        <v>Y</v>
      </c>
      <c r="P296" s="94"/>
      <c r="Q296" s="54" t="s">
        <v>3238</v>
      </c>
      <c r="R296" s="54" t="s">
        <v>3238</v>
      </c>
      <c r="S296" s="54" t="s">
        <v>3238</v>
      </c>
      <c r="T296" s="54" t="s">
        <v>3238</v>
      </c>
      <c r="U296" s="54" t="s">
        <v>3238</v>
      </c>
      <c r="V296" s="54" t="s">
        <v>3238</v>
      </c>
      <c r="W296" s="54" t="s">
        <v>3238</v>
      </c>
      <c r="X296" s="54" t="s">
        <v>3238</v>
      </c>
      <c r="Y296" s="54" t="s">
        <v>3238</v>
      </c>
      <c r="Z296" s="54" t="s">
        <v>3238</v>
      </c>
      <c r="AA296" s="54" t="s">
        <v>3238</v>
      </c>
      <c r="AB296" s="54" t="s">
        <v>3238</v>
      </c>
      <c r="AC296" s="54" t="s">
        <v>3238</v>
      </c>
      <c r="AD296" s="54" t="s">
        <v>2088</v>
      </c>
      <c r="AE296" s="54" t="s">
        <v>3238</v>
      </c>
      <c r="AF296" s="54" t="s">
        <v>3238</v>
      </c>
      <c r="AG296" s="54" t="s">
        <v>3238</v>
      </c>
      <c r="AH296" s="54" t="s">
        <v>3238</v>
      </c>
      <c r="AI296" s="54" t="s">
        <v>3238</v>
      </c>
      <c r="AJ296" s="54" t="s">
        <v>3238</v>
      </c>
      <c r="AK296" s="54" t="s">
        <v>3238</v>
      </c>
      <c r="AL296" s="54" t="s">
        <v>3238</v>
      </c>
      <c r="AM296" s="54" t="s">
        <v>3238</v>
      </c>
      <c r="AN296" s="54" t="s">
        <v>3238</v>
      </c>
      <c r="AO296" s="54" t="s">
        <v>3238</v>
      </c>
      <c r="AP296" s="54" t="s">
        <v>3238</v>
      </c>
      <c r="AQ296" s="54" t="s">
        <v>3238</v>
      </c>
      <c r="AR296" s="54" t="s">
        <v>3238</v>
      </c>
      <c r="AS296" s="54" t="s">
        <v>3238</v>
      </c>
      <c r="AT296" s="54" t="s">
        <v>3238</v>
      </c>
      <c r="AU296" s="43" t="str">
        <f>INDEX(Lookups!AS:AS,MATCH(E296,Lookups!E:E,0))</f>
        <v>Skin_Concern</v>
      </c>
      <c r="AV296" s="43" t="str">
        <f t="shared" si="4"/>
        <v>Skin_Concern_Acne</v>
      </c>
    </row>
    <row r="297" spans="1:48">
      <c r="A297" s="43">
        <f>INDEX(Lookups!A:A,MATCH($E297,Lookups!$E:$E,0))</f>
        <v>27</v>
      </c>
      <c r="B297" s="43">
        <f>INDEX(Lookups!B:B,MATCH($E297,Lookups!$E:$E,0))</f>
        <v>2.2000000000000002</v>
      </c>
      <c r="C297" s="90" t="s">
        <v>2340</v>
      </c>
      <c r="D297" s="90" t="s">
        <v>2345</v>
      </c>
      <c r="E297" s="91" t="s">
        <v>2149</v>
      </c>
      <c r="F297" s="90" t="s">
        <v>2079</v>
      </c>
      <c r="G297" s="90" t="s">
        <v>2107</v>
      </c>
      <c r="H297" s="91" t="s">
        <v>2771</v>
      </c>
      <c r="I297" s="98" t="s">
        <v>2694</v>
      </c>
      <c r="J297" s="92" t="s">
        <v>3236</v>
      </c>
      <c r="K297" s="90" t="str">
        <f>INDEX(Lookups!$I:$I,MATCH(E297,Lookups!$E:$E,0))</f>
        <v>Customer Facing</v>
      </c>
      <c r="L297" s="90" t="str">
        <f>INDEX(Lookups!$J:$J,MATCH(E297,Lookups!$E:$E,0))</f>
        <v>Beauty</v>
      </c>
      <c r="M297" s="90" t="s">
        <v>23</v>
      </c>
      <c r="N297" s="90" t="s">
        <v>2139</v>
      </c>
      <c r="O297" s="90" t="str">
        <f>INDEX(Lookups!$L:$L,MATCH(E297,Lookups!$E:$E,0))</f>
        <v>Y</v>
      </c>
      <c r="P297" s="94"/>
      <c r="Q297" s="54" t="s">
        <v>3238</v>
      </c>
      <c r="R297" s="54" t="s">
        <v>3238</v>
      </c>
      <c r="S297" s="54" t="s">
        <v>3238</v>
      </c>
      <c r="T297" s="54" t="s">
        <v>3238</v>
      </c>
      <c r="U297" s="54" t="s">
        <v>3238</v>
      </c>
      <c r="V297" s="54" t="s">
        <v>3238</v>
      </c>
      <c r="W297" s="54" t="s">
        <v>3238</v>
      </c>
      <c r="X297" s="54" t="s">
        <v>3238</v>
      </c>
      <c r="Y297" s="54" t="s">
        <v>3238</v>
      </c>
      <c r="Z297" s="54" t="s">
        <v>3238</v>
      </c>
      <c r="AA297" s="54" t="s">
        <v>3238</v>
      </c>
      <c r="AB297" s="54" t="s">
        <v>3238</v>
      </c>
      <c r="AC297" s="54" t="s">
        <v>3238</v>
      </c>
      <c r="AD297" s="54" t="s">
        <v>2088</v>
      </c>
      <c r="AE297" s="54" t="s">
        <v>3238</v>
      </c>
      <c r="AF297" s="54" t="s">
        <v>3238</v>
      </c>
      <c r="AG297" s="54" t="s">
        <v>3238</v>
      </c>
      <c r="AH297" s="54" t="s">
        <v>3238</v>
      </c>
      <c r="AI297" s="54" t="s">
        <v>3238</v>
      </c>
      <c r="AJ297" s="54" t="s">
        <v>3238</v>
      </c>
      <c r="AK297" s="54" t="s">
        <v>3238</v>
      </c>
      <c r="AL297" s="54" t="s">
        <v>3238</v>
      </c>
      <c r="AM297" s="54" t="s">
        <v>3238</v>
      </c>
      <c r="AN297" s="54" t="s">
        <v>3238</v>
      </c>
      <c r="AO297" s="54" t="s">
        <v>3238</v>
      </c>
      <c r="AP297" s="54" t="s">
        <v>3238</v>
      </c>
      <c r="AQ297" s="54" t="s">
        <v>3238</v>
      </c>
      <c r="AR297" s="54" t="s">
        <v>3238</v>
      </c>
      <c r="AS297" s="54" t="s">
        <v>3238</v>
      </c>
      <c r="AT297" s="54" t="s">
        <v>3238</v>
      </c>
      <c r="AU297" s="43" t="str">
        <f>INDEX(Lookups!AS:AS,MATCH(E297,Lookups!E:E,0))</f>
        <v>Skin_Concern</v>
      </c>
      <c r="AV297" s="43" t="str">
        <f t="shared" si="4"/>
        <v>Skin_Concern_Cellulite</v>
      </c>
    </row>
    <row r="298" spans="1:48">
      <c r="A298" s="43">
        <f>INDEX(Lookups!A:A,MATCH($E298,Lookups!$E:$E,0))</f>
        <v>27</v>
      </c>
      <c r="B298" s="43">
        <f>INDEX(Lookups!B:B,MATCH($E298,Lookups!$E:$E,0))</f>
        <v>2.2000000000000002</v>
      </c>
      <c r="C298" s="90" t="s">
        <v>2340</v>
      </c>
      <c r="D298" s="90" t="s">
        <v>2345</v>
      </c>
      <c r="E298" s="91" t="s">
        <v>2149</v>
      </c>
      <c r="F298" s="90" t="s">
        <v>2079</v>
      </c>
      <c r="G298" s="90" t="s">
        <v>2107</v>
      </c>
      <c r="H298" s="91" t="s">
        <v>2772</v>
      </c>
      <c r="I298" s="98" t="s">
        <v>2694</v>
      </c>
      <c r="J298" s="92" t="s">
        <v>3236</v>
      </c>
      <c r="K298" s="90" t="str">
        <f>INDEX(Lookups!$I:$I,MATCH(E298,Lookups!$E:$E,0))</f>
        <v>Customer Facing</v>
      </c>
      <c r="L298" s="90" t="str">
        <f>INDEX(Lookups!$J:$J,MATCH(E298,Lookups!$E:$E,0))</f>
        <v>Beauty</v>
      </c>
      <c r="M298" s="90" t="s">
        <v>23</v>
      </c>
      <c r="N298" s="90" t="s">
        <v>2139</v>
      </c>
      <c r="O298" s="90" t="str">
        <f>INDEX(Lookups!$L:$L,MATCH(E298,Lookups!$E:$E,0))</f>
        <v>Y</v>
      </c>
      <c r="P298" s="94"/>
      <c r="Q298" s="54" t="s">
        <v>3238</v>
      </c>
      <c r="R298" s="54" t="s">
        <v>3238</v>
      </c>
      <c r="S298" s="54" t="s">
        <v>3238</v>
      </c>
      <c r="T298" s="54" t="s">
        <v>3238</v>
      </c>
      <c r="U298" s="54" t="s">
        <v>3238</v>
      </c>
      <c r="V298" s="54" t="s">
        <v>3238</v>
      </c>
      <c r="W298" s="54" t="s">
        <v>3238</v>
      </c>
      <c r="X298" s="54" t="s">
        <v>3238</v>
      </c>
      <c r="Y298" s="54" t="s">
        <v>3238</v>
      </c>
      <c r="Z298" s="54" t="s">
        <v>3238</v>
      </c>
      <c r="AA298" s="54" t="s">
        <v>3238</v>
      </c>
      <c r="AB298" s="54" t="s">
        <v>3238</v>
      </c>
      <c r="AC298" s="54" t="s">
        <v>3238</v>
      </c>
      <c r="AD298" s="54" t="s">
        <v>2088</v>
      </c>
      <c r="AE298" s="54" t="s">
        <v>3238</v>
      </c>
      <c r="AF298" s="54" t="s">
        <v>3238</v>
      </c>
      <c r="AG298" s="54" t="s">
        <v>3238</v>
      </c>
      <c r="AH298" s="54" t="s">
        <v>3238</v>
      </c>
      <c r="AI298" s="54" t="s">
        <v>3238</v>
      </c>
      <c r="AJ298" s="54" t="s">
        <v>3238</v>
      </c>
      <c r="AK298" s="54" t="s">
        <v>3238</v>
      </c>
      <c r="AL298" s="54" t="s">
        <v>3238</v>
      </c>
      <c r="AM298" s="54" t="s">
        <v>3238</v>
      </c>
      <c r="AN298" s="54" t="s">
        <v>3238</v>
      </c>
      <c r="AO298" s="54" t="s">
        <v>3238</v>
      </c>
      <c r="AP298" s="54" t="s">
        <v>3238</v>
      </c>
      <c r="AQ298" s="54" t="s">
        <v>3238</v>
      </c>
      <c r="AR298" s="54" t="s">
        <v>3238</v>
      </c>
      <c r="AS298" s="54" t="s">
        <v>3238</v>
      </c>
      <c r="AT298" s="54" t="s">
        <v>3238</v>
      </c>
      <c r="AU298" s="43" t="str">
        <f>INDEX(Lookups!AS:AS,MATCH(E298,Lookups!E:E,0))</f>
        <v>Skin_Concern</v>
      </c>
      <c r="AV298" s="43" t="str">
        <f t="shared" si="4"/>
        <v>Skin_Concern_Dark Spots</v>
      </c>
    </row>
    <row r="299" spans="1:48">
      <c r="A299" s="43">
        <f>INDEX(Lookups!A:A,MATCH($E299,Lookups!$E:$E,0))</f>
        <v>27</v>
      </c>
      <c r="B299" s="43">
        <f>INDEX(Lookups!B:B,MATCH($E299,Lookups!$E:$E,0))</f>
        <v>2.2000000000000002</v>
      </c>
      <c r="C299" s="90" t="s">
        <v>2340</v>
      </c>
      <c r="D299" s="90" t="s">
        <v>2345</v>
      </c>
      <c r="E299" s="91" t="s">
        <v>2149</v>
      </c>
      <c r="F299" s="90" t="s">
        <v>2079</v>
      </c>
      <c r="G299" s="90" t="s">
        <v>2107</v>
      </c>
      <c r="H299" s="91" t="s">
        <v>2773</v>
      </c>
      <c r="I299" s="98" t="s">
        <v>2694</v>
      </c>
      <c r="J299" s="92" t="s">
        <v>3236</v>
      </c>
      <c r="K299" s="90" t="str">
        <f>INDEX(Lookups!$I:$I,MATCH(E299,Lookups!$E:$E,0))</f>
        <v>Customer Facing</v>
      </c>
      <c r="L299" s="90" t="str">
        <f>INDEX(Lookups!$J:$J,MATCH(E299,Lookups!$E:$E,0))</f>
        <v>Beauty</v>
      </c>
      <c r="M299" s="90" t="s">
        <v>23</v>
      </c>
      <c r="N299" s="90" t="s">
        <v>2139</v>
      </c>
      <c r="O299" s="90" t="str">
        <f>INDEX(Lookups!$L:$L,MATCH(E299,Lookups!$E:$E,0))</f>
        <v>Y</v>
      </c>
      <c r="P299" s="94"/>
      <c r="Q299" s="54" t="s">
        <v>3238</v>
      </c>
      <c r="R299" s="54" t="s">
        <v>3238</v>
      </c>
      <c r="S299" s="54" t="s">
        <v>3238</v>
      </c>
      <c r="T299" s="54" t="s">
        <v>3238</v>
      </c>
      <c r="U299" s="54" t="s">
        <v>3238</v>
      </c>
      <c r="V299" s="54" t="s">
        <v>3238</v>
      </c>
      <c r="W299" s="54" t="s">
        <v>3238</v>
      </c>
      <c r="X299" s="54" t="s">
        <v>3238</v>
      </c>
      <c r="Y299" s="54" t="s">
        <v>3238</v>
      </c>
      <c r="Z299" s="54" t="s">
        <v>3238</v>
      </c>
      <c r="AA299" s="54" t="s">
        <v>3238</v>
      </c>
      <c r="AB299" s="54" t="s">
        <v>3238</v>
      </c>
      <c r="AC299" s="54" t="s">
        <v>3238</v>
      </c>
      <c r="AD299" s="54" t="s">
        <v>2088</v>
      </c>
      <c r="AE299" s="54" t="s">
        <v>3238</v>
      </c>
      <c r="AF299" s="54" t="s">
        <v>3238</v>
      </c>
      <c r="AG299" s="54" t="s">
        <v>3238</v>
      </c>
      <c r="AH299" s="54" t="s">
        <v>3238</v>
      </c>
      <c r="AI299" s="54" t="s">
        <v>3238</v>
      </c>
      <c r="AJ299" s="54" t="s">
        <v>3238</v>
      </c>
      <c r="AK299" s="54" t="s">
        <v>3238</v>
      </c>
      <c r="AL299" s="54" t="s">
        <v>3238</v>
      </c>
      <c r="AM299" s="54" t="s">
        <v>3238</v>
      </c>
      <c r="AN299" s="54" t="s">
        <v>3238</v>
      </c>
      <c r="AO299" s="54" t="s">
        <v>3238</v>
      </c>
      <c r="AP299" s="54" t="s">
        <v>3238</v>
      </c>
      <c r="AQ299" s="54" t="s">
        <v>3238</v>
      </c>
      <c r="AR299" s="54" t="s">
        <v>3238</v>
      </c>
      <c r="AS299" s="54" t="s">
        <v>3238</v>
      </c>
      <c r="AT299" s="54" t="s">
        <v>3238</v>
      </c>
      <c r="AU299" s="43" t="str">
        <f>INDEX(Lookups!AS:AS,MATCH(E299,Lookups!E:E,0))</f>
        <v>Skin_Concern</v>
      </c>
      <c r="AV299" s="43" t="str">
        <f t="shared" si="4"/>
        <v>Skin_Concern_Dryness</v>
      </c>
    </row>
    <row r="300" spans="1:48">
      <c r="A300" s="43">
        <f>INDEX(Lookups!A:A,MATCH($E300,Lookups!$E:$E,0))</f>
        <v>27</v>
      </c>
      <c r="B300" s="43">
        <f>INDEX(Lookups!B:B,MATCH($E300,Lookups!$E:$E,0))</f>
        <v>2.2000000000000002</v>
      </c>
      <c r="C300" s="90" t="s">
        <v>2340</v>
      </c>
      <c r="D300" s="90" t="s">
        <v>2345</v>
      </c>
      <c r="E300" s="91" t="s">
        <v>2149</v>
      </c>
      <c r="F300" s="90" t="s">
        <v>2079</v>
      </c>
      <c r="G300" s="90" t="s">
        <v>2107</v>
      </c>
      <c r="H300" s="91" t="s">
        <v>2774</v>
      </c>
      <c r="I300" s="98" t="s">
        <v>2694</v>
      </c>
      <c r="J300" s="92" t="s">
        <v>3236</v>
      </c>
      <c r="K300" s="90" t="str">
        <f>INDEX(Lookups!$I:$I,MATCH(E300,Lookups!$E:$E,0))</f>
        <v>Customer Facing</v>
      </c>
      <c r="L300" s="90" t="str">
        <f>INDEX(Lookups!$J:$J,MATCH(E300,Lookups!$E:$E,0))</f>
        <v>Beauty</v>
      </c>
      <c r="M300" s="90" t="s">
        <v>23</v>
      </c>
      <c r="N300" s="90" t="s">
        <v>2139</v>
      </c>
      <c r="O300" s="90" t="str">
        <f>INDEX(Lookups!$L:$L,MATCH(E300,Lookups!$E:$E,0))</f>
        <v>Y</v>
      </c>
      <c r="P300" s="94"/>
      <c r="Q300" s="54" t="s">
        <v>3238</v>
      </c>
      <c r="R300" s="54" t="s">
        <v>3238</v>
      </c>
      <c r="S300" s="54" t="s">
        <v>3238</v>
      </c>
      <c r="T300" s="54" t="s">
        <v>3238</v>
      </c>
      <c r="U300" s="54" t="s">
        <v>3238</v>
      </c>
      <c r="V300" s="54" t="s">
        <v>3238</v>
      </c>
      <c r="W300" s="54" t="s">
        <v>3238</v>
      </c>
      <c r="X300" s="54" t="s">
        <v>3238</v>
      </c>
      <c r="Y300" s="54" t="s">
        <v>3238</v>
      </c>
      <c r="Z300" s="54" t="s">
        <v>3238</v>
      </c>
      <c r="AA300" s="54" t="s">
        <v>3238</v>
      </c>
      <c r="AB300" s="54" t="s">
        <v>3238</v>
      </c>
      <c r="AC300" s="54" t="s">
        <v>3238</v>
      </c>
      <c r="AD300" s="54" t="s">
        <v>2088</v>
      </c>
      <c r="AE300" s="54" t="s">
        <v>3238</v>
      </c>
      <c r="AF300" s="54" t="s">
        <v>3238</v>
      </c>
      <c r="AG300" s="54" t="s">
        <v>3238</v>
      </c>
      <c r="AH300" s="54" t="s">
        <v>3238</v>
      </c>
      <c r="AI300" s="54" t="s">
        <v>3238</v>
      </c>
      <c r="AJ300" s="54" t="s">
        <v>3238</v>
      </c>
      <c r="AK300" s="54" t="s">
        <v>3238</v>
      </c>
      <c r="AL300" s="54" t="s">
        <v>3238</v>
      </c>
      <c r="AM300" s="54" t="s">
        <v>3238</v>
      </c>
      <c r="AN300" s="54" t="s">
        <v>3238</v>
      </c>
      <c r="AO300" s="54" t="s">
        <v>3238</v>
      </c>
      <c r="AP300" s="54" t="s">
        <v>3238</v>
      </c>
      <c r="AQ300" s="54" t="s">
        <v>3238</v>
      </c>
      <c r="AR300" s="54" t="s">
        <v>3238</v>
      </c>
      <c r="AS300" s="54" t="s">
        <v>3238</v>
      </c>
      <c r="AT300" s="54" t="s">
        <v>3238</v>
      </c>
      <c r="AU300" s="43" t="str">
        <f>INDEX(Lookups!AS:AS,MATCH(E300,Lookups!E:E,0))</f>
        <v>Skin_Concern</v>
      </c>
      <c r="AV300" s="43" t="str">
        <f t="shared" si="4"/>
        <v>Skin_Concern_Eczema</v>
      </c>
    </row>
    <row r="301" spans="1:48">
      <c r="A301" s="43">
        <f>INDEX(Lookups!A:A,MATCH($E301,Lookups!$E:$E,0))</f>
        <v>27</v>
      </c>
      <c r="B301" s="43">
        <f>INDEX(Lookups!B:B,MATCH($E301,Lookups!$E:$E,0))</f>
        <v>2.2000000000000002</v>
      </c>
      <c r="C301" s="90" t="s">
        <v>2340</v>
      </c>
      <c r="D301" s="90" t="s">
        <v>2345</v>
      </c>
      <c r="E301" s="91" t="s">
        <v>2149</v>
      </c>
      <c r="F301" s="90" t="s">
        <v>2079</v>
      </c>
      <c r="G301" s="90" t="s">
        <v>2107</v>
      </c>
      <c r="H301" s="91" t="s">
        <v>2775</v>
      </c>
      <c r="I301" s="98" t="s">
        <v>2694</v>
      </c>
      <c r="J301" s="92" t="s">
        <v>3236</v>
      </c>
      <c r="K301" s="90" t="str">
        <f>INDEX(Lookups!$I:$I,MATCH(E301,Lookups!$E:$E,0))</f>
        <v>Customer Facing</v>
      </c>
      <c r="L301" s="90" t="str">
        <f>INDEX(Lookups!$J:$J,MATCH(E301,Lookups!$E:$E,0))</f>
        <v>Beauty</v>
      </c>
      <c r="M301" s="90" t="s">
        <v>23</v>
      </c>
      <c r="N301" s="90" t="s">
        <v>2139</v>
      </c>
      <c r="O301" s="90" t="str">
        <f>INDEX(Lookups!$L:$L,MATCH(E301,Lookups!$E:$E,0))</f>
        <v>Y</v>
      </c>
      <c r="P301" s="94"/>
      <c r="Q301" s="54" t="s">
        <v>3238</v>
      </c>
      <c r="R301" s="54" t="s">
        <v>3238</v>
      </c>
      <c r="S301" s="54" t="s">
        <v>3238</v>
      </c>
      <c r="T301" s="54" t="s">
        <v>3238</v>
      </c>
      <c r="U301" s="54" t="s">
        <v>3238</v>
      </c>
      <c r="V301" s="54" t="s">
        <v>3238</v>
      </c>
      <c r="W301" s="54" t="s">
        <v>3238</v>
      </c>
      <c r="X301" s="54" t="s">
        <v>3238</v>
      </c>
      <c r="Y301" s="54" t="s">
        <v>3238</v>
      </c>
      <c r="Z301" s="54" t="s">
        <v>3238</v>
      </c>
      <c r="AA301" s="54" t="s">
        <v>3238</v>
      </c>
      <c r="AB301" s="54" t="s">
        <v>3238</v>
      </c>
      <c r="AC301" s="54" t="s">
        <v>3238</v>
      </c>
      <c r="AD301" s="54" t="s">
        <v>2088</v>
      </c>
      <c r="AE301" s="54" t="s">
        <v>3238</v>
      </c>
      <c r="AF301" s="54" t="s">
        <v>3238</v>
      </c>
      <c r="AG301" s="54" t="s">
        <v>3238</v>
      </c>
      <c r="AH301" s="54" t="s">
        <v>3238</v>
      </c>
      <c r="AI301" s="54" t="s">
        <v>3238</v>
      </c>
      <c r="AJ301" s="54" t="s">
        <v>3238</v>
      </c>
      <c r="AK301" s="54" t="s">
        <v>3238</v>
      </c>
      <c r="AL301" s="54" t="s">
        <v>3238</v>
      </c>
      <c r="AM301" s="54" t="s">
        <v>3238</v>
      </c>
      <c r="AN301" s="54" t="s">
        <v>3238</v>
      </c>
      <c r="AO301" s="54" t="s">
        <v>3238</v>
      </c>
      <c r="AP301" s="54" t="s">
        <v>3238</v>
      </c>
      <c r="AQ301" s="54" t="s">
        <v>3238</v>
      </c>
      <c r="AR301" s="54" t="s">
        <v>3238</v>
      </c>
      <c r="AS301" s="54" t="s">
        <v>3238</v>
      </c>
      <c r="AT301" s="54" t="s">
        <v>3238</v>
      </c>
      <c r="AU301" s="43" t="str">
        <f>INDEX(Lookups!AS:AS,MATCH(E301,Lookups!E:E,0))</f>
        <v>Skin_Concern</v>
      </c>
      <c r="AV301" s="43" t="str">
        <f t="shared" si="4"/>
        <v>Skin_Concern_Fine Lines</v>
      </c>
    </row>
    <row r="302" spans="1:48">
      <c r="A302" s="43">
        <f>INDEX(Lookups!A:A,MATCH($E302,Lookups!$E:$E,0))</f>
        <v>27</v>
      </c>
      <c r="B302" s="43">
        <f>INDEX(Lookups!B:B,MATCH($E302,Lookups!$E:$E,0))</f>
        <v>2.2000000000000002</v>
      </c>
      <c r="C302" s="90" t="s">
        <v>2340</v>
      </c>
      <c r="D302" s="90" t="s">
        <v>2345</v>
      </c>
      <c r="E302" s="91" t="s">
        <v>2149</v>
      </c>
      <c r="F302" s="90" t="s">
        <v>2079</v>
      </c>
      <c r="G302" s="90" t="s">
        <v>2107</v>
      </c>
      <c r="H302" s="91" t="s">
        <v>2776</v>
      </c>
      <c r="I302" s="98" t="s">
        <v>2694</v>
      </c>
      <c r="J302" s="92" t="s">
        <v>3236</v>
      </c>
      <c r="K302" s="90" t="str">
        <f>INDEX(Lookups!$I:$I,MATCH(E302,Lookups!$E:$E,0))</f>
        <v>Customer Facing</v>
      </c>
      <c r="L302" s="90" t="str">
        <f>INDEX(Lookups!$J:$J,MATCH(E302,Lookups!$E:$E,0))</f>
        <v>Beauty</v>
      </c>
      <c r="M302" s="90" t="s">
        <v>23</v>
      </c>
      <c r="N302" s="90" t="s">
        <v>2139</v>
      </c>
      <c r="O302" s="90" t="str">
        <f>INDEX(Lookups!$L:$L,MATCH(E302,Lookups!$E:$E,0))</f>
        <v>Y</v>
      </c>
      <c r="P302" s="94"/>
      <c r="Q302" s="54" t="s">
        <v>3238</v>
      </c>
      <c r="R302" s="54" t="s">
        <v>3238</v>
      </c>
      <c r="S302" s="54" t="s">
        <v>3238</v>
      </c>
      <c r="T302" s="54" t="s">
        <v>3238</v>
      </c>
      <c r="U302" s="54" t="s">
        <v>3238</v>
      </c>
      <c r="V302" s="54" t="s">
        <v>3238</v>
      </c>
      <c r="W302" s="54" t="s">
        <v>3238</v>
      </c>
      <c r="X302" s="54" t="s">
        <v>3238</v>
      </c>
      <c r="Y302" s="54" t="s">
        <v>3238</v>
      </c>
      <c r="Z302" s="54" t="s">
        <v>3238</v>
      </c>
      <c r="AA302" s="54" t="s">
        <v>3238</v>
      </c>
      <c r="AB302" s="54" t="s">
        <v>3238</v>
      </c>
      <c r="AC302" s="54" t="s">
        <v>3238</v>
      </c>
      <c r="AD302" s="54" t="s">
        <v>2088</v>
      </c>
      <c r="AE302" s="54" t="s">
        <v>3238</v>
      </c>
      <c r="AF302" s="54" t="s">
        <v>3238</v>
      </c>
      <c r="AG302" s="54" t="s">
        <v>3238</v>
      </c>
      <c r="AH302" s="54" t="s">
        <v>3238</v>
      </c>
      <c r="AI302" s="54" t="s">
        <v>3238</v>
      </c>
      <c r="AJ302" s="54" t="s">
        <v>3238</v>
      </c>
      <c r="AK302" s="54" t="s">
        <v>3238</v>
      </c>
      <c r="AL302" s="54" t="s">
        <v>3238</v>
      </c>
      <c r="AM302" s="54" t="s">
        <v>3238</v>
      </c>
      <c r="AN302" s="54" t="s">
        <v>3238</v>
      </c>
      <c r="AO302" s="54" t="s">
        <v>3238</v>
      </c>
      <c r="AP302" s="54" t="s">
        <v>3238</v>
      </c>
      <c r="AQ302" s="54" t="s">
        <v>3238</v>
      </c>
      <c r="AR302" s="54" t="s">
        <v>3238</v>
      </c>
      <c r="AS302" s="54" t="s">
        <v>3238</v>
      </c>
      <c r="AT302" s="54" t="s">
        <v>3238</v>
      </c>
      <c r="AU302" s="43" t="str">
        <f>INDEX(Lookups!AS:AS,MATCH(E302,Lookups!E:E,0))</f>
        <v>Skin_Concern</v>
      </c>
      <c r="AV302" s="43" t="str">
        <f t="shared" si="4"/>
        <v>Skin_Concern_Hyperpigmentation</v>
      </c>
    </row>
    <row r="303" spans="1:48">
      <c r="A303" s="43">
        <f>INDEX(Lookups!A:A,MATCH($E303,Lookups!$E:$E,0))</f>
        <v>27</v>
      </c>
      <c r="B303" s="43">
        <f>INDEX(Lookups!B:B,MATCH($E303,Lookups!$E:$E,0))</f>
        <v>2.2000000000000002</v>
      </c>
      <c r="C303" s="90" t="s">
        <v>2340</v>
      </c>
      <c r="D303" s="90" t="s">
        <v>2345</v>
      </c>
      <c r="E303" s="91" t="s">
        <v>2149</v>
      </c>
      <c r="F303" s="90" t="s">
        <v>2079</v>
      </c>
      <c r="G303" s="90" t="s">
        <v>2107</v>
      </c>
      <c r="H303" s="91" t="s">
        <v>2777</v>
      </c>
      <c r="I303" s="98" t="s">
        <v>2694</v>
      </c>
      <c r="J303" s="92" t="s">
        <v>3236</v>
      </c>
      <c r="K303" s="90" t="str">
        <f>INDEX(Lookups!$I:$I,MATCH(E303,Lookups!$E:$E,0))</f>
        <v>Customer Facing</v>
      </c>
      <c r="L303" s="90" t="str">
        <f>INDEX(Lookups!$J:$J,MATCH(E303,Lookups!$E:$E,0))</f>
        <v>Beauty</v>
      </c>
      <c r="M303" s="90" t="s">
        <v>23</v>
      </c>
      <c r="N303" s="90" t="s">
        <v>2139</v>
      </c>
      <c r="O303" s="90" t="str">
        <f>INDEX(Lookups!$L:$L,MATCH(E303,Lookups!$E:$E,0))</f>
        <v>Y</v>
      </c>
      <c r="P303" s="94"/>
      <c r="Q303" s="54" t="s">
        <v>3238</v>
      </c>
      <c r="R303" s="54" t="s">
        <v>3238</v>
      </c>
      <c r="S303" s="54" t="s">
        <v>3238</v>
      </c>
      <c r="T303" s="54" t="s">
        <v>3238</v>
      </c>
      <c r="U303" s="54" t="s">
        <v>3238</v>
      </c>
      <c r="V303" s="54" t="s">
        <v>3238</v>
      </c>
      <c r="W303" s="54" t="s">
        <v>3238</v>
      </c>
      <c r="X303" s="54" t="s">
        <v>3238</v>
      </c>
      <c r="Y303" s="54" t="s">
        <v>3238</v>
      </c>
      <c r="Z303" s="54" t="s">
        <v>3238</v>
      </c>
      <c r="AA303" s="54" t="s">
        <v>3238</v>
      </c>
      <c r="AB303" s="54" t="s">
        <v>3238</v>
      </c>
      <c r="AC303" s="54" t="s">
        <v>3238</v>
      </c>
      <c r="AD303" s="54" t="s">
        <v>2088</v>
      </c>
      <c r="AE303" s="54" t="s">
        <v>3238</v>
      </c>
      <c r="AF303" s="54" t="s">
        <v>3238</v>
      </c>
      <c r="AG303" s="54" t="s">
        <v>3238</v>
      </c>
      <c r="AH303" s="54" t="s">
        <v>3238</v>
      </c>
      <c r="AI303" s="54" t="s">
        <v>3238</v>
      </c>
      <c r="AJ303" s="54" t="s">
        <v>3238</v>
      </c>
      <c r="AK303" s="54" t="s">
        <v>3238</v>
      </c>
      <c r="AL303" s="54" t="s">
        <v>3238</v>
      </c>
      <c r="AM303" s="54" t="s">
        <v>3238</v>
      </c>
      <c r="AN303" s="54" t="s">
        <v>3238</v>
      </c>
      <c r="AO303" s="54" t="s">
        <v>3238</v>
      </c>
      <c r="AP303" s="54" t="s">
        <v>3238</v>
      </c>
      <c r="AQ303" s="54" t="s">
        <v>3238</v>
      </c>
      <c r="AR303" s="54" t="s">
        <v>3238</v>
      </c>
      <c r="AS303" s="54" t="s">
        <v>3238</v>
      </c>
      <c r="AT303" s="54" t="s">
        <v>3238</v>
      </c>
      <c r="AU303" s="43" t="str">
        <f>INDEX(Lookups!AS:AS,MATCH(E303,Lookups!E:E,0))</f>
        <v>Skin_Concern</v>
      </c>
      <c r="AV303" s="43" t="str">
        <f t="shared" si="4"/>
        <v>Skin_Concern_Oily Skin</v>
      </c>
    </row>
    <row r="304" spans="1:48">
      <c r="A304" s="43">
        <f>INDEX(Lookups!A:A,MATCH($E304,Lookups!$E:$E,0))</f>
        <v>27</v>
      </c>
      <c r="B304" s="43">
        <f>INDEX(Lookups!B:B,MATCH($E304,Lookups!$E:$E,0))</f>
        <v>2.2000000000000002</v>
      </c>
      <c r="C304" s="90" t="s">
        <v>2340</v>
      </c>
      <c r="D304" s="90" t="s">
        <v>2345</v>
      </c>
      <c r="E304" s="91" t="s">
        <v>2149</v>
      </c>
      <c r="F304" s="90" t="s">
        <v>2079</v>
      </c>
      <c r="G304" s="90" t="s">
        <v>2107</v>
      </c>
      <c r="H304" s="91" t="s">
        <v>2778</v>
      </c>
      <c r="I304" s="98" t="s">
        <v>2694</v>
      </c>
      <c r="J304" s="92" t="s">
        <v>3236</v>
      </c>
      <c r="K304" s="90" t="str">
        <f>INDEX(Lookups!$I:$I,MATCH(E304,Lookups!$E:$E,0))</f>
        <v>Customer Facing</v>
      </c>
      <c r="L304" s="90" t="str">
        <f>INDEX(Lookups!$J:$J,MATCH(E304,Lookups!$E:$E,0))</f>
        <v>Beauty</v>
      </c>
      <c r="M304" s="90" t="s">
        <v>23</v>
      </c>
      <c r="N304" s="90" t="s">
        <v>2139</v>
      </c>
      <c r="O304" s="90" t="str">
        <f>INDEX(Lookups!$L:$L,MATCH(E304,Lookups!$E:$E,0))</f>
        <v>Y</v>
      </c>
      <c r="P304" s="94"/>
      <c r="Q304" s="54" t="s">
        <v>3238</v>
      </c>
      <c r="R304" s="54" t="s">
        <v>3238</v>
      </c>
      <c r="S304" s="54" t="s">
        <v>3238</v>
      </c>
      <c r="T304" s="54" t="s">
        <v>3238</v>
      </c>
      <c r="U304" s="54" t="s">
        <v>3238</v>
      </c>
      <c r="V304" s="54" t="s">
        <v>3238</v>
      </c>
      <c r="W304" s="54" t="s">
        <v>3238</v>
      </c>
      <c r="X304" s="54" t="s">
        <v>3238</v>
      </c>
      <c r="Y304" s="54" t="s">
        <v>3238</v>
      </c>
      <c r="Z304" s="54" t="s">
        <v>3238</v>
      </c>
      <c r="AA304" s="54" t="s">
        <v>3238</v>
      </c>
      <c r="AB304" s="54" t="s">
        <v>3238</v>
      </c>
      <c r="AC304" s="54" t="s">
        <v>3238</v>
      </c>
      <c r="AD304" s="54" t="s">
        <v>2088</v>
      </c>
      <c r="AE304" s="54" t="s">
        <v>3238</v>
      </c>
      <c r="AF304" s="54" t="s">
        <v>3238</v>
      </c>
      <c r="AG304" s="54" t="s">
        <v>3238</v>
      </c>
      <c r="AH304" s="54" t="s">
        <v>3238</v>
      </c>
      <c r="AI304" s="54" t="s">
        <v>3238</v>
      </c>
      <c r="AJ304" s="54" t="s">
        <v>3238</v>
      </c>
      <c r="AK304" s="54" t="s">
        <v>3238</v>
      </c>
      <c r="AL304" s="54" t="s">
        <v>3238</v>
      </c>
      <c r="AM304" s="54" t="s">
        <v>3238</v>
      </c>
      <c r="AN304" s="54" t="s">
        <v>3238</v>
      </c>
      <c r="AO304" s="54" t="s">
        <v>3238</v>
      </c>
      <c r="AP304" s="54" t="s">
        <v>3238</v>
      </c>
      <c r="AQ304" s="54" t="s">
        <v>3238</v>
      </c>
      <c r="AR304" s="54" t="s">
        <v>3238</v>
      </c>
      <c r="AS304" s="54" t="s">
        <v>3238</v>
      </c>
      <c r="AT304" s="54" t="s">
        <v>3238</v>
      </c>
      <c r="AU304" s="43" t="str">
        <f>INDEX(Lookups!AS:AS,MATCH(E304,Lookups!E:E,0))</f>
        <v>Skin_Concern</v>
      </c>
      <c r="AV304" s="43" t="str">
        <f t="shared" si="4"/>
        <v>Skin_Concern_Pregnancy</v>
      </c>
    </row>
    <row r="305" spans="1:48">
      <c r="A305" s="43">
        <f>INDEX(Lookups!A:A,MATCH($E305,Lookups!$E:$E,0))</f>
        <v>27</v>
      </c>
      <c r="B305" s="43">
        <f>INDEX(Lookups!B:B,MATCH($E305,Lookups!$E:$E,0))</f>
        <v>2.2000000000000002</v>
      </c>
      <c r="C305" s="90" t="s">
        <v>2340</v>
      </c>
      <c r="D305" s="90" t="s">
        <v>2345</v>
      </c>
      <c r="E305" s="91" t="s">
        <v>2149</v>
      </c>
      <c r="F305" s="90" t="s">
        <v>2079</v>
      </c>
      <c r="G305" s="90" t="s">
        <v>2107</v>
      </c>
      <c r="H305" s="91" t="s">
        <v>2779</v>
      </c>
      <c r="I305" s="98" t="s">
        <v>2694</v>
      </c>
      <c r="J305" s="92" t="s">
        <v>3236</v>
      </c>
      <c r="K305" s="90" t="str">
        <f>INDEX(Lookups!$I:$I,MATCH(E305,Lookups!$E:$E,0))</f>
        <v>Customer Facing</v>
      </c>
      <c r="L305" s="90" t="str">
        <f>INDEX(Lookups!$J:$J,MATCH(E305,Lookups!$E:$E,0))</f>
        <v>Beauty</v>
      </c>
      <c r="M305" s="90" t="s">
        <v>23</v>
      </c>
      <c r="N305" s="90" t="s">
        <v>2139</v>
      </c>
      <c r="O305" s="90" t="str">
        <f>INDEX(Lookups!$L:$L,MATCH(E305,Lookups!$E:$E,0))</f>
        <v>Y</v>
      </c>
      <c r="P305" s="94"/>
      <c r="Q305" s="54" t="s">
        <v>3238</v>
      </c>
      <c r="R305" s="54" t="s">
        <v>3238</v>
      </c>
      <c r="S305" s="54" t="s">
        <v>3238</v>
      </c>
      <c r="T305" s="54" t="s">
        <v>3238</v>
      </c>
      <c r="U305" s="54" t="s">
        <v>3238</v>
      </c>
      <c r="V305" s="54" t="s">
        <v>3238</v>
      </c>
      <c r="W305" s="54" t="s">
        <v>3238</v>
      </c>
      <c r="X305" s="54" t="s">
        <v>3238</v>
      </c>
      <c r="Y305" s="54" t="s">
        <v>3238</v>
      </c>
      <c r="Z305" s="54" t="s">
        <v>3238</v>
      </c>
      <c r="AA305" s="54" t="s">
        <v>3238</v>
      </c>
      <c r="AB305" s="54" t="s">
        <v>3238</v>
      </c>
      <c r="AC305" s="54" t="s">
        <v>3238</v>
      </c>
      <c r="AD305" s="54" t="s">
        <v>2088</v>
      </c>
      <c r="AE305" s="54" t="s">
        <v>3238</v>
      </c>
      <c r="AF305" s="54" t="s">
        <v>3238</v>
      </c>
      <c r="AG305" s="54" t="s">
        <v>3238</v>
      </c>
      <c r="AH305" s="54" t="s">
        <v>3238</v>
      </c>
      <c r="AI305" s="54" t="s">
        <v>3238</v>
      </c>
      <c r="AJ305" s="54" t="s">
        <v>3238</v>
      </c>
      <c r="AK305" s="54" t="s">
        <v>3238</v>
      </c>
      <c r="AL305" s="54" t="s">
        <v>3238</v>
      </c>
      <c r="AM305" s="54" t="s">
        <v>3238</v>
      </c>
      <c r="AN305" s="54" t="s">
        <v>3238</v>
      </c>
      <c r="AO305" s="54" t="s">
        <v>3238</v>
      </c>
      <c r="AP305" s="54" t="s">
        <v>3238</v>
      </c>
      <c r="AQ305" s="54" t="s">
        <v>3238</v>
      </c>
      <c r="AR305" s="54" t="s">
        <v>3238</v>
      </c>
      <c r="AS305" s="54" t="s">
        <v>3238</v>
      </c>
      <c r="AT305" s="54" t="s">
        <v>3238</v>
      </c>
      <c r="AU305" s="43" t="str">
        <f>INDEX(Lookups!AS:AS,MATCH(E305,Lookups!E:E,0))</f>
        <v>Skin_Concern</v>
      </c>
      <c r="AV305" s="43" t="str">
        <f t="shared" si="4"/>
        <v>Skin_Concern_Psoriasis</v>
      </c>
    </row>
    <row r="306" spans="1:48">
      <c r="A306" s="43">
        <f>INDEX(Lookups!A:A,MATCH($E306,Lookups!$E:$E,0))</f>
        <v>27</v>
      </c>
      <c r="B306" s="43">
        <f>INDEX(Lookups!B:B,MATCH($E306,Lookups!$E:$E,0))</f>
        <v>2.2000000000000002</v>
      </c>
      <c r="C306" s="90" t="s">
        <v>2340</v>
      </c>
      <c r="D306" s="90" t="s">
        <v>2345</v>
      </c>
      <c r="E306" s="91" t="s">
        <v>2149</v>
      </c>
      <c r="F306" s="90" t="s">
        <v>2079</v>
      </c>
      <c r="G306" s="90" t="s">
        <v>2107</v>
      </c>
      <c r="H306" s="91" t="s">
        <v>2780</v>
      </c>
      <c r="I306" s="98" t="s">
        <v>2694</v>
      </c>
      <c r="J306" s="92" t="s">
        <v>3236</v>
      </c>
      <c r="K306" s="90" t="str">
        <f>INDEX(Lookups!$I:$I,MATCH(E306,Lookups!$E:$E,0))</f>
        <v>Customer Facing</v>
      </c>
      <c r="L306" s="90" t="str">
        <f>INDEX(Lookups!$J:$J,MATCH(E306,Lookups!$E:$E,0))</f>
        <v>Beauty</v>
      </c>
      <c r="M306" s="90" t="s">
        <v>23</v>
      </c>
      <c r="N306" s="90" t="s">
        <v>2139</v>
      </c>
      <c r="O306" s="90" t="str">
        <f>INDEX(Lookups!$L:$L,MATCH(E306,Lookups!$E:$E,0))</f>
        <v>Y</v>
      </c>
      <c r="P306" s="94"/>
      <c r="Q306" s="54" t="s">
        <v>3238</v>
      </c>
      <c r="R306" s="54" t="s">
        <v>3238</v>
      </c>
      <c r="S306" s="54" t="s">
        <v>3238</v>
      </c>
      <c r="T306" s="54" t="s">
        <v>3238</v>
      </c>
      <c r="U306" s="54" t="s">
        <v>3238</v>
      </c>
      <c r="V306" s="54" t="s">
        <v>3238</v>
      </c>
      <c r="W306" s="54" t="s">
        <v>3238</v>
      </c>
      <c r="X306" s="54" t="s">
        <v>3238</v>
      </c>
      <c r="Y306" s="54" t="s">
        <v>3238</v>
      </c>
      <c r="Z306" s="54" t="s">
        <v>3238</v>
      </c>
      <c r="AA306" s="54" t="s">
        <v>3238</v>
      </c>
      <c r="AB306" s="54" t="s">
        <v>3238</v>
      </c>
      <c r="AC306" s="54" t="s">
        <v>3238</v>
      </c>
      <c r="AD306" s="54" t="s">
        <v>2088</v>
      </c>
      <c r="AE306" s="54" t="s">
        <v>3238</v>
      </c>
      <c r="AF306" s="54" t="s">
        <v>3238</v>
      </c>
      <c r="AG306" s="54" t="s">
        <v>3238</v>
      </c>
      <c r="AH306" s="54" t="s">
        <v>3238</v>
      </c>
      <c r="AI306" s="54" t="s">
        <v>3238</v>
      </c>
      <c r="AJ306" s="54" t="s">
        <v>3238</v>
      </c>
      <c r="AK306" s="54" t="s">
        <v>3238</v>
      </c>
      <c r="AL306" s="54" t="s">
        <v>3238</v>
      </c>
      <c r="AM306" s="54" t="s">
        <v>3238</v>
      </c>
      <c r="AN306" s="54" t="s">
        <v>3238</v>
      </c>
      <c r="AO306" s="54" t="s">
        <v>3238</v>
      </c>
      <c r="AP306" s="54" t="s">
        <v>3238</v>
      </c>
      <c r="AQ306" s="54" t="s">
        <v>3238</v>
      </c>
      <c r="AR306" s="54" t="s">
        <v>3238</v>
      </c>
      <c r="AS306" s="54" t="s">
        <v>3238</v>
      </c>
      <c r="AT306" s="54" t="s">
        <v>3238</v>
      </c>
      <c r="AU306" s="43" t="str">
        <f>INDEX(Lookups!AS:AS,MATCH(E306,Lookups!E:E,0))</f>
        <v>Skin_Concern</v>
      </c>
      <c r="AV306" s="43" t="str">
        <f t="shared" si="4"/>
        <v>Skin_Concern_Redness</v>
      </c>
    </row>
    <row r="307" spans="1:48">
      <c r="A307" s="43">
        <f>INDEX(Lookups!A:A,MATCH($E307,Lookups!$E:$E,0))</f>
        <v>27</v>
      </c>
      <c r="B307" s="43">
        <f>INDEX(Lookups!B:B,MATCH($E307,Lookups!$E:$E,0))</f>
        <v>2.2000000000000002</v>
      </c>
      <c r="C307" s="90" t="s">
        <v>2340</v>
      </c>
      <c r="D307" s="90" t="s">
        <v>2345</v>
      </c>
      <c r="E307" s="91" t="s">
        <v>2149</v>
      </c>
      <c r="F307" s="90" t="s">
        <v>2079</v>
      </c>
      <c r="G307" s="90" t="s">
        <v>2107</v>
      </c>
      <c r="H307" s="91" t="s">
        <v>2781</v>
      </c>
      <c r="I307" s="98" t="s">
        <v>2694</v>
      </c>
      <c r="J307" s="92" t="s">
        <v>3236</v>
      </c>
      <c r="K307" s="90" t="str">
        <f>INDEX(Lookups!$I:$I,MATCH(E307,Lookups!$E:$E,0))</f>
        <v>Customer Facing</v>
      </c>
      <c r="L307" s="90" t="str">
        <f>INDEX(Lookups!$J:$J,MATCH(E307,Lookups!$E:$E,0))</f>
        <v>Beauty</v>
      </c>
      <c r="M307" s="90" t="s">
        <v>23</v>
      </c>
      <c r="N307" s="90" t="s">
        <v>2139</v>
      </c>
      <c r="O307" s="90" t="str">
        <f>INDEX(Lookups!$L:$L,MATCH(E307,Lookups!$E:$E,0))</f>
        <v>Y</v>
      </c>
      <c r="P307" s="94"/>
      <c r="Q307" s="54" t="s">
        <v>3238</v>
      </c>
      <c r="R307" s="54" t="s">
        <v>3238</v>
      </c>
      <c r="S307" s="54" t="s">
        <v>3238</v>
      </c>
      <c r="T307" s="54" t="s">
        <v>3238</v>
      </c>
      <c r="U307" s="54" t="s">
        <v>3238</v>
      </c>
      <c r="V307" s="54" t="s">
        <v>3238</v>
      </c>
      <c r="W307" s="54" t="s">
        <v>3238</v>
      </c>
      <c r="X307" s="54" t="s">
        <v>3238</v>
      </c>
      <c r="Y307" s="54" t="s">
        <v>3238</v>
      </c>
      <c r="Z307" s="54" t="s">
        <v>3238</v>
      </c>
      <c r="AA307" s="54" t="s">
        <v>3238</v>
      </c>
      <c r="AB307" s="54" t="s">
        <v>3238</v>
      </c>
      <c r="AC307" s="54" t="s">
        <v>3238</v>
      </c>
      <c r="AD307" s="54" t="s">
        <v>2088</v>
      </c>
      <c r="AE307" s="54" t="s">
        <v>3238</v>
      </c>
      <c r="AF307" s="54" t="s">
        <v>3238</v>
      </c>
      <c r="AG307" s="54" t="s">
        <v>3238</v>
      </c>
      <c r="AH307" s="54" t="s">
        <v>3238</v>
      </c>
      <c r="AI307" s="54" t="s">
        <v>3238</v>
      </c>
      <c r="AJ307" s="54" t="s">
        <v>3238</v>
      </c>
      <c r="AK307" s="54" t="s">
        <v>3238</v>
      </c>
      <c r="AL307" s="54" t="s">
        <v>3238</v>
      </c>
      <c r="AM307" s="54" t="s">
        <v>3238</v>
      </c>
      <c r="AN307" s="54" t="s">
        <v>3238</v>
      </c>
      <c r="AO307" s="54" t="s">
        <v>3238</v>
      </c>
      <c r="AP307" s="54" t="s">
        <v>3238</v>
      </c>
      <c r="AQ307" s="54" t="s">
        <v>3238</v>
      </c>
      <c r="AR307" s="54" t="s">
        <v>3238</v>
      </c>
      <c r="AS307" s="54" t="s">
        <v>3238</v>
      </c>
      <c r="AT307" s="54" t="s">
        <v>3238</v>
      </c>
      <c r="AU307" s="43" t="str">
        <f>INDEX(Lookups!AS:AS,MATCH(E307,Lookups!E:E,0))</f>
        <v>Skin_Concern</v>
      </c>
      <c r="AV307" s="43" t="str">
        <f t="shared" si="4"/>
        <v>Skin_Concern_Rosacea</v>
      </c>
    </row>
    <row r="308" spans="1:48">
      <c r="A308" s="43">
        <f>INDEX(Lookups!A:A,MATCH($E308,Lookups!$E:$E,0))</f>
        <v>27</v>
      </c>
      <c r="B308" s="43">
        <f>INDEX(Lookups!B:B,MATCH($E308,Lookups!$E:$E,0))</f>
        <v>2.2000000000000002</v>
      </c>
      <c r="C308" s="90" t="s">
        <v>2340</v>
      </c>
      <c r="D308" s="90" t="s">
        <v>2345</v>
      </c>
      <c r="E308" s="91" t="s">
        <v>2149</v>
      </c>
      <c r="F308" s="90" t="s">
        <v>2079</v>
      </c>
      <c r="G308" s="90" t="s">
        <v>2107</v>
      </c>
      <c r="H308" s="91" t="s">
        <v>2782</v>
      </c>
      <c r="I308" s="98" t="s">
        <v>2694</v>
      </c>
      <c r="J308" s="92" t="s">
        <v>3236</v>
      </c>
      <c r="K308" s="90" t="str">
        <f>INDEX(Lookups!$I:$I,MATCH(E308,Lookups!$E:$E,0))</f>
        <v>Customer Facing</v>
      </c>
      <c r="L308" s="90" t="str">
        <f>INDEX(Lookups!$J:$J,MATCH(E308,Lookups!$E:$E,0))</f>
        <v>Beauty</v>
      </c>
      <c r="M308" s="90" t="s">
        <v>23</v>
      </c>
      <c r="N308" s="90" t="s">
        <v>2139</v>
      </c>
      <c r="O308" s="90" t="str">
        <f>INDEX(Lookups!$L:$L,MATCH(E308,Lookups!$E:$E,0))</f>
        <v>Y</v>
      </c>
      <c r="P308" s="94"/>
      <c r="Q308" s="54" t="s">
        <v>3238</v>
      </c>
      <c r="R308" s="54" t="s">
        <v>3238</v>
      </c>
      <c r="S308" s="54" t="s">
        <v>3238</v>
      </c>
      <c r="T308" s="54" t="s">
        <v>3238</v>
      </c>
      <c r="U308" s="54" t="s">
        <v>3238</v>
      </c>
      <c r="V308" s="54" t="s">
        <v>3238</v>
      </c>
      <c r="W308" s="54" t="s">
        <v>3238</v>
      </c>
      <c r="X308" s="54" t="s">
        <v>3238</v>
      </c>
      <c r="Y308" s="54" t="s">
        <v>3238</v>
      </c>
      <c r="Z308" s="54" t="s">
        <v>3238</v>
      </c>
      <c r="AA308" s="54" t="s">
        <v>3238</v>
      </c>
      <c r="AB308" s="54" t="s">
        <v>3238</v>
      </c>
      <c r="AC308" s="54" t="s">
        <v>3238</v>
      </c>
      <c r="AD308" s="54" t="s">
        <v>2088</v>
      </c>
      <c r="AE308" s="54" t="s">
        <v>3238</v>
      </c>
      <c r="AF308" s="54" t="s">
        <v>3238</v>
      </c>
      <c r="AG308" s="54" t="s">
        <v>3238</v>
      </c>
      <c r="AH308" s="54" t="s">
        <v>3238</v>
      </c>
      <c r="AI308" s="54" t="s">
        <v>3238</v>
      </c>
      <c r="AJ308" s="54" t="s">
        <v>3238</v>
      </c>
      <c r="AK308" s="54" t="s">
        <v>3238</v>
      </c>
      <c r="AL308" s="54" t="s">
        <v>3238</v>
      </c>
      <c r="AM308" s="54" t="s">
        <v>3238</v>
      </c>
      <c r="AN308" s="54" t="s">
        <v>3238</v>
      </c>
      <c r="AO308" s="54" t="s">
        <v>3238</v>
      </c>
      <c r="AP308" s="54" t="s">
        <v>3238</v>
      </c>
      <c r="AQ308" s="54" t="s">
        <v>3238</v>
      </c>
      <c r="AR308" s="54" t="s">
        <v>3238</v>
      </c>
      <c r="AS308" s="54" t="s">
        <v>3238</v>
      </c>
      <c r="AT308" s="54" t="s">
        <v>3238</v>
      </c>
      <c r="AU308" s="43" t="str">
        <f>INDEX(Lookups!AS:AS,MATCH(E308,Lookups!E:E,0))</f>
        <v>Skin_Concern</v>
      </c>
      <c r="AV308" s="43" t="str">
        <f t="shared" si="4"/>
        <v>Skin_Concern_Scars</v>
      </c>
    </row>
    <row r="309" spans="1:48">
      <c r="A309" s="43">
        <f>INDEX(Lookups!A:A,MATCH($E309,Lookups!$E:$E,0))</f>
        <v>27</v>
      </c>
      <c r="B309" s="43">
        <f>INDEX(Lookups!B:B,MATCH($E309,Lookups!$E:$E,0))</f>
        <v>2.2000000000000002</v>
      </c>
      <c r="C309" s="90" t="s">
        <v>2340</v>
      </c>
      <c r="D309" s="90" t="s">
        <v>2345</v>
      </c>
      <c r="E309" s="91" t="s">
        <v>2149</v>
      </c>
      <c r="F309" s="90" t="s">
        <v>2079</v>
      </c>
      <c r="G309" s="90" t="s">
        <v>2107</v>
      </c>
      <c r="H309" s="91" t="s">
        <v>2783</v>
      </c>
      <c r="I309" s="98" t="s">
        <v>2694</v>
      </c>
      <c r="J309" s="92" t="s">
        <v>3236</v>
      </c>
      <c r="K309" s="90" t="str">
        <f>INDEX(Lookups!$I:$I,MATCH(E309,Lookups!$E:$E,0))</f>
        <v>Customer Facing</v>
      </c>
      <c r="L309" s="90" t="str">
        <f>INDEX(Lookups!$J:$J,MATCH(E309,Lookups!$E:$E,0))</f>
        <v>Beauty</v>
      </c>
      <c r="M309" s="90" t="s">
        <v>23</v>
      </c>
      <c r="N309" s="90" t="s">
        <v>2139</v>
      </c>
      <c r="O309" s="90" t="str">
        <f>INDEX(Lookups!$L:$L,MATCH(E309,Lookups!$E:$E,0))</f>
        <v>Y</v>
      </c>
      <c r="P309" s="94"/>
      <c r="Q309" s="54" t="s">
        <v>3238</v>
      </c>
      <c r="R309" s="54" t="s">
        <v>3238</v>
      </c>
      <c r="S309" s="54" t="s">
        <v>3238</v>
      </c>
      <c r="T309" s="54" t="s">
        <v>3238</v>
      </c>
      <c r="U309" s="54" t="s">
        <v>3238</v>
      </c>
      <c r="V309" s="54" t="s">
        <v>3238</v>
      </c>
      <c r="W309" s="54" t="s">
        <v>3238</v>
      </c>
      <c r="X309" s="54" t="s">
        <v>3238</v>
      </c>
      <c r="Y309" s="54" t="s">
        <v>3238</v>
      </c>
      <c r="Z309" s="54" t="s">
        <v>3238</v>
      </c>
      <c r="AA309" s="54" t="s">
        <v>3238</v>
      </c>
      <c r="AB309" s="54" t="s">
        <v>3238</v>
      </c>
      <c r="AC309" s="54" t="s">
        <v>3238</v>
      </c>
      <c r="AD309" s="54" t="s">
        <v>2088</v>
      </c>
      <c r="AE309" s="54" t="s">
        <v>3238</v>
      </c>
      <c r="AF309" s="54" t="s">
        <v>3238</v>
      </c>
      <c r="AG309" s="54" t="s">
        <v>3238</v>
      </c>
      <c r="AH309" s="54" t="s">
        <v>3238</v>
      </c>
      <c r="AI309" s="54" t="s">
        <v>3238</v>
      </c>
      <c r="AJ309" s="54" t="s">
        <v>3238</v>
      </c>
      <c r="AK309" s="54" t="s">
        <v>3238</v>
      </c>
      <c r="AL309" s="54" t="s">
        <v>3238</v>
      </c>
      <c r="AM309" s="54" t="s">
        <v>3238</v>
      </c>
      <c r="AN309" s="54" t="s">
        <v>3238</v>
      </c>
      <c r="AO309" s="54" t="s">
        <v>3238</v>
      </c>
      <c r="AP309" s="54" t="s">
        <v>3238</v>
      </c>
      <c r="AQ309" s="54" t="s">
        <v>3238</v>
      </c>
      <c r="AR309" s="54" t="s">
        <v>3238</v>
      </c>
      <c r="AS309" s="54" t="s">
        <v>3238</v>
      </c>
      <c r="AT309" s="54" t="s">
        <v>3238</v>
      </c>
      <c r="AU309" s="43" t="str">
        <f>INDEX(Lookups!AS:AS,MATCH(E309,Lookups!E:E,0))</f>
        <v>Skin_Concern</v>
      </c>
      <c r="AV309" s="43" t="str">
        <f t="shared" si="4"/>
        <v>Skin_Concern_Sensitivity</v>
      </c>
    </row>
    <row r="310" spans="1:48">
      <c r="A310" s="43">
        <f>INDEX(Lookups!A:A,MATCH($E310,Lookups!$E:$E,0))</f>
        <v>27</v>
      </c>
      <c r="B310" s="43">
        <f>INDEX(Lookups!B:B,MATCH($E310,Lookups!$E:$E,0))</f>
        <v>2.2000000000000002</v>
      </c>
      <c r="C310" s="90" t="s">
        <v>2340</v>
      </c>
      <c r="D310" s="90" t="s">
        <v>2345</v>
      </c>
      <c r="E310" s="91" t="s">
        <v>2149</v>
      </c>
      <c r="F310" s="90" t="s">
        <v>2079</v>
      </c>
      <c r="G310" s="90" t="s">
        <v>2107</v>
      </c>
      <c r="H310" s="91" t="s">
        <v>2784</v>
      </c>
      <c r="I310" s="98" t="s">
        <v>2694</v>
      </c>
      <c r="J310" s="92" t="s">
        <v>3236</v>
      </c>
      <c r="K310" s="90" t="str">
        <f>INDEX(Lookups!$I:$I,MATCH(E310,Lookups!$E:$E,0))</f>
        <v>Customer Facing</v>
      </c>
      <c r="L310" s="90" t="str">
        <f>INDEX(Lookups!$J:$J,MATCH(E310,Lookups!$E:$E,0))</f>
        <v>Beauty</v>
      </c>
      <c r="M310" s="90" t="s">
        <v>23</v>
      </c>
      <c r="N310" s="90" t="s">
        <v>2139</v>
      </c>
      <c r="O310" s="90" t="str">
        <f>INDEX(Lookups!$L:$L,MATCH(E310,Lookups!$E:$E,0))</f>
        <v>Y</v>
      </c>
      <c r="P310" s="94"/>
      <c r="Q310" s="54" t="s">
        <v>3238</v>
      </c>
      <c r="R310" s="54" t="s">
        <v>3238</v>
      </c>
      <c r="S310" s="54" t="s">
        <v>3238</v>
      </c>
      <c r="T310" s="54" t="s">
        <v>3238</v>
      </c>
      <c r="U310" s="54" t="s">
        <v>3238</v>
      </c>
      <c r="V310" s="54" t="s">
        <v>3238</v>
      </c>
      <c r="W310" s="54" t="s">
        <v>3238</v>
      </c>
      <c r="X310" s="54" t="s">
        <v>3238</v>
      </c>
      <c r="Y310" s="54" t="s">
        <v>3238</v>
      </c>
      <c r="Z310" s="54" t="s">
        <v>3238</v>
      </c>
      <c r="AA310" s="54" t="s">
        <v>3238</v>
      </c>
      <c r="AB310" s="54" t="s">
        <v>3238</v>
      </c>
      <c r="AC310" s="54" t="s">
        <v>3238</v>
      </c>
      <c r="AD310" s="54" t="s">
        <v>2088</v>
      </c>
      <c r="AE310" s="54" t="s">
        <v>3238</v>
      </c>
      <c r="AF310" s="54" t="s">
        <v>3238</v>
      </c>
      <c r="AG310" s="54" t="s">
        <v>3238</v>
      </c>
      <c r="AH310" s="54" t="s">
        <v>3238</v>
      </c>
      <c r="AI310" s="54" t="s">
        <v>3238</v>
      </c>
      <c r="AJ310" s="54" t="s">
        <v>3238</v>
      </c>
      <c r="AK310" s="54" t="s">
        <v>3238</v>
      </c>
      <c r="AL310" s="54" t="s">
        <v>3238</v>
      </c>
      <c r="AM310" s="54" t="s">
        <v>3238</v>
      </c>
      <c r="AN310" s="54" t="s">
        <v>3238</v>
      </c>
      <c r="AO310" s="54" t="s">
        <v>3238</v>
      </c>
      <c r="AP310" s="54" t="s">
        <v>3238</v>
      </c>
      <c r="AQ310" s="54" t="s">
        <v>3238</v>
      </c>
      <c r="AR310" s="54" t="s">
        <v>3238</v>
      </c>
      <c r="AS310" s="54" t="s">
        <v>3238</v>
      </c>
      <c r="AT310" s="54" t="s">
        <v>3238</v>
      </c>
      <c r="AU310" s="43" t="str">
        <f>INDEX(Lookups!AS:AS,MATCH(E310,Lookups!E:E,0))</f>
        <v>Skin_Concern</v>
      </c>
      <c r="AV310" s="43" t="str">
        <f t="shared" si="4"/>
        <v>Skin_Concern_Stretch Marks</v>
      </c>
    </row>
    <row r="311" spans="1:48">
      <c r="A311" s="43">
        <f>INDEX(Lookups!A:A,MATCH($E311,Lookups!$E:$E,0))</f>
        <v>27</v>
      </c>
      <c r="B311" s="43">
        <f>INDEX(Lookups!B:B,MATCH($E311,Lookups!$E:$E,0))</f>
        <v>2.2000000000000002</v>
      </c>
      <c r="C311" s="90" t="s">
        <v>2340</v>
      </c>
      <c r="D311" s="90" t="s">
        <v>2345</v>
      </c>
      <c r="E311" s="91" t="s">
        <v>2149</v>
      </c>
      <c r="F311" s="90" t="s">
        <v>2079</v>
      </c>
      <c r="G311" s="90" t="s">
        <v>2107</v>
      </c>
      <c r="H311" s="91" t="s">
        <v>2785</v>
      </c>
      <c r="I311" s="98" t="s">
        <v>2694</v>
      </c>
      <c r="J311" s="92" t="s">
        <v>3236</v>
      </c>
      <c r="K311" s="90" t="str">
        <f>INDEX(Lookups!$I:$I,MATCH(E311,Lookups!$E:$E,0))</f>
        <v>Customer Facing</v>
      </c>
      <c r="L311" s="90" t="str">
        <f>INDEX(Lookups!$J:$J,MATCH(E311,Lookups!$E:$E,0))</f>
        <v>Beauty</v>
      </c>
      <c r="M311" s="90" t="s">
        <v>23</v>
      </c>
      <c r="N311" s="90" t="s">
        <v>2139</v>
      </c>
      <c r="O311" s="90" t="str">
        <f>INDEX(Lookups!$L:$L,MATCH(E311,Lookups!$E:$E,0))</f>
        <v>Y</v>
      </c>
      <c r="P311" s="94"/>
      <c r="Q311" s="54" t="s">
        <v>3238</v>
      </c>
      <c r="R311" s="54" t="s">
        <v>3238</v>
      </c>
      <c r="S311" s="54" t="s">
        <v>3238</v>
      </c>
      <c r="T311" s="54" t="s">
        <v>3238</v>
      </c>
      <c r="U311" s="54" t="s">
        <v>3238</v>
      </c>
      <c r="V311" s="54" t="s">
        <v>3238</v>
      </c>
      <c r="W311" s="54" t="s">
        <v>3238</v>
      </c>
      <c r="X311" s="54" t="s">
        <v>3238</v>
      </c>
      <c r="Y311" s="54" t="s">
        <v>3238</v>
      </c>
      <c r="Z311" s="54" t="s">
        <v>3238</v>
      </c>
      <c r="AA311" s="54" t="s">
        <v>3238</v>
      </c>
      <c r="AB311" s="54" t="s">
        <v>3238</v>
      </c>
      <c r="AC311" s="54" t="s">
        <v>3238</v>
      </c>
      <c r="AD311" s="54" t="s">
        <v>2088</v>
      </c>
      <c r="AE311" s="54" t="s">
        <v>3238</v>
      </c>
      <c r="AF311" s="54" t="s">
        <v>3238</v>
      </c>
      <c r="AG311" s="54" t="s">
        <v>3238</v>
      </c>
      <c r="AH311" s="54" t="s">
        <v>3238</v>
      </c>
      <c r="AI311" s="54" t="s">
        <v>3238</v>
      </c>
      <c r="AJ311" s="54" t="s">
        <v>3238</v>
      </c>
      <c r="AK311" s="54" t="s">
        <v>3238</v>
      </c>
      <c r="AL311" s="54" t="s">
        <v>3238</v>
      </c>
      <c r="AM311" s="54" t="s">
        <v>3238</v>
      </c>
      <c r="AN311" s="54" t="s">
        <v>3238</v>
      </c>
      <c r="AO311" s="54" t="s">
        <v>3238</v>
      </c>
      <c r="AP311" s="54" t="s">
        <v>3238</v>
      </c>
      <c r="AQ311" s="54" t="s">
        <v>3238</v>
      </c>
      <c r="AR311" s="54" t="s">
        <v>3238</v>
      </c>
      <c r="AS311" s="54" t="s">
        <v>3238</v>
      </c>
      <c r="AT311" s="54" t="s">
        <v>3238</v>
      </c>
      <c r="AU311" s="43" t="str">
        <f>INDEX(Lookups!AS:AS,MATCH(E311,Lookups!E:E,0))</f>
        <v>Skin_Concern</v>
      </c>
      <c r="AV311" s="43" t="str">
        <f t="shared" si="4"/>
        <v>Skin_Concern_Sun Damage</v>
      </c>
    </row>
    <row r="312" spans="1:48">
      <c r="A312" s="43">
        <f>INDEX(Lookups!A:A,MATCH($E312,Lookups!$E:$E,0))</f>
        <v>27</v>
      </c>
      <c r="B312" s="43">
        <f>INDEX(Lookups!B:B,MATCH($E312,Lookups!$E:$E,0))</f>
        <v>2.2000000000000002</v>
      </c>
      <c r="C312" s="90" t="s">
        <v>2340</v>
      </c>
      <c r="D312" s="90" t="s">
        <v>2345</v>
      </c>
      <c r="E312" s="91" t="s">
        <v>2149</v>
      </c>
      <c r="F312" s="90" t="s">
        <v>2079</v>
      </c>
      <c r="G312" s="90" t="s">
        <v>2107</v>
      </c>
      <c r="H312" s="91" t="s">
        <v>2786</v>
      </c>
      <c r="I312" s="98" t="s">
        <v>2694</v>
      </c>
      <c r="J312" s="92" t="s">
        <v>3236</v>
      </c>
      <c r="K312" s="90" t="str">
        <f>INDEX(Lookups!$I:$I,MATCH(E312,Lookups!$E:$E,0))</f>
        <v>Customer Facing</v>
      </c>
      <c r="L312" s="90" t="str">
        <f>INDEX(Lookups!$J:$J,MATCH(E312,Lookups!$E:$E,0))</f>
        <v>Beauty</v>
      </c>
      <c r="M312" s="90" t="s">
        <v>23</v>
      </c>
      <c r="N312" s="90" t="s">
        <v>2139</v>
      </c>
      <c r="O312" s="90" t="str">
        <f>INDEX(Lookups!$L:$L,MATCH(E312,Lookups!$E:$E,0))</f>
        <v>Y</v>
      </c>
      <c r="P312" s="94"/>
      <c r="Q312" s="54" t="s">
        <v>3238</v>
      </c>
      <c r="R312" s="54" t="s">
        <v>3238</v>
      </c>
      <c r="S312" s="54" t="s">
        <v>3238</v>
      </c>
      <c r="T312" s="54" t="s">
        <v>3238</v>
      </c>
      <c r="U312" s="54" t="s">
        <v>3238</v>
      </c>
      <c r="V312" s="54" t="s">
        <v>3238</v>
      </c>
      <c r="W312" s="54" t="s">
        <v>3238</v>
      </c>
      <c r="X312" s="54" t="s">
        <v>3238</v>
      </c>
      <c r="Y312" s="54" t="s">
        <v>3238</v>
      </c>
      <c r="Z312" s="54" t="s">
        <v>3238</v>
      </c>
      <c r="AA312" s="54" t="s">
        <v>3238</v>
      </c>
      <c r="AB312" s="54" t="s">
        <v>3238</v>
      </c>
      <c r="AC312" s="54" t="s">
        <v>3238</v>
      </c>
      <c r="AD312" s="54" t="s">
        <v>2088</v>
      </c>
      <c r="AE312" s="54" t="s">
        <v>3238</v>
      </c>
      <c r="AF312" s="54" t="s">
        <v>3238</v>
      </c>
      <c r="AG312" s="54" t="s">
        <v>3238</v>
      </c>
      <c r="AH312" s="54" t="s">
        <v>3238</v>
      </c>
      <c r="AI312" s="54" t="s">
        <v>3238</v>
      </c>
      <c r="AJ312" s="54" t="s">
        <v>3238</v>
      </c>
      <c r="AK312" s="54" t="s">
        <v>3238</v>
      </c>
      <c r="AL312" s="54" t="s">
        <v>3238</v>
      </c>
      <c r="AM312" s="54" t="s">
        <v>3238</v>
      </c>
      <c r="AN312" s="54" t="s">
        <v>3238</v>
      </c>
      <c r="AO312" s="54" t="s">
        <v>3238</v>
      </c>
      <c r="AP312" s="54" t="s">
        <v>3238</v>
      </c>
      <c r="AQ312" s="54" t="s">
        <v>3238</v>
      </c>
      <c r="AR312" s="54" t="s">
        <v>3238</v>
      </c>
      <c r="AS312" s="54" t="s">
        <v>3238</v>
      </c>
      <c r="AT312" s="54" t="s">
        <v>3238</v>
      </c>
      <c r="AU312" s="43" t="str">
        <f>INDEX(Lookups!AS:AS,MATCH(E312,Lookups!E:E,0))</f>
        <v>Skin_Concern</v>
      </c>
      <c r="AV312" s="43" t="str">
        <f t="shared" si="4"/>
        <v>Skin_Concern_Uneven Skin Tone</v>
      </c>
    </row>
    <row r="313" spans="1:48">
      <c r="A313" s="43">
        <f>INDEX(Lookups!A:A,MATCH($E313,Lookups!$E:$E,0))</f>
        <v>27</v>
      </c>
      <c r="B313" s="43">
        <f>INDEX(Lookups!B:B,MATCH($E313,Lookups!$E:$E,0))</f>
        <v>2.2000000000000002</v>
      </c>
      <c r="C313" s="90" t="s">
        <v>2340</v>
      </c>
      <c r="D313" s="90" t="s">
        <v>2345</v>
      </c>
      <c r="E313" s="91" t="s">
        <v>2149</v>
      </c>
      <c r="F313" s="90" t="s">
        <v>2079</v>
      </c>
      <c r="G313" s="90" t="s">
        <v>2107</v>
      </c>
      <c r="H313" s="91" t="s">
        <v>2787</v>
      </c>
      <c r="I313" s="98" t="s">
        <v>2694</v>
      </c>
      <c r="J313" s="92" t="s">
        <v>3236</v>
      </c>
      <c r="K313" s="90" t="str">
        <f>INDEX(Lookups!$I:$I,MATCH(E313,Lookups!$E:$E,0))</f>
        <v>Customer Facing</v>
      </c>
      <c r="L313" s="90" t="str">
        <f>INDEX(Lookups!$J:$J,MATCH(E313,Lookups!$E:$E,0))</f>
        <v>Beauty</v>
      </c>
      <c r="M313" s="90" t="s">
        <v>23</v>
      </c>
      <c r="N313" s="90" t="s">
        <v>2139</v>
      </c>
      <c r="O313" s="90" t="str">
        <f>INDEX(Lookups!$L:$L,MATCH(E313,Lookups!$E:$E,0))</f>
        <v>Y</v>
      </c>
      <c r="P313" s="94"/>
      <c r="Q313" s="54" t="s">
        <v>3238</v>
      </c>
      <c r="R313" s="54" t="s">
        <v>3238</v>
      </c>
      <c r="S313" s="54" t="s">
        <v>3238</v>
      </c>
      <c r="T313" s="54" t="s">
        <v>3238</v>
      </c>
      <c r="U313" s="54" t="s">
        <v>3238</v>
      </c>
      <c r="V313" s="54" t="s">
        <v>3238</v>
      </c>
      <c r="W313" s="54" t="s">
        <v>3238</v>
      </c>
      <c r="X313" s="54" t="s">
        <v>3238</v>
      </c>
      <c r="Y313" s="54" t="s">
        <v>3238</v>
      </c>
      <c r="Z313" s="54" t="s">
        <v>3238</v>
      </c>
      <c r="AA313" s="54" t="s">
        <v>3238</v>
      </c>
      <c r="AB313" s="54" t="s">
        <v>3238</v>
      </c>
      <c r="AC313" s="54" t="s">
        <v>3238</v>
      </c>
      <c r="AD313" s="54" t="s">
        <v>2088</v>
      </c>
      <c r="AE313" s="54" t="s">
        <v>3238</v>
      </c>
      <c r="AF313" s="54" t="s">
        <v>3238</v>
      </c>
      <c r="AG313" s="54" t="s">
        <v>3238</v>
      </c>
      <c r="AH313" s="54" t="s">
        <v>3238</v>
      </c>
      <c r="AI313" s="54" t="s">
        <v>3238</v>
      </c>
      <c r="AJ313" s="54" t="s">
        <v>3238</v>
      </c>
      <c r="AK313" s="54" t="s">
        <v>3238</v>
      </c>
      <c r="AL313" s="54" t="s">
        <v>3238</v>
      </c>
      <c r="AM313" s="54" t="s">
        <v>3238</v>
      </c>
      <c r="AN313" s="54" t="s">
        <v>3238</v>
      </c>
      <c r="AO313" s="54" t="s">
        <v>3238</v>
      </c>
      <c r="AP313" s="54" t="s">
        <v>3238</v>
      </c>
      <c r="AQ313" s="54" t="s">
        <v>3238</v>
      </c>
      <c r="AR313" s="54" t="s">
        <v>3238</v>
      </c>
      <c r="AS313" s="54" t="s">
        <v>3238</v>
      </c>
      <c r="AT313" s="54" t="s">
        <v>3238</v>
      </c>
      <c r="AU313" s="43" t="str">
        <f>INDEX(Lookups!AS:AS,MATCH(E313,Lookups!E:E,0))</f>
        <v>Skin_Concern</v>
      </c>
      <c r="AV313" s="43" t="str">
        <f t="shared" si="4"/>
        <v>Skin_Concern_Wrinkles</v>
      </c>
    </row>
    <row r="314" spans="1:48">
      <c r="A314" s="43">
        <f>INDEX(Lookups!A:A,MATCH($E314,Lookups!$E:$E,0))</f>
        <v>28</v>
      </c>
      <c r="B314" s="43">
        <f>INDEX(Lookups!B:B,MATCH($E314,Lookups!$E:$E,0))</f>
        <v>2.2000000000000002</v>
      </c>
      <c r="C314" s="90" t="s">
        <v>2340</v>
      </c>
      <c r="D314" s="90" t="s">
        <v>2345</v>
      </c>
      <c r="E314" s="91" t="s">
        <v>2146</v>
      </c>
      <c r="F314" s="90" t="s">
        <v>2079</v>
      </c>
      <c r="G314" s="90" t="s">
        <v>2080</v>
      </c>
      <c r="H314" s="91" t="s">
        <v>2788</v>
      </c>
      <c r="I314" s="183" t="s">
        <v>2662</v>
      </c>
      <c r="J314" s="92" t="s">
        <v>3236</v>
      </c>
      <c r="K314" s="90" t="str">
        <f>INDEX(Lookups!$I:$I,MATCH(E314,Lookups!$E:$E,0))</f>
        <v>Customer Facing</v>
      </c>
      <c r="L314" s="90" t="str">
        <f>INDEX(Lookups!$J:$J,MATCH(E314,Lookups!$E:$E,0))</f>
        <v>Beauty</v>
      </c>
      <c r="M314" s="90" t="s">
        <v>23</v>
      </c>
      <c r="N314" s="90" t="s">
        <v>3239</v>
      </c>
      <c r="O314" s="90" t="str">
        <f>INDEX(Lookups!$L:$L,MATCH(E314,Lookups!$E:$E,0))</f>
        <v>Y</v>
      </c>
      <c r="P314" s="93"/>
      <c r="Q314" s="54" t="s">
        <v>3238</v>
      </c>
      <c r="R314" s="54" t="s">
        <v>3238</v>
      </c>
      <c r="S314" s="54" t="s">
        <v>3238</v>
      </c>
      <c r="T314" s="54" t="s">
        <v>3238</v>
      </c>
      <c r="U314" s="54" t="s">
        <v>3238</v>
      </c>
      <c r="V314" s="54" t="s">
        <v>3238</v>
      </c>
      <c r="W314" s="54" t="s">
        <v>3238</v>
      </c>
      <c r="X314" s="54" t="s">
        <v>3238</v>
      </c>
      <c r="Y314" s="54" t="s">
        <v>3238</v>
      </c>
      <c r="Z314" s="54" t="s">
        <v>3238</v>
      </c>
      <c r="AA314" s="54" t="s">
        <v>3238</v>
      </c>
      <c r="AB314" s="54" t="s">
        <v>3238</v>
      </c>
      <c r="AC314" s="54" t="s">
        <v>3238</v>
      </c>
      <c r="AD314" s="54" t="s">
        <v>2088</v>
      </c>
      <c r="AE314" s="54" t="s">
        <v>3238</v>
      </c>
      <c r="AF314" s="54" t="s">
        <v>3238</v>
      </c>
      <c r="AG314" s="54" t="s">
        <v>3238</v>
      </c>
      <c r="AH314" s="54" t="s">
        <v>3238</v>
      </c>
      <c r="AI314" s="54" t="s">
        <v>3238</v>
      </c>
      <c r="AJ314" s="54" t="s">
        <v>3238</v>
      </c>
      <c r="AK314" s="54" t="s">
        <v>3238</v>
      </c>
      <c r="AL314" s="54" t="s">
        <v>3238</v>
      </c>
      <c r="AM314" s="54" t="s">
        <v>3238</v>
      </c>
      <c r="AN314" s="54" t="s">
        <v>3238</v>
      </c>
      <c r="AO314" s="54" t="s">
        <v>3238</v>
      </c>
      <c r="AP314" s="54" t="s">
        <v>3238</v>
      </c>
      <c r="AQ314" s="54" t="s">
        <v>3238</v>
      </c>
      <c r="AR314" s="54" t="s">
        <v>3238</v>
      </c>
      <c r="AS314" s="54" t="s">
        <v>3238</v>
      </c>
      <c r="AT314" s="54" t="s">
        <v>3238</v>
      </c>
      <c r="AU314" s="43" t="str">
        <f>INDEX(Lookups!AS:AS,MATCH(E314,Lookups!E:E,0))</f>
        <v>Skin_Type</v>
      </c>
      <c r="AV314" s="43" t="str">
        <f t="shared" si="4"/>
        <v>Skin_Type_All Skin Types</v>
      </c>
    </row>
    <row r="315" spans="1:48">
      <c r="A315" s="43">
        <f>INDEX(Lookups!A:A,MATCH($E315,Lookups!$E:$E,0))</f>
        <v>28</v>
      </c>
      <c r="B315" s="43">
        <f>INDEX(Lookups!B:B,MATCH($E315,Lookups!$E:$E,0))</f>
        <v>2.2000000000000002</v>
      </c>
      <c r="C315" s="90" t="s">
        <v>2340</v>
      </c>
      <c r="D315" s="90" t="s">
        <v>2345</v>
      </c>
      <c r="E315" s="91" t="s">
        <v>2146</v>
      </c>
      <c r="F315" s="90" t="s">
        <v>2079</v>
      </c>
      <c r="G315" s="90" t="s">
        <v>2080</v>
      </c>
      <c r="H315" s="91" t="s">
        <v>2789</v>
      </c>
      <c r="I315" s="183" t="s">
        <v>2664</v>
      </c>
      <c r="J315" s="92" t="s">
        <v>3236</v>
      </c>
      <c r="K315" s="90" t="str">
        <f>INDEX(Lookups!$I:$I,MATCH(E315,Lookups!$E:$E,0))</f>
        <v>Customer Facing</v>
      </c>
      <c r="L315" s="90" t="str">
        <f>INDEX(Lookups!$J:$J,MATCH(E315,Lookups!$E:$E,0))</f>
        <v>Beauty</v>
      </c>
      <c r="M315" s="90" t="s">
        <v>23</v>
      </c>
      <c r="N315" s="90" t="s">
        <v>3239</v>
      </c>
      <c r="O315" s="90" t="str">
        <f>INDEX(Lookups!$L:$L,MATCH(E315,Lookups!$E:$E,0))</f>
        <v>Y</v>
      </c>
      <c r="P315" s="93"/>
      <c r="Q315" s="54" t="s">
        <v>3238</v>
      </c>
      <c r="R315" s="54" t="s">
        <v>3238</v>
      </c>
      <c r="S315" s="54" t="s">
        <v>3238</v>
      </c>
      <c r="T315" s="54" t="s">
        <v>3238</v>
      </c>
      <c r="U315" s="54" t="s">
        <v>3238</v>
      </c>
      <c r="V315" s="54" t="s">
        <v>3238</v>
      </c>
      <c r="W315" s="54" t="s">
        <v>3238</v>
      </c>
      <c r="X315" s="54" t="s">
        <v>3238</v>
      </c>
      <c r="Y315" s="54" t="s">
        <v>3238</v>
      </c>
      <c r="Z315" s="54" t="s">
        <v>3238</v>
      </c>
      <c r="AA315" s="54" t="s">
        <v>3238</v>
      </c>
      <c r="AB315" s="54" t="s">
        <v>3238</v>
      </c>
      <c r="AC315" s="54" t="s">
        <v>3238</v>
      </c>
      <c r="AD315" s="54" t="s">
        <v>2088</v>
      </c>
      <c r="AE315" s="54" t="s">
        <v>3238</v>
      </c>
      <c r="AF315" s="54" t="s">
        <v>3238</v>
      </c>
      <c r="AG315" s="54" t="s">
        <v>3238</v>
      </c>
      <c r="AH315" s="54" t="s">
        <v>3238</v>
      </c>
      <c r="AI315" s="54" t="s">
        <v>3238</v>
      </c>
      <c r="AJ315" s="54" t="s">
        <v>3238</v>
      </c>
      <c r="AK315" s="54" t="s">
        <v>3238</v>
      </c>
      <c r="AL315" s="54" t="s">
        <v>3238</v>
      </c>
      <c r="AM315" s="54" t="s">
        <v>3238</v>
      </c>
      <c r="AN315" s="54" t="s">
        <v>3238</v>
      </c>
      <c r="AO315" s="54" t="s">
        <v>3238</v>
      </c>
      <c r="AP315" s="54" t="s">
        <v>3238</v>
      </c>
      <c r="AQ315" s="54" t="s">
        <v>3238</v>
      </c>
      <c r="AR315" s="54" t="s">
        <v>3238</v>
      </c>
      <c r="AS315" s="54" t="s">
        <v>3238</v>
      </c>
      <c r="AT315" s="54" t="s">
        <v>3238</v>
      </c>
      <c r="AU315" s="43" t="str">
        <f>INDEX(Lookups!AS:AS,MATCH(E315,Lookups!E:E,0))</f>
        <v>Skin_Type</v>
      </c>
      <c r="AV315" s="43" t="str">
        <f t="shared" si="4"/>
        <v>Skin_Type_Combination</v>
      </c>
    </row>
    <row r="316" spans="1:48">
      <c r="A316" s="43">
        <f>INDEX(Lookups!A:A,MATCH($E316,Lookups!$E:$E,0))</f>
        <v>28</v>
      </c>
      <c r="B316" s="43">
        <f>INDEX(Lookups!B:B,MATCH($E316,Lookups!$E:$E,0))</f>
        <v>2.2000000000000002</v>
      </c>
      <c r="C316" s="90" t="s">
        <v>2340</v>
      </c>
      <c r="D316" s="90" t="s">
        <v>2345</v>
      </c>
      <c r="E316" s="91" t="s">
        <v>2146</v>
      </c>
      <c r="F316" s="90" t="s">
        <v>2079</v>
      </c>
      <c r="G316" s="90" t="s">
        <v>2080</v>
      </c>
      <c r="H316" s="91" t="s">
        <v>2731</v>
      </c>
      <c r="I316" s="183" t="s">
        <v>2666</v>
      </c>
      <c r="J316" s="92" t="s">
        <v>3236</v>
      </c>
      <c r="K316" s="90" t="str">
        <f>INDEX(Lookups!$I:$I,MATCH(E316,Lookups!$E:$E,0))</f>
        <v>Customer Facing</v>
      </c>
      <c r="L316" s="90" t="str">
        <f>INDEX(Lookups!$J:$J,MATCH(E316,Lookups!$E:$E,0))</f>
        <v>Beauty</v>
      </c>
      <c r="M316" s="90" t="s">
        <v>23</v>
      </c>
      <c r="N316" s="90" t="s">
        <v>3239</v>
      </c>
      <c r="O316" s="90" t="str">
        <f>INDEX(Lookups!$L:$L,MATCH(E316,Lookups!$E:$E,0))</f>
        <v>Y</v>
      </c>
      <c r="P316" s="93"/>
      <c r="Q316" s="54" t="s">
        <v>3238</v>
      </c>
      <c r="R316" s="54" t="s">
        <v>3238</v>
      </c>
      <c r="S316" s="54" t="s">
        <v>3238</v>
      </c>
      <c r="T316" s="54" t="s">
        <v>3238</v>
      </c>
      <c r="U316" s="54" t="s">
        <v>3238</v>
      </c>
      <c r="V316" s="54" t="s">
        <v>3238</v>
      </c>
      <c r="W316" s="54" t="s">
        <v>3238</v>
      </c>
      <c r="X316" s="54" t="s">
        <v>3238</v>
      </c>
      <c r="Y316" s="54" t="s">
        <v>3238</v>
      </c>
      <c r="Z316" s="54" t="s">
        <v>3238</v>
      </c>
      <c r="AA316" s="54" t="s">
        <v>3238</v>
      </c>
      <c r="AB316" s="54" t="s">
        <v>3238</v>
      </c>
      <c r="AC316" s="54" t="s">
        <v>3238</v>
      </c>
      <c r="AD316" s="54" t="s">
        <v>2088</v>
      </c>
      <c r="AE316" s="54" t="s">
        <v>3238</v>
      </c>
      <c r="AF316" s="54" t="s">
        <v>3238</v>
      </c>
      <c r="AG316" s="54" t="s">
        <v>3238</v>
      </c>
      <c r="AH316" s="54" t="s">
        <v>3238</v>
      </c>
      <c r="AI316" s="54" t="s">
        <v>3238</v>
      </c>
      <c r="AJ316" s="54" t="s">
        <v>3238</v>
      </c>
      <c r="AK316" s="54" t="s">
        <v>3238</v>
      </c>
      <c r="AL316" s="54" t="s">
        <v>3238</v>
      </c>
      <c r="AM316" s="54" t="s">
        <v>3238</v>
      </c>
      <c r="AN316" s="54" t="s">
        <v>3238</v>
      </c>
      <c r="AO316" s="54" t="s">
        <v>3238</v>
      </c>
      <c r="AP316" s="54" t="s">
        <v>3238</v>
      </c>
      <c r="AQ316" s="54" t="s">
        <v>3238</v>
      </c>
      <c r="AR316" s="54" t="s">
        <v>3238</v>
      </c>
      <c r="AS316" s="54" t="s">
        <v>3238</v>
      </c>
      <c r="AT316" s="54" t="s">
        <v>3238</v>
      </c>
      <c r="AU316" s="43" t="str">
        <f>INDEX(Lookups!AS:AS,MATCH(E316,Lookups!E:E,0))</f>
        <v>Skin_Type</v>
      </c>
      <c r="AV316" s="43" t="str">
        <f t="shared" si="4"/>
        <v>Skin_Type_Dry</v>
      </c>
    </row>
    <row r="317" spans="1:48">
      <c r="A317" s="43">
        <f>INDEX(Lookups!A:A,MATCH($E317,Lookups!$E:$E,0))</f>
        <v>28</v>
      </c>
      <c r="B317" s="43">
        <f>INDEX(Lookups!B:B,MATCH($E317,Lookups!$E:$E,0))</f>
        <v>2.2000000000000002</v>
      </c>
      <c r="C317" s="90" t="s">
        <v>2340</v>
      </c>
      <c r="D317" s="90" t="s">
        <v>2345</v>
      </c>
      <c r="E317" s="91" t="s">
        <v>2146</v>
      </c>
      <c r="F317" s="90" t="s">
        <v>2079</v>
      </c>
      <c r="G317" s="90" t="s">
        <v>2080</v>
      </c>
      <c r="H317" s="91" t="s">
        <v>2733</v>
      </c>
      <c r="I317" s="183" t="s">
        <v>2668</v>
      </c>
      <c r="J317" s="92" t="s">
        <v>3236</v>
      </c>
      <c r="K317" s="90" t="str">
        <f>INDEX(Lookups!$I:$I,MATCH(E317,Lookups!$E:$E,0))</f>
        <v>Customer Facing</v>
      </c>
      <c r="L317" s="90" t="str">
        <f>INDEX(Lookups!$J:$J,MATCH(E317,Lookups!$E:$E,0))</f>
        <v>Beauty</v>
      </c>
      <c r="M317" s="90" t="s">
        <v>23</v>
      </c>
      <c r="N317" s="90" t="s">
        <v>3239</v>
      </c>
      <c r="O317" s="90" t="str">
        <f>INDEX(Lookups!$L:$L,MATCH(E317,Lookups!$E:$E,0))</f>
        <v>Y</v>
      </c>
      <c r="P317" s="93"/>
      <c r="Q317" s="54" t="s">
        <v>3238</v>
      </c>
      <c r="R317" s="54" t="s">
        <v>3238</v>
      </c>
      <c r="S317" s="54" t="s">
        <v>3238</v>
      </c>
      <c r="T317" s="54" t="s">
        <v>3238</v>
      </c>
      <c r="U317" s="54" t="s">
        <v>3238</v>
      </c>
      <c r="V317" s="54" t="s">
        <v>3238</v>
      </c>
      <c r="W317" s="54" t="s">
        <v>3238</v>
      </c>
      <c r="X317" s="54" t="s">
        <v>3238</v>
      </c>
      <c r="Y317" s="54" t="s">
        <v>3238</v>
      </c>
      <c r="Z317" s="54" t="s">
        <v>3238</v>
      </c>
      <c r="AA317" s="54" t="s">
        <v>3238</v>
      </c>
      <c r="AB317" s="54" t="s">
        <v>3238</v>
      </c>
      <c r="AC317" s="54" t="s">
        <v>3238</v>
      </c>
      <c r="AD317" s="54" t="s">
        <v>2088</v>
      </c>
      <c r="AE317" s="54" t="s">
        <v>3238</v>
      </c>
      <c r="AF317" s="54" t="s">
        <v>3238</v>
      </c>
      <c r="AG317" s="54" t="s">
        <v>3238</v>
      </c>
      <c r="AH317" s="54" t="s">
        <v>3238</v>
      </c>
      <c r="AI317" s="54" t="s">
        <v>3238</v>
      </c>
      <c r="AJ317" s="54" t="s">
        <v>3238</v>
      </c>
      <c r="AK317" s="54" t="s">
        <v>3238</v>
      </c>
      <c r="AL317" s="54" t="s">
        <v>3238</v>
      </c>
      <c r="AM317" s="54" t="s">
        <v>3238</v>
      </c>
      <c r="AN317" s="54" t="s">
        <v>3238</v>
      </c>
      <c r="AO317" s="54" t="s">
        <v>3238</v>
      </c>
      <c r="AP317" s="54" t="s">
        <v>3238</v>
      </c>
      <c r="AQ317" s="54" t="s">
        <v>3238</v>
      </c>
      <c r="AR317" s="54" t="s">
        <v>3238</v>
      </c>
      <c r="AS317" s="54" t="s">
        <v>3238</v>
      </c>
      <c r="AT317" s="54" t="s">
        <v>3238</v>
      </c>
      <c r="AU317" s="43" t="str">
        <f>INDEX(Lookups!AS:AS,MATCH(E317,Lookups!E:E,0))</f>
        <v>Skin_Type</v>
      </c>
      <c r="AV317" s="43" t="str">
        <f t="shared" si="4"/>
        <v>Skin_Type_Normal</v>
      </c>
    </row>
    <row r="318" spans="1:48">
      <c r="A318" s="43">
        <f>INDEX(Lookups!A:A,MATCH($E318,Lookups!$E:$E,0))</f>
        <v>28</v>
      </c>
      <c r="B318" s="43">
        <f>INDEX(Lookups!B:B,MATCH($E318,Lookups!$E:$E,0))</f>
        <v>2.2000000000000002</v>
      </c>
      <c r="C318" s="90" t="s">
        <v>2340</v>
      </c>
      <c r="D318" s="90" t="s">
        <v>2345</v>
      </c>
      <c r="E318" s="91" t="s">
        <v>2146</v>
      </c>
      <c r="F318" s="90" t="s">
        <v>2079</v>
      </c>
      <c r="G318" s="90" t="s">
        <v>2080</v>
      </c>
      <c r="H318" s="91" t="s">
        <v>2545</v>
      </c>
      <c r="I318" s="183" t="s">
        <v>2682</v>
      </c>
      <c r="J318" s="92" t="s">
        <v>3236</v>
      </c>
      <c r="K318" s="90" t="str">
        <f>INDEX(Lookups!$I:$I,MATCH(E318,Lookups!$E:$E,0))</f>
        <v>Customer Facing</v>
      </c>
      <c r="L318" s="90" t="str">
        <f>INDEX(Lookups!$J:$J,MATCH(E318,Lookups!$E:$E,0))</f>
        <v>Beauty</v>
      </c>
      <c r="M318" s="90" t="s">
        <v>23</v>
      </c>
      <c r="N318" s="90" t="s">
        <v>3239</v>
      </c>
      <c r="O318" s="90" t="str">
        <f>INDEX(Lookups!$L:$L,MATCH(E318,Lookups!$E:$E,0))</f>
        <v>Y</v>
      </c>
      <c r="P318" s="93"/>
      <c r="Q318" s="54" t="s">
        <v>3238</v>
      </c>
      <c r="R318" s="54" t="s">
        <v>3238</v>
      </c>
      <c r="S318" s="54" t="s">
        <v>3238</v>
      </c>
      <c r="T318" s="54" t="s">
        <v>3238</v>
      </c>
      <c r="U318" s="54" t="s">
        <v>3238</v>
      </c>
      <c r="V318" s="54" t="s">
        <v>3238</v>
      </c>
      <c r="W318" s="54" t="s">
        <v>3238</v>
      </c>
      <c r="X318" s="54" t="s">
        <v>3238</v>
      </c>
      <c r="Y318" s="54" t="s">
        <v>3238</v>
      </c>
      <c r="Z318" s="54" t="s">
        <v>3238</v>
      </c>
      <c r="AA318" s="54" t="s">
        <v>3238</v>
      </c>
      <c r="AB318" s="54" t="s">
        <v>3238</v>
      </c>
      <c r="AC318" s="54" t="s">
        <v>3238</v>
      </c>
      <c r="AD318" s="54" t="s">
        <v>2088</v>
      </c>
      <c r="AE318" s="54" t="s">
        <v>3238</v>
      </c>
      <c r="AF318" s="54" t="s">
        <v>3238</v>
      </c>
      <c r="AG318" s="54" t="s">
        <v>3238</v>
      </c>
      <c r="AH318" s="54" t="s">
        <v>3238</v>
      </c>
      <c r="AI318" s="54" t="s">
        <v>3238</v>
      </c>
      <c r="AJ318" s="54" t="s">
        <v>3238</v>
      </c>
      <c r="AK318" s="54" t="s">
        <v>3238</v>
      </c>
      <c r="AL318" s="54" t="s">
        <v>3238</v>
      </c>
      <c r="AM318" s="54" t="s">
        <v>3238</v>
      </c>
      <c r="AN318" s="54" t="s">
        <v>3238</v>
      </c>
      <c r="AO318" s="54" t="s">
        <v>3238</v>
      </c>
      <c r="AP318" s="54" t="s">
        <v>3238</v>
      </c>
      <c r="AQ318" s="54" t="s">
        <v>3238</v>
      </c>
      <c r="AR318" s="54" t="s">
        <v>3238</v>
      </c>
      <c r="AS318" s="54" t="s">
        <v>3238</v>
      </c>
      <c r="AT318" s="54" t="s">
        <v>3238</v>
      </c>
      <c r="AU318" s="43" t="str">
        <f>INDEX(Lookups!AS:AS,MATCH(E318,Lookups!E:E,0))</f>
        <v>Skin_Type</v>
      </c>
      <c r="AV318" s="43" t="str">
        <f t="shared" si="4"/>
        <v>Skin_Type_Not Relevant</v>
      </c>
    </row>
    <row r="319" spans="1:48">
      <c r="A319" s="43">
        <f>INDEX(Lookups!A:A,MATCH($E319,Lookups!$E:$E,0))</f>
        <v>28</v>
      </c>
      <c r="B319" s="43">
        <f>INDEX(Lookups!B:B,MATCH($E319,Lookups!$E:$E,0))</f>
        <v>2.2000000000000002</v>
      </c>
      <c r="C319" s="90" t="s">
        <v>2340</v>
      </c>
      <c r="D319" s="90" t="s">
        <v>2345</v>
      </c>
      <c r="E319" s="91" t="s">
        <v>2146</v>
      </c>
      <c r="F319" s="90" t="s">
        <v>2079</v>
      </c>
      <c r="G319" s="90" t="s">
        <v>2080</v>
      </c>
      <c r="H319" s="91" t="s">
        <v>2734</v>
      </c>
      <c r="I319" s="183" t="s">
        <v>2670</v>
      </c>
      <c r="J319" s="92" t="s">
        <v>3236</v>
      </c>
      <c r="K319" s="90" t="str">
        <f>INDEX(Lookups!$I:$I,MATCH(E319,Lookups!$E:$E,0))</f>
        <v>Customer Facing</v>
      </c>
      <c r="L319" s="90" t="str">
        <f>INDEX(Lookups!$J:$J,MATCH(E319,Lookups!$E:$E,0))</f>
        <v>Beauty</v>
      </c>
      <c r="M319" s="90" t="s">
        <v>23</v>
      </c>
      <c r="N319" s="90" t="s">
        <v>3239</v>
      </c>
      <c r="O319" s="90" t="str">
        <f>INDEX(Lookups!$L:$L,MATCH(E319,Lookups!$E:$E,0))</f>
        <v>Y</v>
      </c>
      <c r="P319" s="93"/>
      <c r="Q319" s="54" t="s">
        <v>3238</v>
      </c>
      <c r="R319" s="54" t="s">
        <v>3238</v>
      </c>
      <c r="S319" s="54" t="s">
        <v>3238</v>
      </c>
      <c r="T319" s="54" t="s">
        <v>3238</v>
      </c>
      <c r="U319" s="54" t="s">
        <v>3238</v>
      </c>
      <c r="V319" s="54" t="s">
        <v>3238</v>
      </c>
      <c r="W319" s="54" t="s">
        <v>3238</v>
      </c>
      <c r="X319" s="54" t="s">
        <v>3238</v>
      </c>
      <c r="Y319" s="54" t="s">
        <v>3238</v>
      </c>
      <c r="Z319" s="54" t="s">
        <v>3238</v>
      </c>
      <c r="AA319" s="54" t="s">
        <v>3238</v>
      </c>
      <c r="AB319" s="54" t="s">
        <v>3238</v>
      </c>
      <c r="AC319" s="54" t="s">
        <v>3238</v>
      </c>
      <c r="AD319" s="54" t="s">
        <v>2088</v>
      </c>
      <c r="AE319" s="54" t="s">
        <v>3238</v>
      </c>
      <c r="AF319" s="54" t="s">
        <v>3238</v>
      </c>
      <c r="AG319" s="54" t="s">
        <v>3238</v>
      </c>
      <c r="AH319" s="54" t="s">
        <v>3238</v>
      </c>
      <c r="AI319" s="54" t="s">
        <v>3238</v>
      </c>
      <c r="AJ319" s="54" t="s">
        <v>3238</v>
      </c>
      <c r="AK319" s="54" t="s">
        <v>3238</v>
      </c>
      <c r="AL319" s="54" t="s">
        <v>3238</v>
      </c>
      <c r="AM319" s="54" t="s">
        <v>3238</v>
      </c>
      <c r="AN319" s="54" t="s">
        <v>3238</v>
      </c>
      <c r="AO319" s="54" t="s">
        <v>3238</v>
      </c>
      <c r="AP319" s="54" t="s">
        <v>3238</v>
      </c>
      <c r="AQ319" s="54" t="s">
        <v>3238</v>
      </c>
      <c r="AR319" s="54" t="s">
        <v>3238</v>
      </c>
      <c r="AS319" s="54" t="s">
        <v>3238</v>
      </c>
      <c r="AT319" s="54" t="s">
        <v>3238</v>
      </c>
      <c r="AU319" s="43" t="str">
        <f>INDEX(Lookups!AS:AS,MATCH(E319,Lookups!E:E,0))</f>
        <v>Skin_Type</v>
      </c>
      <c r="AV319" s="43" t="str">
        <f t="shared" si="4"/>
        <v>Skin_Type_Oily</v>
      </c>
    </row>
    <row r="320" spans="1:48">
      <c r="A320" s="43">
        <f>INDEX(Lookups!A:A,MATCH($E320,Lookups!$E:$E,0))</f>
        <v>28</v>
      </c>
      <c r="B320" s="43">
        <f>INDEX(Lookups!B:B,MATCH($E320,Lookups!$E:$E,0))</f>
        <v>2.2000000000000002</v>
      </c>
      <c r="C320" s="90" t="s">
        <v>2340</v>
      </c>
      <c r="D320" s="90" t="s">
        <v>2345</v>
      </c>
      <c r="E320" s="91" t="s">
        <v>2146</v>
      </c>
      <c r="F320" s="90" t="s">
        <v>2079</v>
      </c>
      <c r="G320" s="90" t="s">
        <v>2080</v>
      </c>
      <c r="H320" s="91" t="s">
        <v>2790</v>
      </c>
      <c r="I320" s="183" t="s">
        <v>2681</v>
      </c>
      <c r="J320" s="92" t="s">
        <v>3236</v>
      </c>
      <c r="K320" s="90" t="str">
        <f>INDEX(Lookups!$I:$I,MATCH(E320,Lookups!$E:$E,0))</f>
        <v>Customer Facing</v>
      </c>
      <c r="L320" s="90" t="str">
        <f>INDEX(Lookups!$J:$J,MATCH(E320,Lookups!$E:$E,0))</f>
        <v>Beauty</v>
      </c>
      <c r="M320" s="90" t="s">
        <v>23</v>
      </c>
      <c r="N320" s="90" t="s">
        <v>3239</v>
      </c>
      <c r="O320" s="90" t="str">
        <f>INDEX(Lookups!$L:$L,MATCH(E320,Lookups!$E:$E,0))</f>
        <v>Y</v>
      </c>
      <c r="P320" s="93"/>
      <c r="Q320" s="54" t="s">
        <v>3238</v>
      </c>
      <c r="R320" s="54" t="s">
        <v>3238</v>
      </c>
      <c r="S320" s="54" t="s">
        <v>3238</v>
      </c>
      <c r="T320" s="54" t="s">
        <v>3238</v>
      </c>
      <c r="U320" s="54" t="s">
        <v>3238</v>
      </c>
      <c r="V320" s="54" t="s">
        <v>3238</v>
      </c>
      <c r="W320" s="54" t="s">
        <v>3238</v>
      </c>
      <c r="X320" s="54" t="s">
        <v>3238</v>
      </c>
      <c r="Y320" s="54" t="s">
        <v>3238</v>
      </c>
      <c r="Z320" s="54" t="s">
        <v>3238</v>
      </c>
      <c r="AA320" s="54" t="s">
        <v>3238</v>
      </c>
      <c r="AB320" s="54" t="s">
        <v>3238</v>
      </c>
      <c r="AC320" s="54" t="s">
        <v>3238</v>
      </c>
      <c r="AD320" s="54" t="s">
        <v>2088</v>
      </c>
      <c r="AE320" s="54" t="s">
        <v>3238</v>
      </c>
      <c r="AF320" s="54" t="s">
        <v>3238</v>
      </c>
      <c r="AG320" s="54" t="s">
        <v>3238</v>
      </c>
      <c r="AH320" s="54" t="s">
        <v>3238</v>
      </c>
      <c r="AI320" s="54" t="s">
        <v>3238</v>
      </c>
      <c r="AJ320" s="54" t="s">
        <v>3238</v>
      </c>
      <c r="AK320" s="54" t="s">
        <v>3238</v>
      </c>
      <c r="AL320" s="54" t="s">
        <v>3238</v>
      </c>
      <c r="AM320" s="54" t="s">
        <v>3238</v>
      </c>
      <c r="AN320" s="54" t="s">
        <v>3238</v>
      </c>
      <c r="AO320" s="54" t="s">
        <v>3238</v>
      </c>
      <c r="AP320" s="54" t="s">
        <v>3238</v>
      </c>
      <c r="AQ320" s="54" t="s">
        <v>3238</v>
      </c>
      <c r="AR320" s="54" t="s">
        <v>3238</v>
      </c>
      <c r="AS320" s="54" t="s">
        <v>3238</v>
      </c>
      <c r="AT320" s="54" t="s">
        <v>3238</v>
      </c>
      <c r="AU320" s="43" t="str">
        <f>INDEX(Lookups!AS:AS,MATCH(E320,Lookups!E:E,0))</f>
        <v>Skin_Type</v>
      </c>
      <c r="AV320" s="43" t="str">
        <f t="shared" si="4"/>
        <v>Skin_Type_Sensitive</v>
      </c>
    </row>
    <row r="321" spans="1:48">
      <c r="A321" s="43">
        <f>INDEX(Lookups!A:A,MATCH($E321,Lookups!$E:$E,0))</f>
        <v>29</v>
      </c>
      <c r="B321" s="43">
        <f>INDEX(Lookups!B:B,MATCH($E321,Lookups!$E:$E,0))</f>
        <v>2.2000000000000002</v>
      </c>
      <c r="C321" s="90" t="s">
        <v>2340</v>
      </c>
      <c r="D321" s="90" t="s">
        <v>2345</v>
      </c>
      <c r="E321" s="91" t="s">
        <v>2167</v>
      </c>
      <c r="F321" s="90" t="s">
        <v>2079</v>
      </c>
      <c r="G321" s="90" t="s">
        <v>2080</v>
      </c>
      <c r="H321" s="91" t="s">
        <v>2791</v>
      </c>
      <c r="I321" s="98" t="s">
        <v>2694</v>
      </c>
      <c r="J321" s="92" t="s">
        <v>3236</v>
      </c>
      <c r="K321" s="90" t="str">
        <f>INDEX(Lookups!$I:$I,MATCH(E321,Lookups!$E:$E,0))</f>
        <v>Customer Facing</v>
      </c>
      <c r="L321" s="90" t="str">
        <f>INDEX(Lookups!$J:$J,MATCH(E321,Lookups!$E:$E,0))</f>
        <v>Beauty</v>
      </c>
      <c r="M321" s="90" t="s">
        <v>23</v>
      </c>
      <c r="N321" s="90" t="s">
        <v>2139</v>
      </c>
      <c r="O321" s="90" t="str">
        <f>INDEX(Lookups!$L:$L,MATCH(E321,Lookups!$E:$E,0))</f>
        <v>Y</v>
      </c>
      <c r="P321" s="94"/>
      <c r="Q321" s="54" t="s">
        <v>3238</v>
      </c>
      <c r="R321" s="54" t="s">
        <v>3238</v>
      </c>
      <c r="S321" s="54" t="s">
        <v>3238</v>
      </c>
      <c r="T321" s="54" t="s">
        <v>3238</v>
      </c>
      <c r="U321" s="54" t="s">
        <v>3238</v>
      </c>
      <c r="V321" s="54" t="s">
        <v>3238</v>
      </c>
      <c r="W321" s="54" t="s">
        <v>3238</v>
      </c>
      <c r="X321" s="54" t="s">
        <v>3238</v>
      </c>
      <c r="Y321" s="54" t="s">
        <v>3238</v>
      </c>
      <c r="Z321" s="54" t="s">
        <v>3238</v>
      </c>
      <c r="AA321" s="54" t="s">
        <v>3238</v>
      </c>
      <c r="AB321" s="54" t="s">
        <v>3238</v>
      </c>
      <c r="AC321" s="54" t="s">
        <v>3238</v>
      </c>
      <c r="AD321" s="54" t="s">
        <v>2088</v>
      </c>
      <c r="AE321" s="54" t="s">
        <v>3238</v>
      </c>
      <c r="AF321" s="54" t="s">
        <v>3238</v>
      </c>
      <c r="AG321" s="54" t="s">
        <v>3238</v>
      </c>
      <c r="AH321" s="54" t="s">
        <v>3238</v>
      </c>
      <c r="AI321" s="54" t="s">
        <v>3238</v>
      </c>
      <c r="AJ321" s="54" t="s">
        <v>3238</v>
      </c>
      <c r="AK321" s="54" t="s">
        <v>3238</v>
      </c>
      <c r="AL321" s="54" t="s">
        <v>3238</v>
      </c>
      <c r="AM321" s="54" t="s">
        <v>3238</v>
      </c>
      <c r="AN321" s="54" t="s">
        <v>3238</v>
      </c>
      <c r="AO321" s="54" t="s">
        <v>3238</v>
      </c>
      <c r="AP321" s="54" t="s">
        <v>3238</v>
      </c>
      <c r="AQ321" s="54" t="s">
        <v>3238</v>
      </c>
      <c r="AR321" s="54" t="s">
        <v>3238</v>
      </c>
      <c r="AS321" s="54" t="s">
        <v>3238</v>
      </c>
      <c r="AT321" s="54" t="s">
        <v>3238</v>
      </c>
      <c r="AU321" s="43" t="str">
        <f>INDEX(Lookups!AS:AS,MATCH(E321,Lookups!E:E,0))</f>
        <v>Sun_Protection_Factor_SPF</v>
      </c>
      <c r="AV321" s="43" t="str">
        <f t="shared" si="4"/>
        <v>Sun_Protection_Factor_SPF_SPF 15</v>
      </c>
    </row>
    <row r="322" spans="1:48">
      <c r="A322" s="43">
        <f>INDEX(Lookups!A:A,MATCH($E322,Lookups!$E:$E,0))</f>
        <v>29</v>
      </c>
      <c r="B322" s="43">
        <f>INDEX(Lookups!B:B,MATCH($E322,Lookups!$E:$E,0))</f>
        <v>2.2000000000000002</v>
      </c>
      <c r="C322" s="90" t="s">
        <v>2340</v>
      </c>
      <c r="D322" s="90" t="s">
        <v>2345</v>
      </c>
      <c r="E322" s="91" t="s">
        <v>2167</v>
      </c>
      <c r="F322" s="90" t="s">
        <v>2079</v>
      </c>
      <c r="G322" s="90" t="s">
        <v>2080</v>
      </c>
      <c r="H322" s="91" t="s">
        <v>2792</v>
      </c>
      <c r="I322" s="98" t="s">
        <v>2694</v>
      </c>
      <c r="J322" s="92" t="s">
        <v>3236</v>
      </c>
      <c r="K322" s="90" t="str">
        <f>INDEX(Lookups!$I:$I,MATCH(E322,Lookups!$E:$E,0))</f>
        <v>Customer Facing</v>
      </c>
      <c r="L322" s="90" t="str">
        <f>INDEX(Lookups!$J:$J,MATCH(E322,Lookups!$E:$E,0))</f>
        <v>Beauty</v>
      </c>
      <c r="M322" s="90" t="s">
        <v>23</v>
      </c>
      <c r="N322" s="90" t="s">
        <v>2139</v>
      </c>
      <c r="O322" s="90" t="str">
        <f>INDEX(Lookups!$L:$L,MATCH(E322,Lookups!$E:$E,0))</f>
        <v>Y</v>
      </c>
      <c r="P322" s="94"/>
      <c r="Q322" s="54" t="s">
        <v>3238</v>
      </c>
      <c r="R322" s="54" t="s">
        <v>3238</v>
      </c>
      <c r="S322" s="54" t="s">
        <v>3238</v>
      </c>
      <c r="T322" s="54" t="s">
        <v>3238</v>
      </c>
      <c r="U322" s="54" t="s">
        <v>3238</v>
      </c>
      <c r="V322" s="54" t="s">
        <v>3238</v>
      </c>
      <c r="W322" s="54" t="s">
        <v>3238</v>
      </c>
      <c r="X322" s="54" t="s">
        <v>3238</v>
      </c>
      <c r="Y322" s="54" t="s">
        <v>3238</v>
      </c>
      <c r="Z322" s="54" t="s">
        <v>3238</v>
      </c>
      <c r="AA322" s="54" t="s">
        <v>3238</v>
      </c>
      <c r="AB322" s="54" t="s">
        <v>3238</v>
      </c>
      <c r="AC322" s="54" t="s">
        <v>3238</v>
      </c>
      <c r="AD322" s="54" t="s">
        <v>2088</v>
      </c>
      <c r="AE322" s="54" t="s">
        <v>3238</v>
      </c>
      <c r="AF322" s="54" t="s">
        <v>3238</v>
      </c>
      <c r="AG322" s="54" t="s">
        <v>3238</v>
      </c>
      <c r="AH322" s="54" t="s">
        <v>3238</v>
      </c>
      <c r="AI322" s="54" t="s">
        <v>3238</v>
      </c>
      <c r="AJ322" s="54" t="s">
        <v>3238</v>
      </c>
      <c r="AK322" s="54" t="s">
        <v>3238</v>
      </c>
      <c r="AL322" s="54" t="s">
        <v>3238</v>
      </c>
      <c r="AM322" s="54" t="s">
        <v>3238</v>
      </c>
      <c r="AN322" s="54" t="s">
        <v>3238</v>
      </c>
      <c r="AO322" s="54" t="s">
        <v>3238</v>
      </c>
      <c r="AP322" s="54" t="s">
        <v>3238</v>
      </c>
      <c r="AQ322" s="54" t="s">
        <v>3238</v>
      </c>
      <c r="AR322" s="54" t="s">
        <v>3238</v>
      </c>
      <c r="AS322" s="54" t="s">
        <v>3238</v>
      </c>
      <c r="AT322" s="54" t="s">
        <v>3238</v>
      </c>
      <c r="AU322" s="43" t="str">
        <f>INDEX(Lookups!AS:AS,MATCH(E322,Lookups!E:E,0))</f>
        <v>Sun_Protection_Factor_SPF</v>
      </c>
      <c r="AV322" s="43" t="str">
        <f t="shared" si="4"/>
        <v>Sun_Protection_Factor_SPF_SPF 2 to 11</v>
      </c>
    </row>
    <row r="323" spans="1:48">
      <c r="A323" s="43">
        <f>INDEX(Lookups!A:A,MATCH($E323,Lookups!$E:$E,0))</f>
        <v>29</v>
      </c>
      <c r="B323" s="43">
        <f>INDEX(Lookups!B:B,MATCH($E323,Lookups!$E:$E,0))</f>
        <v>2.2000000000000002</v>
      </c>
      <c r="C323" s="90" t="s">
        <v>2340</v>
      </c>
      <c r="D323" s="90" t="s">
        <v>2345</v>
      </c>
      <c r="E323" s="91" t="s">
        <v>2167</v>
      </c>
      <c r="F323" s="90" t="s">
        <v>2079</v>
      </c>
      <c r="G323" s="90" t="s">
        <v>2080</v>
      </c>
      <c r="H323" s="91" t="s">
        <v>2793</v>
      </c>
      <c r="I323" s="98" t="s">
        <v>2694</v>
      </c>
      <c r="J323" s="92" t="s">
        <v>3236</v>
      </c>
      <c r="K323" s="90" t="str">
        <f>INDEX(Lookups!$I:$I,MATCH(E323,Lookups!$E:$E,0))</f>
        <v>Customer Facing</v>
      </c>
      <c r="L323" s="90" t="str">
        <f>INDEX(Lookups!$J:$J,MATCH(E323,Lookups!$E:$E,0))</f>
        <v>Beauty</v>
      </c>
      <c r="M323" s="90" t="s">
        <v>23</v>
      </c>
      <c r="N323" s="90" t="s">
        <v>2139</v>
      </c>
      <c r="O323" s="90" t="str">
        <f>INDEX(Lookups!$L:$L,MATCH(E323,Lookups!$E:$E,0))</f>
        <v>Y</v>
      </c>
      <c r="P323" s="94"/>
      <c r="Q323" s="54" t="s">
        <v>3238</v>
      </c>
      <c r="R323" s="54" t="s">
        <v>3238</v>
      </c>
      <c r="S323" s="54" t="s">
        <v>3238</v>
      </c>
      <c r="T323" s="54" t="s">
        <v>3238</v>
      </c>
      <c r="U323" s="54" t="s">
        <v>3238</v>
      </c>
      <c r="V323" s="54" t="s">
        <v>3238</v>
      </c>
      <c r="W323" s="54" t="s">
        <v>3238</v>
      </c>
      <c r="X323" s="54" t="s">
        <v>3238</v>
      </c>
      <c r="Y323" s="54" t="s">
        <v>3238</v>
      </c>
      <c r="Z323" s="54" t="s">
        <v>3238</v>
      </c>
      <c r="AA323" s="54" t="s">
        <v>3238</v>
      </c>
      <c r="AB323" s="54" t="s">
        <v>3238</v>
      </c>
      <c r="AC323" s="54" t="s">
        <v>3238</v>
      </c>
      <c r="AD323" s="54" t="s">
        <v>2088</v>
      </c>
      <c r="AE323" s="54" t="s">
        <v>3238</v>
      </c>
      <c r="AF323" s="54" t="s">
        <v>3238</v>
      </c>
      <c r="AG323" s="54" t="s">
        <v>3238</v>
      </c>
      <c r="AH323" s="54" t="s">
        <v>3238</v>
      </c>
      <c r="AI323" s="54" t="s">
        <v>3238</v>
      </c>
      <c r="AJ323" s="54" t="s">
        <v>3238</v>
      </c>
      <c r="AK323" s="54" t="s">
        <v>3238</v>
      </c>
      <c r="AL323" s="54" t="s">
        <v>3238</v>
      </c>
      <c r="AM323" s="54" t="s">
        <v>3238</v>
      </c>
      <c r="AN323" s="54" t="s">
        <v>3238</v>
      </c>
      <c r="AO323" s="54" t="s">
        <v>3238</v>
      </c>
      <c r="AP323" s="54" t="s">
        <v>3238</v>
      </c>
      <c r="AQ323" s="54" t="s">
        <v>3238</v>
      </c>
      <c r="AR323" s="54" t="s">
        <v>3238</v>
      </c>
      <c r="AS323" s="54" t="s">
        <v>3238</v>
      </c>
      <c r="AT323" s="54" t="s">
        <v>3238</v>
      </c>
      <c r="AU323" s="43" t="str">
        <f>INDEX(Lookups!AS:AS,MATCH(E323,Lookups!E:E,0))</f>
        <v>Sun_Protection_Factor_SPF</v>
      </c>
      <c r="AV323" s="43" t="str">
        <f t="shared" si="4"/>
        <v>Sun_Protection_Factor_SPF_SPF 30 to 40</v>
      </c>
    </row>
    <row r="324" spans="1:48">
      <c r="A324" s="43">
        <f>INDEX(Lookups!A:A,MATCH($E324,Lookups!$E:$E,0))</f>
        <v>29</v>
      </c>
      <c r="B324" s="43">
        <f>INDEX(Lookups!B:B,MATCH($E324,Lookups!$E:$E,0))</f>
        <v>2.2000000000000002</v>
      </c>
      <c r="C324" s="90" t="s">
        <v>2340</v>
      </c>
      <c r="D324" s="90" t="s">
        <v>2345</v>
      </c>
      <c r="E324" s="91" t="s">
        <v>2167</v>
      </c>
      <c r="F324" s="90" t="s">
        <v>2079</v>
      </c>
      <c r="G324" s="90" t="s">
        <v>2080</v>
      </c>
      <c r="H324" s="91" t="s">
        <v>2794</v>
      </c>
      <c r="I324" s="98" t="s">
        <v>2694</v>
      </c>
      <c r="J324" s="92" t="s">
        <v>3236</v>
      </c>
      <c r="K324" s="90" t="str">
        <f>INDEX(Lookups!$I:$I,MATCH(E324,Lookups!$E:$E,0))</f>
        <v>Customer Facing</v>
      </c>
      <c r="L324" s="90" t="str">
        <f>INDEX(Lookups!$J:$J,MATCH(E324,Lookups!$E:$E,0))</f>
        <v>Beauty</v>
      </c>
      <c r="M324" s="90" t="s">
        <v>23</v>
      </c>
      <c r="N324" s="90" t="s">
        <v>2139</v>
      </c>
      <c r="O324" s="90" t="str">
        <f>INDEX(Lookups!$L:$L,MATCH(E324,Lookups!$E:$E,0))</f>
        <v>Y</v>
      </c>
      <c r="P324" s="94"/>
      <c r="Q324" s="54" t="s">
        <v>3238</v>
      </c>
      <c r="R324" s="54" t="s">
        <v>3238</v>
      </c>
      <c r="S324" s="54" t="s">
        <v>3238</v>
      </c>
      <c r="T324" s="54" t="s">
        <v>3238</v>
      </c>
      <c r="U324" s="54" t="s">
        <v>3238</v>
      </c>
      <c r="V324" s="54" t="s">
        <v>3238</v>
      </c>
      <c r="W324" s="54" t="s">
        <v>3238</v>
      </c>
      <c r="X324" s="54" t="s">
        <v>3238</v>
      </c>
      <c r="Y324" s="54" t="s">
        <v>3238</v>
      </c>
      <c r="Z324" s="54" t="s">
        <v>3238</v>
      </c>
      <c r="AA324" s="54" t="s">
        <v>3238</v>
      </c>
      <c r="AB324" s="54" t="s">
        <v>3238</v>
      </c>
      <c r="AC324" s="54" t="s">
        <v>3238</v>
      </c>
      <c r="AD324" s="54" t="s">
        <v>2088</v>
      </c>
      <c r="AE324" s="54" t="s">
        <v>3238</v>
      </c>
      <c r="AF324" s="54" t="s">
        <v>3238</v>
      </c>
      <c r="AG324" s="54" t="s">
        <v>3238</v>
      </c>
      <c r="AH324" s="54" t="s">
        <v>3238</v>
      </c>
      <c r="AI324" s="54" t="s">
        <v>3238</v>
      </c>
      <c r="AJ324" s="54" t="s">
        <v>3238</v>
      </c>
      <c r="AK324" s="54" t="s">
        <v>3238</v>
      </c>
      <c r="AL324" s="54" t="s">
        <v>3238</v>
      </c>
      <c r="AM324" s="54" t="s">
        <v>3238</v>
      </c>
      <c r="AN324" s="54" t="s">
        <v>3238</v>
      </c>
      <c r="AO324" s="54" t="s">
        <v>3238</v>
      </c>
      <c r="AP324" s="54" t="s">
        <v>3238</v>
      </c>
      <c r="AQ324" s="54" t="s">
        <v>3238</v>
      </c>
      <c r="AR324" s="54" t="s">
        <v>3238</v>
      </c>
      <c r="AS324" s="54" t="s">
        <v>3238</v>
      </c>
      <c r="AT324" s="54" t="s">
        <v>3238</v>
      </c>
      <c r="AU324" s="43" t="str">
        <f>INDEX(Lookups!AS:AS,MATCH(E324,Lookups!E:E,0))</f>
        <v>Sun_Protection_Factor_SPF</v>
      </c>
      <c r="AV324" s="43" t="str">
        <f t="shared" ref="AV324:AV387" si="5">AU324&amp;"_"&amp;H324</f>
        <v>Sun_Protection_Factor_SPF_SPF 50</v>
      </c>
    </row>
    <row r="325" spans="1:48">
      <c r="A325" s="43">
        <f>INDEX(Lookups!A:A,MATCH($E325,Lookups!$E:$E,0))</f>
        <v>30</v>
      </c>
      <c r="B325" s="43">
        <f>INDEX(Lookups!B:B,MATCH($E325,Lookups!$E:$E,0))</f>
        <v>2.2000000000000002</v>
      </c>
      <c r="C325" s="90" t="s">
        <v>2340</v>
      </c>
      <c r="D325" s="90" t="s">
        <v>2345</v>
      </c>
      <c r="E325" s="91" t="s">
        <v>2170</v>
      </c>
      <c r="F325" s="90" t="s">
        <v>2094</v>
      </c>
      <c r="G325" s="90" t="s">
        <v>2080</v>
      </c>
      <c r="H325" s="91" t="b">
        <v>0</v>
      </c>
      <c r="I325" s="90" t="b">
        <v>0</v>
      </c>
      <c r="J325" s="92" t="s">
        <v>2337</v>
      </c>
      <c r="K325" s="90" t="str">
        <f>INDEX(Lookups!$I:$I,MATCH(E325,Lookups!$E:$E,0))</f>
        <v>Customer Facing</v>
      </c>
      <c r="L325" s="90" t="str">
        <f>INDEX(Lookups!$J:$J,MATCH(E325,Lookups!$E:$E,0))</f>
        <v>Beauty</v>
      </c>
      <c r="M325" s="90" t="s">
        <v>23</v>
      </c>
      <c r="N325" s="90" t="s">
        <v>2139</v>
      </c>
      <c r="O325" s="90" t="str">
        <f>INDEX(Lookups!$L:$L,MATCH(E325,Lookups!$E:$E,0))</f>
        <v>Y</v>
      </c>
      <c r="P325" s="94"/>
      <c r="Q325" s="54" t="s">
        <v>3238</v>
      </c>
      <c r="R325" s="54" t="s">
        <v>3238</v>
      </c>
      <c r="S325" s="54" t="s">
        <v>3238</v>
      </c>
      <c r="T325" s="54" t="s">
        <v>3238</v>
      </c>
      <c r="U325" s="54" t="s">
        <v>3238</v>
      </c>
      <c r="V325" s="54" t="s">
        <v>3238</v>
      </c>
      <c r="W325" s="54" t="s">
        <v>3238</v>
      </c>
      <c r="X325" s="54" t="s">
        <v>3238</v>
      </c>
      <c r="Y325" s="54" t="s">
        <v>3238</v>
      </c>
      <c r="Z325" s="54" t="s">
        <v>3238</v>
      </c>
      <c r="AA325" s="54" t="s">
        <v>3238</v>
      </c>
      <c r="AB325" s="54" t="s">
        <v>3238</v>
      </c>
      <c r="AC325" s="54" t="s">
        <v>3238</v>
      </c>
      <c r="AD325" s="54" t="s">
        <v>2088</v>
      </c>
      <c r="AE325" s="54" t="s">
        <v>3238</v>
      </c>
      <c r="AF325" s="54" t="s">
        <v>3238</v>
      </c>
      <c r="AG325" s="54" t="s">
        <v>3238</v>
      </c>
      <c r="AH325" s="54" t="s">
        <v>3238</v>
      </c>
      <c r="AI325" s="54" t="s">
        <v>3238</v>
      </c>
      <c r="AJ325" s="54" t="s">
        <v>3238</v>
      </c>
      <c r="AK325" s="54" t="s">
        <v>3238</v>
      </c>
      <c r="AL325" s="54" t="s">
        <v>3238</v>
      </c>
      <c r="AM325" s="54" t="s">
        <v>3238</v>
      </c>
      <c r="AN325" s="54" t="s">
        <v>3238</v>
      </c>
      <c r="AO325" s="54" t="s">
        <v>3238</v>
      </c>
      <c r="AP325" s="54" t="s">
        <v>3238</v>
      </c>
      <c r="AQ325" s="54" t="s">
        <v>3238</v>
      </c>
      <c r="AR325" s="54" t="s">
        <v>3238</v>
      </c>
      <c r="AS325" s="54" t="s">
        <v>3238</v>
      </c>
      <c r="AT325" s="54" t="s">
        <v>3238</v>
      </c>
      <c r="AU325" s="43" t="str">
        <f>INDEX(Lookups!AS:AS,MATCH(E325,Lookups!E:E,0))</f>
        <v>Travel_Size</v>
      </c>
      <c r="AV325" s="43" t="str">
        <f t="shared" si="5"/>
        <v>Travel_Size_FALSE</v>
      </c>
    </row>
    <row r="326" spans="1:48">
      <c r="A326" s="43">
        <f>INDEX(Lookups!A:A,MATCH($E326,Lookups!$E:$E,0))</f>
        <v>30</v>
      </c>
      <c r="B326" s="43">
        <f>INDEX(Lookups!B:B,MATCH($E326,Lookups!$E:$E,0))</f>
        <v>2.2000000000000002</v>
      </c>
      <c r="C326" s="90" t="s">
        <v>2340</v>
      </c>
      <c r="D326" s="90" t="s">
        <v>2345</v>
      </c>
      <c r="E326" s="91" t="s">
        <v>2170</v>
      </c>
      <c r="F326" s="90" t="s">
        <v>2094</v>
      </c>
      <c r="G326" s="90" t="s">
        <v>2080</v>
      </c>
      <c r="H326" s="91" t="b">
        <v>1</v>
      </c>
      <c r="I326" s="90" t="b">
        <v>1</v>
      </c>
      <c r="J326" s="92" t="s">
        <v>2337</v>
      </c>
      <c r="K326" s="90" t="str">
        <f>INDEX(Lookups!$I:$I,MATCH(E326,Lookups!$E:$E,0))</f>
        <v>Customer Facing</v>
      </c>
      <c r="L326" s="90" t="str">
        <f>INDEX(Lookups!$J:$J,MATCH(E326,Lookups!$E:$E,0))</f>
        <v>Beauty</v>
      </c>
      <c r="M326" s="90" t="s">
        <v>23</v>
      </c>
      <c r="N326" s="90" t="s">
        <v>2139</v>
      </c>
      <c r="O326" s="90" t="str">
        <f>INDEX(Lookups!$L:$L,MATCH(E326,Lookups!$E:$E,0))</f>
        <v>Y</v>
      </c>
      <c r="P326" s="94"/>
      <c r="Q326" s="54" t="s">
        <v>3238</v>
      </c>
      <c r="R326" s="54" t="s">
        <v>3238</v>
      </c>
      <c r="S326" s="54" t="s">
        <v>3238</v>
      </c>
      <c r="T326" s="54" t="s">
        <v>3238</v>
      </c>
      <c r="U326" s="54" t="s">
        <v>3238</v>
      </c>
      <c r="V326" s="54" t="s">
        <v>3238</v>
      </c>
      <c r="W326" s="54" t="s">
        <v>3238</v>
      </c>
      <c r="X326" s="54" t="s">
        <v>3238</v>
      </c>
      <c r="Y326" s="54" t="s">
        <v>3238</v>
      </c>
      <c r="Z326" s="54" t="s">
        <v>3238</v>
      </c>
      <c r="AA326" s="54" t="s">
        <v>3238</v>
      </c>
      <c r="AB326" s="54" t="s">
        <v>3238</v>
      </c>
      <c r="AC326" s="54" t="s">
        <v>3238</v>
      </c>
      <c r="AD326" s="54" t="s">
        <v>2088</v>
      </c>
      <c r="AE326" s="54" t="s">
        <v>3238</v>
      </c>
      <c r="AF326" s="54" t="s">
        <v>3238</v>
      </c>
      <c r="AG326" s="54" t="s">
        <v>3238</v>
      </c>
      <c r="AH326" s="54" t="s">
        <v>3238</v>
      </c>
      <c r="AI326" s="54" t="s">
        <v>3238</v>
      </c>
      <c r="AJ326" s="54" t="s">
        <v>3238</v>
      </c>
      <c r="AK326" s="54" t="s">
        <v>3238</v>
      </c>
      <c r="AL326" s="54" t="s">
        <v>3238</v>
      </c>
      <c r="AM326" s="54" t="s">
        <v>3238</v>
      </c>
      <c r="AN326" s="54" t="s">
        <v>3238</v>
      </c>
      <c r="AO326" s="54" t="s">
        <v>3238</v>
      </c>
      <c r="AP326" s="54" t="s">
        <v>3238</v>
      </c>
      <c r="AQ326" s="54" t="s">
        <v>3238</v>
      </c>
      <c r="AR326" s="54" t="s">
        <v>3238</v>
      </c>
      <c r="AS326" s="54" t="s">
        <v>3238</v>
      </c>
      <c r="AT326" s="54" t="s">
        <v>3238</v>
      </c>
      <c r="AU326" s="43" t="str">
        <f>INDEX(Lookups!AS:AS,MATCH(E326,Lookups!E:E,0))</f>
        <v>Travel_Size</v>
      </c>
      <c r="AV326" s="43" t="str">
        <f t="shared" si="5"/>
        <v>Travel_Size_TRUE</v>
      </c>
    </row>
    <row r="327" spans="1:48">
      <c r="A327" s="43">
        <f>INDEX(Lookups!A:A,MATCH($E327,Lookups!$E:$E,0))</f>
        <v>31</v>
      </c>
      <c r="B327" s="43">
        <f>INDEX(Lookups!B:B,MATCH($E327,Lookups!$E:$E,0))</f>
        <v>2.2000000000000002</v>
      </c>
      <c r="C327" s="90" t="s">
        <v>2340</v>
      </c>
      <c r="D327" s="90" t="s">
        <v>2345</v>
      </c>
      <c r="E327" s="91" t="s">
        <v>2172</v>
      </c>
      <c r="F327" s="90" t="s">
        <v>2237</v>
      </c>
      <c r="G327" s="90" t="s">
        <v>2080</v>
      </c>
      <c r="H327" s="91" t="s">
        <v>2795</v>
      </c>
      <c r="I327" s="98" t="s">
        <v>2694</v>
      </c>
      <c r="J327" s="92" t="s">
        <v>3236</v>
      </c>
      <c r="K327" s="90" t="str">
        <f>INDEX(Lookups!$I:$I,MATCH(E327,Lookups!$E:$E,0))</f>
        <v>Customer Facing</v>
      </c>
      <c r="L327" s="90" t="str">
        <f>INDEX(Lookups!$J:$J,MATCH(E327,Lookups!$E:$E,0))</f>
        <v>Beauty Food Homewares Kitchen Travel Electrical</v>
      </c>
      <c r="M327" s="90" t="s">
        <v>23</v>
      </c>
      <c r="N327" s="90" t="s">
        <v>2139</v>
      </c>
      <c r="O327" s="90" t="str">
        <f>INDEX(Lookups!$L:$L,MATCH(E327,Lookups!$E:$E,0))</f>
        <v>Y</v>
      </c>
      <c r="P327" s="100"/>
      <c r="Q327" s="54" t="s">
        <v>3238</v>
      </c>
      <c r="R327" s="54" t="s">
        <v>3238</v>
      </c>
      <c r="S327" s="54" t="s">
        <v>3238</v>
      </c>
      <c r="T327" s="54" t="s">
        <v>3238</v>
      </c>
      <c r="U327" s="54" t="s">
        <v>3238</v>
      </c>
      <c r="V327" s="54" t="s">
        <v>3238</v>
      </c>
      <c r="W327" s="54" t="s">
        <v>3238</v>
      </c>
      <c r="X327" s="54" t="s">
        <v>3238</v>
      </c>
      <c r="Y327" s="54" t="s">
        <v>3238</v>
      </c>
      <c r="Z327" s="54" t="s">
        <v>3238</v>
      </c>
      <c r="AA327" s="54" t="s">
        <v>3238</v>
      </c>
      <c r="AB327" s="54" t="s">
        <v>3238</v>
      </c>
      <c r="AC327" s="54" t="s">
        <v>3238</v>
      </c>
      <c r="AD327" s="54" t="s">
        <v>2088</v>
      </c>
      <c r="AE327" s="54" t="s">
        <v>3238</v>
      </c>
      <c r="AF327" s="54" t="s">
        <v>3238</v>
      </c>
      <c r="AG327" s="54" t="s">
        <v>3238</v>
      </c>
      <c r="AH327" s="54" t="s">
        <v>3238</v>
      </c>
      <c r="AI327" s="54" t="s">
        <v>3238</v>
      </c>
      <c r="AJ327" s="54" t="s">
        <v>3238</v>
      </c>
      <c r="AK327" s="54" t="s">
        <v>3238</v>
      </c>
      <c r="AL327" s="54" t="s">
        <v>3238</v>
      </c>
      <c r="AM327" s="54" t="s">
        <v>3238</v>
      </c>
      <c r="AN327" s="54" t="s">
        <v>3238</v>
      </c>
      <c r="AO327" s="54" t="s">
        <v>3238</v>
      </c>
      <c r="AP327" s="54" t="s">
        <v>3238</v>
      </c>
      <c r="AQ327" s="54" t="s">
        <v>3238</v>
      </c>
      <c r="AR327" s="54" t="s">
        <v>3238</v>
      </c>
      <c r="AS327" s="54" t="s">
        <v>3238</v>
      </c>
      <c r="AT327" s="54" t="s">
        <v>3238</v>
      </c>
      <c r="AU327" s="43" t="str">
        <f>INDEX(Lookups!AS:AS,MATCH(E327,Lookups!E:E,0))</f>
        <v>Capacity_Range</v>
      </c>
      <c r="AV327" s="43" t="str">
        <f t="shared" si="5"/>
        <v>Capacity_Range_0-49ml</v>
      </c>
    </row>
    <row r="328" spans="1:48">
      <c r="A328" s="43">
        <f>INDEX(Lookups!A:A,MATCH($E328,Lookups!$E:$E,0))</f>
        <v>31</v>
      </c>
      <c r="B328" s="43">
        <f>INDEX(Lookups!B:B,MATCH($E328,Lookups!$E:$E,0))</f>
        <v>2.2000000000000002</v>
      </c>
      <c r="C328" s="90" t="s">
        <v>2340</v>
      </c>
      <c r="D328" s="90" t="s">
        <v>2345</v>
      </c>
      <c r="E328" s="91" t="s">
        <v>2172</v>
      </c>
      <c r="F328" s="90" t="s">
        <v>2237</v>
      </c>
      <c r="G328" s="90" t="s">
        <v>2080</v>
      </c>
      <c r="H328" s="91" t="s">
        <v>2796</v>
      </c>
      <c r="I328" s="98" t="s">
        <v>2694</v>
      </c>
      <c r="J328" s="92" t="s">
        <v>3236</v>
      </c>
      <c r="K328" s="90" t="str">
        <f>INDEX(Lookups!$I:$I,MATCH(E328,Lookups!$E:$E,0))</f>
        <v>Customer Facing</v>
      </c>
      <c r="L328" s="90" t="str">
        <f>INDEX(Lookups!$J:$J,MATCH(E328,Lookups!$E:$E,0))</f>
        <v>Beauty Food Homewares Kitchen Travel Electrical</v>
      </c>
      <c r="M328" s="90" t="s">
        <v>23</v>
      </c>
      <c r="N328" s="90" t="s">
        <v>2139</v>
      </c>
      <c r="O328" s="90" t="str">
        <f>INDEX(Lookups!$L:$L,MATCH(E328,Lookups!$E:$E,0))</f>
        <v>Y</v>
      </c>
      <c r="P328" s="100"/>
      <c r="Q328" s="54" t="s">
        <v>3238</v>
      </c>
      <c r="R328" s="54" t="s">
        <v>3238</v>
      </c>
      <c r="S328" s="54" t="s">
        <v>3238</v>
      </c>
      <c r="T328" s="54" t="s">
        <v>3238</v>
      </c>
      <c r="U328" s="54" t="s">
        <v>3238</v>
      </c>
      <c r="V328" s="54" t="s">
        <v>3238</v>
      </c>
      <c r="W328" s="54" t="s">
        <v>3238</v>
      </c>
      <c r="X328" s="54" t="s">
        <v>3238</v>
      </c>
      <c r="Y328" s="54" t="s">
        <v>3238</v>
      </c>
      <c r="Z328" s="54" t="s">
        <v>3238</v>
      </c>
      <c r="AA328" s="54" t="s">
        <v>3238</v>
      </c>
      <c r="AB328" s="54" t="s">
        <v>3238</v>
      </c>
      <c r="AC328" s="54" t="s">
        <v>3238</v>
      </c>
      <c r="AD328" s="54" t="s">
        <v>2088</v>
      </c>
      <c r="AE328" s="54" t="s">
        <v>3238</v>
      </c>
      <c r="AF328" s="54" t="s">
        <v>3238</v>
      </c>
      <c r="AG328" s="54" t="s">
        <v>3238</v>
      </c>
      <c r="AH328" s="54" t="s">
        <v>3238</v>
      </c>
      <c r="AI328" s="54" t="s">
        <v>3238</v>
      </c>
      <c r="AJ328" s="54" t="s">
        <v>3238</v>
      </c>
      <c r="AK328" s="54" t="s">
        <v>3238</v>
      </c>
      <c r="AL328" s="54" t="s">
        <v>3238</v>
      </c>
      <c r="AM328" s="54" t="s">
        <v>3238</v>
      </c>
      <c r="AN328" s="54" t="s">
        <v>3238</v>
      </c>
      <c r="AO328" s="54" t="s">
        <v>3238</v>
      </c>
      <c r="AP328" s="54" t="s">
        <v>3238</v>
      </c>
      <c r="AQ328" s="54" t="s">
        <v>3238</v>
      </c>
      <c r="AR328" s="54" t="s">
        <v>3238</v>
      </c>
      <c r="AS328" s="54" t="s">
        <v>3238</v>
      </c>
      <c r="AT328" s="54" t="s">
        <v>3238</v>
      </c>
      <c r="AU328" s="43" t="str">
        <f>INDEX(Lookups!AS:AS,MATCH(E328,Lookups!E:E,0))</f>
        <v>Capacity_Range</v>
      </c>
      <c r="AV328" s="43" t="str">
        <f t="shared" si="5"/>
        <v>Capacity_Range_1000ml+</v>
      </c>
    </row>
    <row r="329" spans="1:48">
      <c r="A329" s="43">
        <f>INDEX(Lookups!A:A,MATCH($E329,Lookups!$E:$E,0))</f>
        <v>31</v>
      </c>
      <c r="B329" s="43">
        <f>INDEX(Lookups!B:B,MATCH($E329,Lookups!$E:$E,0))</f>
        <v>2.2000000000000002</v>
      </c>
      <c r="C329" s="90" t="s">
        <v>2340</v>
      </c>
      <c r="D329" s="90" t="s">
        <v>2345</v>
      </c>
      <c r="E329" s="91" t="s">
        <v>2172</v>
      </c>
      <c r="F329" s="90" t="s">
        <v>2237</v>
      </c>
      <c r="G329" s="90" t="s">
        <v>2080</v>
      </c>
      <c r="H329" s="91" t="s">
        <v>2797</v>
      </c>
      <c r="I329" s="98" t="s">
        <v>2694</v>
      </c>
      <c r="J329" s="92" t="s">
        <v>3236</v>
      </c>
      <c r="K329" s="90" t="str">
        <f>INDEX(Lookups!$I:$I,MATCH(E329,Lookups!$E:$E,0))</f>
        <v>Customer Facing</v>
      </c>
      <c r="L329" s="90" t="str">
        <f>INDEX(Lookups!$J:$J,MATCH(E329,Lookups!$E:$E,0))</f>
        <v>Beauty Food Homewares Kitchen Travel Electrical</v>
      </c>
      <c r="M329" s="90" t="s">
        <v>23</v>
      </c>
      <c r="N329" s="90" t="s">
        <v>2139</v>
      </c>
      <c r="O329" s="90" t="str">
        <f>INDEX(Lookups!$L:$L,MATCH(E329,Lookups!$E:$E,0))</f>
        <v>Y</v>
      </c>
      <c r="P329" s="100"/>
      <c r="Q329" s="54" t="s">
        <v>3238</v>
      </c>
      <c r="R329" s="54" t="s">
        <v>3238</v>
      </c>
      <c r="S329" s="54" t="s">
        <v>3238</v>
      </c>
      <c r="T329" s="54" t="s">
        <v>3238</v>
      </c>
      <c r="U329" s="54" t="s">
        <v>3238</v>
      </c>
      <c r="V329" s="54" t="s">
        <v>3238</v>
      </c>
      <c r="W329" s="54" t="s">
        <v>3238</v>
      </c>
      <c r="X329" s="54" t="s">
        <v>3238</v>
      </c>
      <c r="Y329" s="54" t="s">
        <v>3238</v>
      </c>
      <c r="Z329" s="54" t="s">
        <v>3238</v>
      </c>
      <c r="AA329" s="54" t="s">
        <v>3238</v>
      </c>
      <c r="AB329" s="54" t="s">
        <v>3238</v>
      </c>
      <c r="AC329" s="54" t="s">
        <v>3238</v>
      </c>
      <c r="AD329" s="54" t="s">
        <v>2088</v>
      </c>
      <c r="AE329" s="54" t="s">
        <v>3238</v>
      </c>
      <c r="AF329" s="54" t="s">
        <v>3238</v>
      </c>
      <c r="AG329" s="54" t="s">
        <v>3238</v>
      </c>
      <c r="AH329" s="54" t="s">
        <v>3238</v>
      </c>
      <c r="AI329" s="54" t="s">
        <v>3238</v>
      </c>
      <c r="AJ329" s="54" t="s">
        <v>3238</v>
      </c>
      <c r="AK329" s="54" t="s">
        <v>3238</v>
      </c>
      <c r="AL329" s="54" t="s">
        <v>3238</v>
      </c>
      <c r="AM329" s="54" t="s">
        <v>3238</v>
      </c>
      <c r="AN329" s="54" t="s">
        <v>3238</v>
      </c>
      <c r="AO329" s="54" t="s">
        <v>3238</v>
      </c>
      <c r="AP329" s="54" t="s">
        <v>3238</v>
      </c>
      <c r="AQ329" s="54" t="s">
        <v>3238</v>
      </c>
      <c r="AR329" s="54" t="s">
        <v>3238</v>
      </c>
      <c r="AS329" s="54" t="s">
        <v>3238</v>
      </c>
      <c r="AT329" s="54" t="s">
        <v>3238</v>
      </c>
      <c r="AU329" s="43" t="str">
        <f>INDEX(Lookups!AS:AS,MATCH(E329,Lookups!E:E,0))</f>
        <v>Capacity_Range</v>
      </c>
      <c r="AV329" s="43" t="str">
        <f t="shared" si="5"/>
        <v>Capacity_Range_100-149ml</v>
      </c>
    </row>
    <row r="330" spans="1:48">
      <c r="A330" s="43">
        <f>INDEX(Lookups!A:A,MATCH($E330,Lookups!$E:$E,0))</f>
        <v>31</v>
      </c>
      <c r="B330" s="43">
        <f>INDEX(Lookups!B:B,MATCH($E330,Lookups!$E:$E,0))</f>
        <v>2.2000000000000002</v>
      </c>
      <c r="C330" s="90" t="s">
        <v>2340</v>
      </c>
      <c r="D330" s="90" t="s">
        <v>2345</v>
      </c>
      <c r="E330" s="91" t="s">
        <v>2172</v>
      </c>
      <c r="F330" s="90" t="s">
        <v>2237</v>
      </c>
      <c r="G330" s="90" t="s">
        <v>2080</v>
      </c>
      <c r="H330" s="91" t="s">
        <v>2798</v>
      </c>
      <c r="I330" s="98" t="s">
        <v>2694</v>
      </c>
      <c r="J330" s="92" t="s">
        <v>3236</v>
      </c>
      <c r="K330" s="90" t="str">
        <f>INDEX(Lookups!$I:$I,MATCH(E330,Lookups!$E:$E,0))</f>
        <v>Customer Facing</v>
      </c>
      <c r="L330" s="90" t="str">
        <f>INDEX(Lookups!$J:$J,MATCH(E330,Lookups!$E:$E,0))</f>
        <v>Beauty Food Homewares Kitchen Travel Electrical</v>
      </c>
      <c r="M330" s="90" t="s">
        <v>23</v>
      </c>
      <c r="N330" s="90" t="s">
        <v>2139</v>
      </c>
      <c r="O330" s="90" t="str">
        <f>INDEX(Lookups!$L:$L,MATCH(E330,Lookups!$E:$E,0))</f>
        <v>Y</v>
      </c>
      <c r="P330" s="100"/>
      <c r="Q330" s="54" t="s">
        <v>3238</v>
      </c>
      <c r="R330" s="54" t="s">
        <v>3238</v>
      </c>
      <c r="S330" s="54" t="s">
        <v>3238</v>
      </c>
      <c r="T330" s="54" t="s">
        <v>3238</v>
      </c>
      <c r="U330" s="54" t="s">
        <v>3238</v>
      </c>
      <c r="V330" s="54" t="s">
        <v>3238</v>
      </c>
      <c r="W330" s="54" t="s">
        <v>3238</v>
      </c>
      <c r="X330" s="54" t="s">
        <v>3238</v>
      </c>
      <c r="Y330" s="54" t="s">
        <v>3238</v>
      </c>
      <c r="Z330" s="54" t="s">
        <v>3238</v>
      </c>
      <c r="AA330" s="54" t="s">
        <v>3238</v>
      </c>
      <c r="AB330" s="54" t="s">
        <v>3238</v>
      </c>
      <c r="AC330" s="54" t="s">
        <v>3238</v>
      </c>
      <c r="AD330" s="54" t="s">
        <v>2088</v>
      </c>
      <c r="AE330" s="54" t="s">
        <v>3238</v>
      </c>
      <c r="AF330" s="54" t="s">
        <v>3238</v>
      </c>
      <c r="AG330" s="54" t="s">
        <v>3238</v>
      </c>
      <c r="AH330" s="54" t="s">
        <v>3238</v>
      </c>
      <c r="AI330" s="54" t="s">
        <v>3238</v>
      </c>
      <c r="AJ330" s="54" t="s">
        <v>3238</v>
      </c>
      <c r="AK330" s="54" t="s">
        <v>3238</v>
      </c>
      <c r="AL330" s="54" t="s">
        <v>3238</v>
      </c>
      <c r="AM330" s="54" t="s">
        <v>3238</v>
      </c>
      <c r="AN330" s="54" t="s">
        <v>3238</v>
      </c>
      <c r="AO330" s="54" t="s">
        <v>3238</v>
      </c>
      <c r="AP330" s="54" t="s">
        <v>3238</v>
      </c>
      <c r="AQ330" s="54" t="s">
        <v>3238</v>
      </c>
      <c r="AR330" s="54" t="s">
        <v>3238</v>
      </c>
      <c r="AS330" s="54" t="s">
        <v>3238</v>
      </c>
      <c r="AT330" s="54" t="s">
        <v>3238</v>
      </c>
      <c r="AU330" s="43" t="str">
        <f>INDEX(Lookups!AS:AS,MATCH(E330,Lookups!E:E,0))</f>
        <v>Capacity_Range</v>
      </c>
      <c r="AV330" s="43" t="str">
        <f t="shared" si="5"/>
        <v>Capacity_Range_150-249ml</v>
      </c>
    </row>
    <row r="331" spans="1:48">
      <c r="A331" s="43">
        <f>INDEX(Lookups!A:A,MATCH($E331,Lookups!$E:$E,0))</f>
        <v>31</v>
      </c>
      <c r="B331" s="43">
        <f>INDEX(Lookups!B:B,MATCH($E331,Lookups!$E:$E,0))</f>
        <v>2.2000000000000002</v>
      </c>
      <c r="C331" s="90" t="s">
        <v>2340</v>
      </c>
      <c r="D331" s="90" t="s">
        <v>2345</v>
      </c>
      <c r="E331" s="91" t="s">
        <v>2172</v>
      </c>
      <c r="F331" s="90" t="s">
        <v>2237</v>
      </c>
      <c r="G331" s="90" t="s">
        <v>2080</v>
      </c>
      <c r="H331" s="91" t="s">
        <v>2799</v>
      </c>
      <c r="I331" s="98" t="s">
        <v>2694</v>
      </c>
      <c r="J331" s="92" t="s">
        <v>3236</v>
      </c>
      <c r="K331" s="90" t="str">
        <f>INDEX(Lookups!$I:$I,MATCH(E331,Lookups!$E:$E,0))</f>
        <v>Customer Facing</v>
      </c>
      <c r="L331" s="90" t="str">
        <f>INDEX(Lookups!$J:$J,MATCH(E331,Lookups!$E:$E,0))</f>
        <v>Beauty Food Homewares Kitchen Travel Electrical</v>
      </c>
      <c r="M331" s="90" t="s">
        <v>23</v>
      </c>
      <c r="N331" s="90" t="s">
        <v>2139</v>
      </c>
      <c r="O331" s="90" t="str">
        <f>INDEX(Lookups!$L:$L,MATCH(E331,Lookups!$E:$E,0))</f>
        <v>Y</v>
      </c>
      <c r="P331" s="100"/>
      <c r="Q331" s="54" t="s">
        <v>3238</v>
      </c>
      <c r="R331" s="54" t="s">
        <v>3238</v>
      </c>
      <c r="S331" s="54" t="s">
        <v>3238</v>
      </c>
      <c r="T331" s="54" t="s">
        <v>3238</v>
      </c>
      <c r="U331" s="54" t="s">
        <v>3238</v>
      </c>
      <c r="V331" s="54" t="s">
        <v>3238</v>
      </c>
      <c r="W331" s="54" t="s">
        <v>3238</v>
      </c>
      <c r="X331" s="54" t="s">
        <v>3238</v>
      </c>
      <c r="Y331" s="54" t="s">
        <v>3238</v>
      </c>
      <c r="Z331" s="54" t="s">
        <v>3238</v>
      </c>
      <c r="AA331" s="54" t="s">
        <v>3238</v>
      </c>
      <c r="AB331" s="54" t="s">
        <v>3238</v>
      </c>
      <c r="AC331" s="54" t="s">
        <v>3238</v>
      </c>
      <c r="AD331" s="54" t="s">
        <v>2088</v>
      </c>
      <c r="AE331" s="54" t="s">
        <v>3238</v>
      </c>
      <c r="AF331" s="54" t="s">
        <v>3238</v>
      </c>
      <c r="AG331" s="54" t="s">
        <v>3238</v>
      </c>
      <c r="AH331" s="54" t="s">
        <v>3238</v>
      </c>
      <c r="AI331" s="54" t="s">
        <v>3238</v>
      </c>
      <c r="AJ331" s="54" t="s">
        <v>3238</v>
      </c>
      <c r="AK331" s="54" t="s">
        <v>3238</v>
      </c>
      <c r="AL331" s="54" t="s">
        <v>3238</v>
      </c>
      <c r="AM331" s="54" t="s">
        <v>3238</v>
      </c>
      <c r="AN331" s="54" t="s">
        <v>3238</v>
      </c>
      <c r="AO331" s="54" t="s">
        <v>3238</v>
      </c>
      <c r="AP331" s="54" t="s">
        <v>3238</v>
      </c>
      <c r="AQ331" s="54" t="s">
        <v>3238</v>
      </c>
      <c r="AR331" s="54" t="s">
        <v>3238</v>
      </c>
      <c r="AS331" s="54" t="s">
        <v>3238</v>
      </c>
      <c r="AT331" s="54" t="s">
        <v>3238</v>
      </c>
      <c r="AU331" s="43" t="str">
        <f>INDEX(Lookups!AS:AS,MATCH(E331,Lookups!E:E,0))</f>
        <v>Capacity_Range</v>
      </c>
      <c r="AV331" s="43" t="str">
        <f t="shared" si="5"/>
        <v>Capacity_Range_250-499ml</v>
      </c>
    </row>
    <row r="332" spans="1:48">
      <c r="A332" s="43">
        <f>INDEX(Lookups!A:A,MATCH($E332,Lookups!$E:$E,0))</f>
        <v>31</v>
      </c>
      <c r="B332" s="43">
        <f>INDEX(Lookups!B:B,MATCH($E332,Lookups!$E:$E,0))</f>
        <v>2.2000000000000002</v>
      </c>
      <c r="C332" s="90" t="s">
        <v>2340</v>
      </c>
      <c r="D332" s="90" t="s">
        <v>2345</v>
      </c>
      <c r="E332" s="91" t="s">
        <v>2172</v>
      </c>
      <c r="F332" s="90" t="s">
        <v>2237</v>
      </c>
      <c r="G332" s="90" t="s">
        <v>2080</v>
      </c>
      <c r="H332" s="91" t="s">
        <v>2800</v>
      </c>
      <c r="I332" s="98" t="s">
        <v>2694</v>
      </c>
      <c r="J332" s="92" t="s">
        <v>3236</v>
      </c>
      <c r="K332" s="90" t="str">
        <f>INDEX(Lookups!$I:$I,MATCH(E332,Lookups!$E:$E,0))</f>
        <v>Customer Facing</v>
      </c>
      <c r="L332" s="90" t="str">
        <f>INDEX(Lookups!$J:$J,MATCH(E332,Lookups!$E:$E,0))</f>
        <v>Beauty Food Homewares Kitchen Travel Electrical</v>
      </c>
      <c r="M332" s="90" t="s">
        <v>23</v>
      </c>
      <c r="N332" s="90" t="s">
        <v>2139</v>
      </c>
      <c r="O332" s="90" t="str">
        <f>INDEX(Lookups!$L:$L,MATCH(E332,Lookups!$E:$E,0))</f>
        <v>Y</v>
      </c>
      <c r="P332" s="100"/>
      <c r="Q332" s="54" t="s">
        <v>3238</v>
      </c>
      <c r="R332" s="54" t="s">
        <v>3238</v>
      </c>
      <c r="S332" s="54" t="s">
        <v>3238</v>
      </c>
      <c r="T332" s="54" t="s">
        <v>3238</v>
      </c>
      <c r="U332" s="54" t="s">
        <v>3238</v>
      </c>
      <c r="V332" s="54" t="s">
        <v>3238</v>
      </c>
      <c r="W332" s="54" t="s">
        <v>3238</v>
      </c>
      <c r="X332" s="54" t="s">
        <v>3238</v>
      </c>
      <c r="Y332" s="54" t="s">
        <v>3238</v>
      </c>
      <c r="Z332" s="54" t="s">
        <v>3238</v>
      </c>
      <c r="AA332" s="54" t="s">
        <v>3238</v>
      </c>
      <c r="AB332" s="54" t="s">
        <v>3238</v>
      </c>
      <c r="AC332" s="54" t="s">
        <v>3238</v>
      </c>
      <c r="AD332" s="54" t="s">
        <v>2088</v>
      </c>
      <c r="AE332" s="54" t="s">
        <v>3238</v>
      </c>
      <c r="AF332" s="54" t="s">
        <v>3238</v>
      </c>
      <c r="AG332" s="54" t="s">
        <v>3238</v>
      </c>
      <c r="AH332" s="54" t="s">
        <v>3238</v>
      </c>
      <c r="AI332" s="54" t="s">
        <v>3238</v>
      </c>
      <c r="AJ332" s="54" t="s">
        <v>3238</v>
      </c>
      <c r="AK332" s="54" t="s">
        <v>3238</v>
      </c>
      <c r="AL332" s="54" t="s">
        <v>3238</v>
      </c>
      <c r="AM332" s="54" t="s">
        <v>3238</v>
      </c>
      <c r="AN332" s="54" t="s">
        <v>3238</v>
      </c>
      <c r="AO332" s="54" t="s">
        <v>3238</v>
      </c>
      <c r="AP332" s="54" t="s">
        <v>3238</v>
      </c>
      <c r="AQ332" s="54" t="s">
        <v>3238</v>
      </c>
      <c r="AR332" s="54" t="s">
        <v>3238</v>
      </c>
      <c r="AS332" s="54" t="s">
        <v>3238</v>
      </c>
      <c r="AT332" s="54" t="s">
        <v>3238</v>
      </c>
      <c r="AU332" s="43" t="str">
        <f>INDEX(Lookups!AS:AS,MATCH(E332,Lookups!E:E,0))</f>
        <v>Capacity_Range</v>
      </c>
      <c r="AV332" s="43" t="str">
        <f t="shared" si="5"/>
        <v>Capacity_Range_500-999ml</v>
      </c>
    </row>
    <row r="333" spans="1:48">
      <c r="A333" s="43">
        <f>INDEX(Lookups!A:A,MATCH($E333,Lookups!$E:$E,0))</f>
        <v>31</v>
      </c>
      <c r="B333" s="43">
        <f>INDEX(Lookups!B:B,MATCH($E333,Lookups!$E:$E,0))</f>
        <v>2.2000000000000002</v>
      </c>
      <c r="C333" s="90" t="s">
        <v>2340</v>
      </c>
      <c r="D333" s="90" t="s">
        <v>2345</v>
      </c>
      <c r="E333" s="91" t="s">
        <v>2172</v>
      </c>
      <c r="F333" s="90" t="s">
        <v>2237</v>
      </c>
      <c r="G333" s="90" t="s">
        <v>2080</v>
      </c>
      <c r="H333" s="91" t="s">
        <v>2801</v>
      </c>
      <c r="I333" s="98" t="s">
        <v>2694</v>
      </c>
      <c r="J333" s="92" t="s">
        <v>3236</v>
      </c>
      <c r="K333" s="90" t="str">
        <f>INDEX(Lookups!$I:$I,MATCH(E333,Lookups!$E:$E,0))</f>
        <v>Customer Facing</v>
      </c>
      <c r="L333" s="90" t="str">
        <f>INDEX(Lookups!$J:$J,MATCH(E333,Lookups!$E:$E,0))</f>
        <v>Beauty Food Homewares Kitchen Travel Electrical</v>
      </c>
      <c r="M333" s="90" t="s">
        <v>23</v>
      </c>
      <c r="N333" s="90" t="s">
        <v>2139</v>
      </c>
      <c r="O333" s="90" t="str">
        <f>INDEX(Lookups!$L:$L,MATCH(E333,Lookups!$E:$E,0))</f>
        <v>Y</v>
      </c>
      <c r="P333" s="100"/>
      <c r="Q333" s="54" t="s">
        <v>3238</v>
      </c>
      <c r="R333" s="54" t="s">
        <v>3238</v>
      </c>
      <c r="S333" s="54" t="s">
        <v>3238</v>
      </c>
      <c r="T333" s="54" t="s">
        <v>3238</v>
      </c>
      <c r="U333" s="54" t="s">
        <v>3238</v>
      </c>
      <c r="V333" s="54" t="s">
        <v>3238</v>
      </c>
      <c r="W333" s="54" t="s">
        <v>3238</v>
      </c>
      <c r="X333" s="54" t="s">
        <v>3238</v>
      </c>
      <c r="Y333" s="54" t="s">
        <v>3238</v>
      </c>
      <c r="Z333" s="54" t="s">
        <v>3238</v>
      </c>
      <c r="AA333" s="54" t="s">
        <v>3238</v>
      </c>
      <c r="AB333" s="54" t="s">
        <v>3238</v>
      </c>
      <c r="AC333" s="54" t="s">
        <v>3238</v>
      </c>
      <c r="AD333" s="54" t="s">
        <v>2088</v>
      </c>
      <c r="AE333" s="54" t="s">
        <v>3238</v>
      </c>
      <c r="AF333" s="54" t="s">
        <v>3238</v>
      </c>
      <c r="AG333" s="54" t="s">
        <v>3238</v>
      </c>
      <c r="AH333" s="54" t="s">
        <v>3238</v>
      </c>
      <c r="AI333" s="54" t="s">
        <v>3238</v>
      </c>
      <c r="AJ333" s="54" t="s">
        <v>3238</v>
      </c>
      <c r="AK333" s="54" t="s">
        <v>3238</v>
      </c>
      <c r="AL333" s="54" t="s">
        <v>3238</v>
      </c>
      <c r="AM333" s="54" t="s">
        <v>3238</v>
      </c>
      <c r="AN333" s="54" t="s">
        <v>3238</v>
      </c>
      <c r="AO333" s="54" t="s">
        <v>3238</v>
      </c>
      <c r="AP333" s="54" t="s">
        <v>3238</v>
      </c>
      <c r="AQ333" s="54" t="s">
        <v>3238</v>
      </c>
      <c r="AR333" s="54" t="s">
        <v>3238</v>
      </c>
      <c r="AS333" s="54" t="s">
        <v>3238</v>
      </c>
      <c r="AT333" s="54" t="s">
        <v>3238</v>
      </c>
      <c r="AU333" s="43" t="str">
        <f>INDEX(Lookups!AS:AS,MATCH(E333,Lookups!E:E,0))</f>
        <v>Capacity_Range</v>
      </c>
      <c r="AV333" s="43" t="str">
        <f t="shared" si="5"/>
        <v>Capacity_Range_50-99ml</v>
      </c>
    </row>
    <row r="334" spans="1:48">
      <c r="A334" s="43">
        <f>INDEX(Lookups!A:A,MATCH($E334,Lookups!$E:$E,0))</f>
        <v>31</v>
      </c>
      <c r="B334" s="43">
        <f>INDEX(Lookups!B:B,MATCH($E334,Lookups!$E:$E,0))</f>
        <v>2.2000000000000002</v>
      </c>
      <c r="C334" s="90" t="s">
        <v>2340</v>
      </c>
      <c r="D334" s="90" t="s">
        <v>2345</v>
      </c>
      <c r="E334" s="91" t="s">
        <v>2172</v>
      </c>
      <c r="F334" s="90" t="s">
        <v>2237</v>
      </c>
      <c r="G334" s="90" t="s">
        <v>2080</v>
      </c>
      <c r="H334" s="91" t="s">
        <v>2545</v>
      </c>
      <c r="I334" s="98" t="s">
        <v>2694</v>
      </c>
      <c r="J334" s="92" t="s">
        <v>3236</v>
      </c>
      <c r="K334" s="90" t="str">
        <f>INDEX(Lookups!$I:$I,MATCH(E334,Lookups!$E:$E,0))</f>
        <v>Customer Facing</v>
      </c>
      <c r="L334" s="90" t="str">
        <f>INDEX(Lookups!$J:$J,MATCH(E334,Lookups!$E:$E,0))</f>
        <v>Beauty Food Homewares Kitchen Travel Electrical</v>
      </c>
      <c r="M334" s="101" t="s">
        <v>2205</v>
      </c>
      <c r="N334" s="101" t="s">
        <v>2139</v>
      </c>
      <c r="O334" s="101" t="str">
        <f>INDEX(Lookups!$L:$L,MATCH(E334,Lookups!$E:$E,0))</f>
        <v>Y</v>
      </c>
      <c r="P334" s="100"/>
      <c r="Q334" s="54" t="s">
        <v>3238</v>
      </c>
      <c r="R334" s="54" t="s">
        <v>3238</v>
      </c>
      <c r="S334" s="54" t="s">
        <v>3238</v>
      </c>
      <c r="T334" s="54" t="s">
        <v>3238</v>
      </c>
      <c r="U334" s="54" t="s">
        <v>3238</v>
      </c>
      <c r="V334" s="54" t="s">
        <v>3238</v>
      </c>
      <c r="W334" s="54" t="s">
        <v>3238</v>
      </c>
      <c r="X334" s="54" t="s">
        <v>3238</v>
      </c>
      <c r="Y334" s="54" t="s">
        <v>3238</v>
      </c>
      <c r="Z334" s="54" t="s">
        <v>2088</v>
      </c>
      <c r="AA334" s="54" t="s">
        <v>3238</v>
      </c>
      <c r="AB334" s="54" t="s">
        <v>3238</v>
      </c>
      <c r="AC334" s="54" t="s">
        <v>3238</v>
      </c>
      <c r="AD334" s="54" t="s">
        <v>2088</v>
      </c>
      <c r="AE334" s="54" t="s">
        <v>3238</v>
      </c>
      <c r="AF334" s="54" t="s">
        <v>3238</v>
      </c>
      <c r="AG334" s="54" t="s">
        <v>2088</v>
      </c>
      <c r="AH334" s="54" t="s">
        <v>2088</v>
      </c>
      <c r="AI334" s="54" t="s">
        <v>3238</v>
      </c>
      <c r="AJ334" s="54" t="s">
        <v>2088</v>
      </c>
      <c r="AK334" s="54" t="s">
        <v>3238</v>
      </c>
      <c r="AL334" s="54" t="s">
        <v>3238</v>
      </c>
      <c r="AM334" s="54" t="s">
        <v>3238</v>
      </c>
      <c r="AN334" s="54" t="s">
        <v>3238</v>
      </c>
      <c r="AO334" s="54" t="s">
        <v>3238</v>
      </c>
      <c r="AP334" s="54" t="s">
        <v>3238</v>
      </c>
      <c r="AQ334" s="54" t="s">
        <v>3238</v>
      </c>
      <c r="AR334" s="54" t="s">
        <v>2088</v>
      </c>
      <c r="AS334" s="54" t="s">
        <v>2088</v>
      </c>
      <c r="AT334" s="54" t="s">
        <v>3238</v>
      </c>
      <c r="AU334" s="43" t="str">
        <f>INDEX(Lookups!AS:AS,MATCH(E334,Lookups!E:E,0))</f>
        <v>Capacity_Range</v>
      </c>
      <c r="AV334" s="43" t="str">
        <f t="shared" si="5"/>
        <v>Capacity_Range_Not Relevant</v>
      </c>
    </row>
    <row r="335" spans="1:48">
      <c r="A335" s="43">
        <f>INDEX(Lookups!A:A,MATCH($E335,Lookups!$E:$E,0))</f>
        <v>31</v>
      </c>
      <c r="B335" s="43">
        <f>INDEX(Lookups!B:B,MATCH($E335,Lookups!$E:$E,0))</f>
        <v>2.2000000000000002</v>
      </c>
      <c r="C335" s="90" t="s">
        <v>2340</v>
      </c>
      <c r="D335" s="90" t="s">
        <v>2345</v>
      </c>
      <c r="E335" s="91" t="s">
        <v>2172</v>
      </c>
      <c r="F335" s="90" t="s">
        <v>2237</v>
      </c>
      <c r="G335" s="90" t="s">
        <v>2080</v>
      </c>
      <c r="H335" s="91" t="s">
        <v>2802</v>
      </c>
      <c r="I335" s="98" t="s">
        <v>2694</v>
      </c>
      <c r="J335" s="92" t="s">
        <v>3236</v>
      </c>
      <c r="K335" s="90" t="str">
        <f>INDEX(Lookups!$I:$I,MATCH(E335,Lookups!$E:$E,0))</f>
        <v>Customer Facing</v>
      </c>
      <c r="L335" s="90" t="str">
        <f>INDEX(Lookups!$J:$J,MATCH(E335,Lookups!$E:$E,0))</f>
        <v>Beauty Food Homewares Kitchen Travel Electrical</v>
      </c>
      <c r="M335" s="90" t="s">
        <v>32</v>
      </c>
      <c r="N335" s="90" t="s">
        <v>2139</v>
      </c>
      <c r="O335" s="90" t="str">
        <f>INDEX(Lookups!$L:$L,MATCH(E335,Lookups!$E:$E,0))</f>
        <v>Y</v>
      </c>
      <c r="P335" s="100"/>
      <c r="Q335" s="54" t="s">
        <v>3238</v>
      </c>
      <c r="R335" s="54" t="s">
        <v>3238</v>
      </c>
      <c r="S335" s="54" t="s">
        <v>3238</v>
      </c>
      <c r="T335" s="54" t="s">
        <v>3238</v>
      </c>
      <c r="U335" s="54" t="s">
        <v>3238</v>
      </c>
      <c r="V335" s="54" t="s">
        <v>3238</v>
      </c>
      <c r="W335" s="54" t="s">
        <v>3238</v>
      </c>
      <c r="X335" s="54" t="s">
        <v>3238</v>
      </c>
      <c r="Y335" s="54" t="s">
        <v>3238</v>
      </c>
      <c r="Z335" s="54" t="s">
        <v>3238</v>
      </c>
      <c r="AA335" s="54" t="s">
        <v>3238</v>
      </c>
      <c r="AB335" s="54" t="s">
        <v>3238</v>
      </c>
      <c r="AC335" s="54" t="s">
        <v>3238</v>
      </c>
      <c r="AD335" s="54" t="s">
        <v>3238</v>
      </c>
      <c r="AE335" s="54" t="s">
        <v>3238</v>
      </c>
      <c r="AF335" s="54" t="s">
        <v>3238</v>
      </c>
      <c r="AG335" s="54" t="s">
        <v>2088</v>
      </c>
      <c r="AH335" s="54" t="s">
        <v>3238</v>
      </c>
      <c r="AI335" s="54" t="s">
        <v>3238</v>
      </c>
      <c r="AJ335" s="54" t="s">
        <v>3238</v>
      </c>
      <c r="AK335" s="54" t="s">
        <v>3238</v>
      </c>
      <c r="AL335" s="54" t="s">
        <v>3238</v>
      </c>
      <c r="AM335" s="54" t="s">
        <v>3238</v>
      </c>
      <c r="AN335" s="54" t="s">
        <v>3238</v>
      </c>
      <c r="AO335" s="54" t="s">
        <v>3238</v>
      </c>
      <c r="AP335" s="54" t="s">
        <v>3238</v>
      </c>
      <c r="AQ335" s="54" t="s">
        <v>3238</v>
      </c>
      <c r="AR335" s="54" t="s">
        <v>3238</v>
      </c>
      <c r="AS335" s="54" t="s">
        <v>3238</v>
      </c>
      <c r="AT335" s="54" t="s">
        <v>3238</v>
      </c>
      <c r="AU335" s="43" t="str">
        <f>INDEX(Lookups!AS:AS,MATCH(E335,Lookups!E:E,0))</f>
        <v>Capacity_Range</v>
      </c>
      <c r="AV335" s="43" t="str">
        <f t="shared" si="5"/>
        <v>Capacity_Range_0-99g</v>
      </c>
    </row>
    <row r="336" spans="1:48">
      <c r="A336" s="43">
        <f>INDEX(Lookups!A:A,MATCH($E336,Lookups!$E:$E,0))</f>
        <v>31</v>
      </c>
      <c r="B336" s="43">
        <f>INDEX(Lookups!B:B,MATCH($E336,Lookups!$E:$E,0))</f>
        <v>2.2000000000000002</v>
      </c>
      <c r="C336" s="90" t="s">
        <v>2340</v>
      </c>
      <c r="D336" s="90" t="s">
        <v>2345</v>
      </c>
      <c r="E336" s="91" t="s">
        <v>2172</v>
      </c>
      <c r="F336" s="90" t="s">
        <v>2237</v>
      </c>
      <c r="G336" s="90" t="s">
        <v>2080</v>
      </c>
      <c r="H336" s="91" t="s">
        <v>2803</v>
      </c>
      <c r="I336" s="98" t="s">
        <v>2694</v>
      </c>
      <c r="J336" s="92" t="s">
        <v>3236</v>
      </c>
      <c r="K336" s="90" t="str">
        <f>INDEX(Lookups!$I:$I,MATCH(E336,Lookups!$E:$E,0))</f>
        <v>Customer Facing</v>
      </c>
      <c r="L336" s="90" t="str">
        <f>INDEX(Lookups!$J:$J,MATCH(E336,Lookups!$E:$E,0))</f>
        <v>Beauty Food Homewares Kitchen Travel Electrical</v>
      </c>
      <c r="M336" s="90" t="s">
        <v>32</v>
      </c>
      <c r="N336" s="90" t="s">
        <v>2139</v>
      </c>
      <c r="O336" s="90" t="str">
        <f>INDEX(Lookups!$L:$L,MATCH(E336,Lookups!$E:$E,0))</f>
        <v>Y</v>
      </c>
      <c r="P336" s="100"/>
      <c r="Q336" s="54" t="s">
        <v>3238</v>
      </c>
      <c r="R336" s="54" t="s">
        <v>3238</v>
      </c>
      <c r="S336" s="54" t="s">
        <v>3238</v>
      </c>
      <c r="T336" s="54" t="s">
        <v>3238</v>
      </c>
      <c r="U336" s="54" t="s">
        <v>3238</v>
      </c>
      <c r="V336" s="54" t="s">
        <v>3238</v>
      </c>
      <c r="W336" s="54" t="s">
        <v>3238</v>
      </c>
      <c r="X336" s="54" t="s">
        <v>3238</v>
      </c>
      <c r="Y336" s="54" t="s">
        <v>3238</v>
      </c>
      <c r="Z336" s="54" t="s">
        <v>3238</v>
      </c>
      <c r="AA336" s="54" t="s">
        <v>3238</v>
      </c>
      <c r="AB336" s="54" t="s">
        <v>3238</v>
      </c>
      <c r="AC336" s="54" t="s">
        <v>3238</v>
      </c>
      <c r="AD336" s="54" t="s">
        <v>3238</v>
      </c>
      <c r="AE336" s="54" t="s">
        <v>3238</v>
      </c>
      <c r="AF336" s="54" t="s">
        <v>3238</v>
      </c>
      <c r="AG336" s="54" t="s">
        <v>2088</v>
      </c>
      <c r="AH336" s="54" t="s">
        <v>3238</v>
      </c>
      <c r="AI336" s="54" t="s">
        <v>3238</v>
      </c>
      <c r="AJ336" s="54" t="s">
        <v>3238</v>
      </c>
      <c r="AK336" s="54" t="s">
        <v>3238</v>
      </c>
      <c r="AL336" s="54" t="s">
        <v>3238</v>
      </c>
      <c r="AM336" s="54" t="s">
        <v>3238</v>
      </c>
      <c r="AN336" s="54" t="s">
        <v>3238</v>
      </c>
      <c r="AO336" s="54" t="s">
        <v>3238</v>
      </c>
      <c r="AP336" s="54" t="s">
        <v>3238</v>
      </c>
      <c r="AQ336" s="54" t="s">
        <v>3238</v>
      </c>
      <c r="AR336" s="54" t="s">
        <v>3238</v>
      </c>
      <c r="AS336" s="54" t="s">
        <v>3238</v>
      </c>
      <c r="AT336" s="54" t="s">
        <v>3238</v>
      </c>
      <c r="AU336" s="43" t="str">
        <f>INDEX(Lookups!AS:AS,MATCH(E336,Lookups!E:E,0))</f>
        <v>Capacity_Range</v>
      </c>
      <c r="AV336" s="43" t="str">
        <f t="shared" si="5"/>
        <v>Capacity_Range_100-199g</v>
      </c>
    </row>
    <row r="337" spans="1:48">
      <c r="A337" s="43">
        <f>INDEX(Lookups!A:A,MATCH($E337,Lookups!$E:$E,0))</f>
        <v>31</v>
      </c>
      <c r="B337" s="43">
        <f>INDEX(Lookups!B:B,MATCH($E337,Lookups!$E:$E,0))</f>
        <v>2.2000000000000002</v>
      </c>
      <c r="C337" s="90" t="s">
        <v>2340</v>
      </c>
      <c r="D337" s="90" t="s">
        <v>2345</v>
      </c>
      <c r="E337" s="91" t="s">
        <v>2172</v>
      </c>
      <c r="F337" s="90" t="s">
        <v>2237</v>
      </c>
      <c r="G337" s="90" t="s">
        <v>2080</v>
      </c>
      <c r="H337" s="91" t="s">
        <v>2804</v>
      </c>
      <c r="I337" s="98" t="s">
        <v>2694</v>
      </c>
      <c r="J337" s="92" t="s">
        <v>3236</v>
      </c>
      <c r="K337" s="90" t="str">
        <f>INDEX(Lookups!$I:$I,MATCH(E337,Lookups!$E:$E,0))</f>
        <v>Customer Facing</v>
      </c>
      <c r="L337" s="90" t="str">
        <f>INDEX(Lookups!$J:$J,MATCH(E337,Lookups!$E:$E,0))</f>
        <v>Beauty Food Homewares Kitchen Travel Electrical</v>
      </c>
      <c r="M337" s="90" t="s">
        <v>32</v>
      </c>
      <c r="N337" s="90" t="s">
        <v>2139</v>
      </c>
      <c r="O337" s="90" t="str">
        <f>INDEX(Lookups!$L:$L,MATCH(E337,Lookups!$E:$E,0))</f>
        <v>Y</v>
      </c>
      <c r="P337" s="100"/>
      <c r="Q337" s="54" t="s">
        <v>3238</v>
      </c>
      <c r="R337" s="54" t="s">
        <v>3238</v>
      </c>
      <c r="S337" s="54" t="s">
        <v>3238</v>
      </c>
      <c r="T337" s="54" t="s">
        <v>3238</v>
      </c>
      <c r="U337" s="54" t="s">
        <v>3238</v>
      </c>
      <c r="V337" s="54" t="s">
        <v>3238</v>
      </c>
      <c r="W337" s="54" t="s">
        <v>3238</v>
      </c>
      <c r="X337" s="54" t="s">
        <v>3238</v>
      </c>
      <c r="Y337" s="54" t="s">
        <v>3238</v>
      </c>
      <c r="Z337" s="54" t="s">
        <v>3238</v>
      </c>
      <c r="AA337" s="54" t="s">
        <v>3238</v>
      </c>
      <c r="AB337" s="54" t="s">
        <v>3238</v>
      </c>
      <c r="AC337" s="54" t="s">
        <v>3238</v>
      </c>
      <c r="AD337" s="54" t="s">
        <v>3238</v>
      </c>
      <c r="AE337" s="54" t="s">
        <v>3238</v>
      </c>
      <c r="AF337" s="54" t="s">
        <v>3238</v>
      </c>
      <c r="AG337" s="54" t="s">
        <v>2088</v>
      </c>
      <c r="AH337" s="54" t="s">
        <v>3238</v>
      </c>
      <c r="AI337" s="54" t="s">
        <v>3238</v>
      </c>
      <c r="AJ337" s="54" t="s">
        <v>3238</v>
      </c>
      <c r="AK337" s="54" t="s">
        <v>3238</v>
      </c>
      <c r="AL337" s="54" t="s">
        <v>3238</v>
      </c>
      <c r="AM337" s="54" t="s">
        <v>3238</v>
      </c>
      <c r="AN337" s="54" t="s">
        <v>3238</v>
      </c>
      <c r="AO337" s="54" t="s">
        <v>3238</v>
      </c>
      <c r="AP337" s="54" t="s">
        <v>3238</v>
      </c>
      <c r="AQ337" s="54" t="s">
        <v>3238</v>
      </c>
      <c r="AR337" s="54" t="s">
        <v>3238</v>
      </c>
      <c r="AS337" s="54" t="s">
        <v>3238</v>
      </c>
      <c r="AT337" s="54" t="s">
        <v>3238</v>
      </c>
      <c r="AU337" s="43" t="str">
        <f>INDEX(Lookups!AS:AS,MATCH(E337,Lookups!E:E,0))</f>
        <v>Capacity_Range</v>
      </c>
      <c r="AV337" s="43" t="str">
        <f t="shared" si="5"/>
        <v>Capacity_Range_20-299g</v>
      </c>
    </row>
    <row r="338" spans="1:48">
      <c r="A338" s="43">
        <f>INDEX(Lookups!A:A,MATCH($E338,Lookups!$E:$E,0))</f>
        <v>31</v>
      </c>
      <c r="B338" s="43">
        <f>INDEX(Lookups!B:B,MATCH($E338,Lookups!$E:$E,0))</f>
        <v>2.2000000000000002</v>
      </c>
      <c r="C338" s="90" t="s">
        <v>2340</v>
      </c>
      <c r="D338" s="90" t="s">
        <v>2345</v>
      </c>
      <c r="E338" s="91" t="s">
        <v>2172</v>
      </c>
      <c r="F338" s="90" t="s">
        <v>2237</v>
      </c>
      <c r="G338" s="90" t="s">
        <v>2080</v>
      </c>
      <c r="H338" s="91" t="s">
        <v>2805</v>
      </c>
      <c r="I338" s="98" t="s">
        <v>2694</v>
      </c>
      <c r="J338" s="92" t="s">
        <v>3236</v>
      </c>
      <c r="K338" s="90" t="str">
        <f>INDEX(Lookups!$I:$I,MATCH(E338,Lookups!$E:$E,0))</f>
        <v>Customer Facing</v>
      </c>
      <c r="L338" s="90" t="str">
        <f>INDEX(Lookups!$J:$J,MATCH(E338,Lookups!$E:$E,0))</f>
        <v>Beauty Food Homewares Kitchen Travel Electrical</v>
      </c>
      <c r="M338" s="90" t="s">
        <v>32</v>
      </c>
      <c r="N338" s="90" t="s">
        <v>2139</v>
      </c>
      <c r="O338" s="90" t="str">
        <f>INDEX(Lookups!$L:$L,MATCH(E338,Lookups!$E:$E,0))</f>
        <v>Y</v>
      </c>
      <c r="P338" s="100"/>
      <c r="Q338" s="54" t="s">
        <v>3238</v>
      </c>
      <c r="R338" s="54" t="s">
        <v>3238</v>
      </c>
      <c r="S338" s="54" t="s">
        <v>3238</v>
      </c>
      <c r="T338" s="54" t="s">
        <v>3238</v>
      </c>
      <c r="U338" s="54" t="s">
        <v>3238</v>
      </c>
      <c r="V338" s="54" t="s">
        <v>3238</v>
      </c>
      <c r="W338" s="54" t="s">
        <v>3238</v>
      </c>
      <c r="X338" s="54" t="s">
        <v>3238</v>
      </c>
      <c r="Y338" s="54" t="s">
        <v>3238</v>
      </c>
      <c r="Z338" s="54" t="s">
        <v>3238</v>
      </c>
      <c r="AA338" s="54" t="s">
        <v>3238</v>
      </c>
      <c r="AB338" s="54" t="s">
        <v>3238</v>
      </c>
      <c r="AC338" s="54" t="s">
        <v>3238</v>
      </c>
      <c r="AD338" s="54" t="s">
        <v>3238</v>
      </c>
      <c r="AE338" s="54" t="s">
        <v>3238</v>
      </c>
      <c r="AF338" s="54" t="s">
        <v>3238</v>
      </c>
      <c r="AG338" s="54" t="s">
        <v>2088</v>
      </c>
      <c r="AH338" s="54" t="s">
        <v>3238</v>
      </c>
      <c r="AI338" s="54" t="s">
        <v>3238</v>
      </c>
      <c r="AJ338" s="54" t="s">
        <v>3238</v>
      </c>
      <c r="AK338" s="54" t="s">
        <v>3238</v>
      </c>
      <c r="AL338" s="54" t="s">
        <v>3238</v>
      </c>
      <c r="AM338" s="54" t="s">
        <v>3238</v>
      </c>
      <c r="AN338" s="54" t="s">
        <v>3238</v>
      </c>
      <c r="AO338" s="54" t="s">
        <v>3238</v>
      </c>
      <c r="AP338" s="54" t="s">
        <v>3238</v>
      </c>
      <c r="AQ338" s="54" t="s">
        <v>3238</v>
      </c>
      <c r="AR338" s="54" t="s">
        <v>3238</v>
      </c>
      <c r="AS338" s="54" t="s">
        <v>3238</v>
      </c>
      <c r="AT338" s="54" t="s">
        <v>3238</v>
      </c>
      <c r="AU338" s="43" t="str">
        <f>INDEX(Lookups!AS:AS,MATCH(E338,Lookups!E:E,0))</f>
        <v>Capacity_Range</v>
      </c>
      <c r="AV338" s="43" t="str">
        <f t="shared" si="5"/>
        <v>Capacity_Range_300-399g</v>
      </c>
    </row>
    <row r="339" spans="1:48">
      <c r="A339" s="43">
        <f>INDEX(Lookups!A:A,MATCH($E339,Lookups!$E:$E,0))</f>
        <v>31</v>
      </c>
      <c r="B339" s="43">
        <f>INDEX(Lookups!B:B,MATCH($E339,Lookups!$E:$E,0))</f>
        <v>2.2000000000000002</v>
      </c>
      <c r="C339" s="90" t="s">
        <v>2340</v>
      </c>
      <c r="D339" s="90" t="s">
        <v>2345</v>
      </c>
      <c r="E339" s="91" t="s">
        <v>2172</v>
      </c>
      <c r="F339" s="90" t="s">
        <v>2237</v>
      </c>
      <c r="G339" s="90" t="s">
        <v>2080</v>
      </c>
      <c r="H339" s="91" t="s">
        <v>2806</v>
      </c>
      <c r="I339" s="98" t="s">
        <v>2694</v>
      </c>
      <c r="J339" s="92" t="s">
        <v>3236</v>
      </c>
      <c r="K339" s="90" t="str">
        <f>INDEX(Lookups!$I:$I,MATCH(E339,Lookups!$E:$E,0))</f>
        <v>Customer Facing</v>
      </c>
      <c r="L339" s="90" t="str">
        <f>INDEX(Lookups!$J:$J,MATCH(E339,Lookups!$E:$E,0))</f>
        <v>Beauty Food Homewares Kitchen Travel Electrical</v>
      </c>
      <c r="M339" s="90" t="s">
        <v>32</v>
      </c>
      <c r="N339" s="90" t="s">
        <v>2139</v>
      </c>
      <c r="O339" s="90" t="str">
        <f>INDEX(Lookups!$L:$L,MATCH(E339,Lookups!$E:$E,0))</f>
        <v>Y</v>
      </c>
      <c r="P339" s="100"/>
      <c r="Q339" s="54" t="s">
        <v>3238</v>
      </c>
      <c r="R339" s="54" t="s">
        <v>3238</v>
      </c>
      <c r="S339" s="54" t="s">
        <v>3238</v>
      </c>
      <c r="T339" s="54" t="s">
        <v>3238</v>
      </c>
      <c r="U339" s="54" t="s">
        <v>3238</v>
      </c>
      <c r="V339" s="54" t="s">
        <v>3238</v>
      </c>
      <c r="W339" s="54" t="s">
        <v>3238</v>
      </c>
      <c r="X339" s="54" t="s">
        <v>3238</v>
      </c>
      <c r="Y339" s="54" t="s">
        <v>3238</v>
      </c>
      <c r="Z339" s="54" t="s">
        <v>3238</v>
      </c>
      <c r="AA339" s="54" t="s">
        <v>3238</v>
      </c>
      <c r="AB339" s="54" t="s">
        <v>3238</v>
      </c>
      <c r="AC339" s="54" t="s">
        <v>3238</v>
      </c>
      <c r="AD339" s="54" t="s">
        <v>3238</v>
      </c>
      <c r="AE339" s="54" t="s">
        <v>3238</v>
      </c>
      <c r="AF339" s="54" t="s">
        <v>3238</v>
      </c>
      <c r="AG339" s="54" t="s">
        <v>2088</v>
      </c>
      <c r="AH339" s="54" t="s">
        <v>3238</v>
      </c>
      <c r="AI339" s="54" t="s">
        <v>3238</v>
      </c>
      <c r="AJ339" s="54" t="s">
        <v>3238</v>
      </c>
      <c r="AK339" s="54" t="s">
        <v>3238</v>
      </c>
      <c r="AL339" s="54" t="s">
        <v>3238</v>
      </c>
      <c r="AM339" s="54" t="s">
        <v>3238</v>
      </c>
      <c r="AN339" s="54" t="s">
        <v>3238</v>
      </c>
      <c r="AO339" s="54" t="s">
        <v>3238</v>
      </c>
      <c r="AP339" s="54" t="s">
        <v>3238</v>
      </c>
      <c r="AQ339" s="54" t="s">
        <v>3238</v>
      </c>
      <c r="AR339" s="54" t="s">
        <v>3238</v>
      </c>
      <c r="AS339" s="54" t="s">
        <v>3238</v>
      </c>
      <c r="AT339" s="54" t="s">
        <v>3238</v>
      </c>
      <c r="AU339" s="43" t="str">
        <f>INDEX(Lookups!AS:AS,MATCH(E339,Lookups!E:E,0))</f>
        <v>Capacity_Range</v>
      </c>
      <c r="AV339" s="43" t="str">
        <f t="shared" si="5"/>
        <v>Capacity_Range_500-599g</v>
      </c>
    </row>
    <row r="340" spans="1:48">
      <c r="A340" s="43">
        <f>INDEX(Lookups!A:A,MATCH($E340,Lookups!$E:$E,0))</f>
        <v>31</v>
      </c>
      <c r="B340" s="43">
        <f>INDEX(Lookups!B:B,MATCH($E340,Lookups!$E:$E,0))</f>
        <v>2.2000000000000002</v>
      </c>
      <c r="C340" s="90" t="s">
        <v>2340</v>
      </c>
      <c r="D340" s="90" t="s">
        <v>2345</v>
      </c>
      <c r="E340" s="91" t="s">
        <v>2172</v>
      </c>
      <c r="F340" s="90" t="s">
        <v>2237</v>
      </c>
      <c r="G340" s="90" t="s">
        <v>2080</v>
      </c>
      <c r="H340" s="91" t="s">
        <v>2807</v>
      </c>
      <c r="I340" s="98" t="s">
        <v>2694</v>
      </c>
      <c r="J340" s="92" t="s">
        <v>3236</v>
      </c>
      <c r="K340" s="90" t="str">
        <f>INDEX(Lookups!$I:$I,MATCH(E340,Lookups!$E:$E,0))</f>
        <v>Customer Facing</v>
      </c>
      <c r="L340" s="90" t="str">
        <f>INDEX(Lookups!$J:$J,MATCH(E340,Lookups!$E:$E,0))</f>
        <v>Beauty Food Homewares Kitchen Travel Electrical</v>
      </c>
      <c r="M340" s="90" t="s">
        <v>32</v>
      </c>
      <c r="N340" s="90" t="s">
        <v>2139</v>
      </c>
      <c r="O340" s="90" t="str">
        <f>INDEX(Lookups!$L:$L,MATCH(E340,Lookups!$E:$E,0))</f>
        <v>Y</v>
      </c>
      <c r="P340" s="100"/>
      <c r="Q340" s="54" t="s">
        <v>3238</v>
      </c>
      <c r="R340" s="54" t="s">
        <v>3238</v>
      </c>
      <c r="S340" s="54" t="s">
        <v>3238</v>
      </c>
      <c r="T340" s="54" t="s">
        <v>3238</v>
      </c>
      <c r="U340" s="54" t="s">
        <v>3238</v>
      </c>
      <c r="V340" s="54" t="s">
        <v>3238</v>
      </c>
      <c r="W340" s="54" t="s">
        <v>3238</v>
      </c>
      <c r="X340" s="54" t="s">
        <v>3238</v>
      </c>
      <c r="Y340" s="54" t="s">
        <v>3238</v>
      </c>
      <c r="Z340" s="54" t="s">
        <v>3238</v>
      </c>
      <c r="AA340" s="54" t="s">
        <v>3238</v>
      </c>
      <c r="AB340" s="54" t="s">
        <v>3238</v>
      </c>
      <c r="AC340" s="54" t="s">
        <v>3238</v>
      </c>
      <c r="AD340" s="54" t="s">
        <v>3238</v>
      </c>
      <c r="AE340" s="54" t="s">
        <v>3238</v>
      </c>
      <c r="AF340" s="54" t="s">
        <v>3238</v>
      </c>
      <c r="AG340" s="54" t="s">
        <v>2088</v>
      </c>
      <c r="AH340" s="54" t="s">
        <v>3238</v>
      </c>
      <c r="AI340" s="54" t="s">
        <v>3238</v>
      </c>
      <c r="AJ340" s="54" t="s">
        <v>3238</v>
      </c>
      <c r="AK340" s="54" t="s">
        <v>3238</v>
      </c>
      <c r="AL340" s="54" t="s">
        <v>3238</v>
      </c>
      <c r="AM340" s="54" t="s">
        <v>3238</v>
      </c>
      <c r="AN340" s="54" t="s">
        <v>3238</v>
      </c>
      <c r="AO340" s="54" t="s">
        <v>3238</v>
      </c>
      <c r="AP340" s="54" t="s">
        <v>3238</v>
      </c>
      <c r="AQ340" s="54" t="s">
        <v>3238</v>
      </c>
      <c r="AR340" s="54" t="s">
        <v>3238</v>
      </c>
      <c r="AS340" s="54" t="s">
        <v>3238</v>
      </c>
      <c r="AT340" s="54" t="s">
        <v>3238</v>
      </c>
      <c r="AU340" s="43" t="str">
        <f>INDEX(Lookups!AS:AS,MATCH(E340,Lookups!E:E,0))</f>
        <v>Capacity_Range</v>
      </c>
      <c r="AV340" s="43" t="str">
        <f t="shared" si="5"/>
        <v>Capacity_Range_600-699g</v>
      </c>
    </row>
    <row r="341" spans="1:48">
      <c r="A341" s="43">
        <f>INDEX(Lookups!A:A,MATCH($E341,Lookups!$E:$E,0))</f>
        <v>31</v>
      </c>
      <c r="B341" s="43">
        <f>INDEX(Lookups!B:B,MATCH($E341,Lookups!$E:$E,0))</f>
        <v>2.2000000000000002</v>
      </c>
      <c r="C341" s="90" t="s">
        <v>2340</v>
      </c>
      <c r="D341" s="90" t="s">
        <v>2345</v>
      </c>
      <c r="E341" s="91" t="s">
        <v>2172</v>
      </c>
      <c r="F341" s="90" t="s">
        <v>2237</v>
      </c>
      <c r="G341" s="90" t="s">
        <v>2080</v>
      </c>
      <c r="H341" s="91" t="s">
        <v>2808</v>
      </c>
      <c r="I341" s="98" t="s">
        <v>2694</v>
      </c>
      <c r="J341" s="92" t="s">
        <v>3236</v>
      </c>
      <c r="K341" s="90" t="str">
        <f>INDEX(Lookups!$I:$I,MATCH(E341,Lookups!$E:$E,0))</f>
        <v>Customer Facing</v>
      </c>
      <c r="L341" s="90" t="str">
        <f>INDEX(Lookups!$J:$J,MATCH(E341,Lookups!$E:$E,0))</f>
        <v>Beauty Food Homewares Kitchen Travel Electrical</v>
      </c>
      <c r="M341" s="90" t="s">
        <v>32</v>
      </c>
      <c r="N341" s="90" t="s">
        <v>2139</v>
      </c>
      <c r="O341" s="90" t="str">
        <f>INDEX(Lookups!$L:$L,MATCH(E341,Lookups!$E:$E,0))</f>
        <v>Y</v>
      </c>
      <c r="P341" s="100"/>
      <c r="Q341" s="54" t="s">
        <v>3238</v>
      </c>
      <c r="R341" s="54" t="s">
        <v>3238</v>
      </c>
      <c r="S341" s="54" t="s">
        <v>3238</v>
      </c>
      <c r="T341" s="54" t="s">
        <v>3238</v>
      </c>
      <c r="U341" s="54" t="s">
        <v>3238</v>
      </c>
      <c r="V341" s="54" t="s">
        <v>3238</v>
      </c>
      <c r="W341" s="54" t="s">
        <v>3238</v>
      </c>
      <c r="X341" s="54" t="s">
        <v>3238</v>
      </c>
      <c r="Y341" s="54" t="s">
        <v>3238</v>
      </c>
      <c r="Z341" s="54" t="s">
        <v>3238</v>
      </c>
      <c r="AA341" s="54" t="s">
        <v>3238</v>
      </c>
      <c r="AB341" s="54" t="s">
        <v>3238</v>
      </c>
      <c r="AC341" s="54" t="s">
        <v>3238</v>
      </c>
      <c r="AD341" s="54" t="s">
        <v>3238</v>
      </c>
      <c r="AE341" s="54" t="s">
        <v>3238</v>
      </c>
      <c r="AF341" s="54" t="s">
        <v>3238</v>
      </c>
      <c r="AG341" s="54" t="s">
        <v>2088</v>
      </c>
      <c r="AH341" s="54" t="s">
        <v>3238</v>
      </c>
      <c r="AI341" s="54" t="s">
        <v>3238</v>
      </c>
      <c r="AJ341" s="54" t="s">
        <v>3238</v>
      </c>
      <c r="AK341" s="54" t="s">
        <v>3238</v>
      </c>
      <c r="AL341" s="54" t="s">
        <v>3238</v>
      </c>
      <c r="AM341" s="54" t="s">
        <v>3238</v>
      </c>
      <c r="AN341" s="54" t="s">
        <v>3238</v>
      </c>
      <c r="AO341" s="54" t="s">
        <v>3238</v>
      </c>
      <c r="AP341" s="54" t="s">
        <v>3238</v>
      </c>
      <c r="AQ341" s="54" t="s">
        <v>3238</v>
      </c>
      <c r="AR341" s="54" t="s">
        <v>3238</v>
      </c>
      <c r="AS341" s="54" t="s">
        <v>3238</v>
      </c>
      <c r="AT341" s="54" t="s">
        <v>3238</v>
      </c>
      <c r="AU341" s="43" t="str">
        <f>INDEX(Lookups!AS:AS,MATCH(E341,Lookups!E:E,0))</f>
        <v>Capacity_Range</v>
      </c>
      <c r="AV341" s="43" t="str">
        <f t="shared" si="5"/>
        <v>Capacity_Range_700-799g</v>
      </c>
    </row>
    <row r="342" spans="1:48">
      <c r="A342" s="43">
        <f>INDEX(Lookups!A:A,MATCH($E342,Lookups!$E:$E,0))</f>
        <v>31</v>
      </c>
      <c r="B342" s="43">
        <f>INDEX(Lookups!B:B,MATCH($E342,Lookups!$E:$E,0))</f>
        <v>2.2000000000000002</v>
      </c>
      <c r="C342" s="90" t="s">
        <v>2340</v>
      </c>
      <c r="D342" s="90" t="s">
        <v>2345</v>
      </c>
      <c r="E342" s="91" t="s">
        <v>2172</v>
      </c>
      <c r="F342" s="90" t="s">
        <v>2237</v>
      </c>
      <c r="G342" s="90" t="s">
        <v>2080</v>
      </c>
      <c r="H342" s="91" t="s">
        <v>2809</v>
      </c>
      <c r="I342" s="98" t="s">
        <v>2694</v>
      </c>
      <c r="J342" s="92" t="s">
        <v>3236</v>
      </c>
      <c r="K342" s="90" t="str">
        <f>INDEX(Lookups!$I:$I,MATCH(E342,Lookups!$E:$E,0))</f>
        <v>Customer Facing</v>
      </c>
      <c r="L342" s="90" t="str">
        <f>INDEX(Lookups!$J:$J,MATCH(E342,Lookups!$E:$E,0))</f>
        <v>Beauty Food Homewares Kitchen Travel Electrical</v>
      </c>
      <c r="M342" s="90" t="s">
        <v>32</v>
      </c>
      <c r="N342" s="90" t="s">
        <v>2139</v>
      </c>
      <c r="O342" s="90" t="str">
        <f>INDEX(Lookups!$L:$L,MATCH(E342,Lookups!$E:$E,0))</f>
        <v>Y</v>
      </c>
      <c r="P342" s="100"/>
      <c r="Q342" s="54" t="s">
        <v>3238</v>
      </c>
      <c r="R342" s="54" t="s">
        <v>3238</v>
      </c>
      <c r="S342" s="54" t="s">
        <v>3238</v>
      </c>
      <c r="T342" s="54" t="s">
        <v>3238</v>
      </c>
      <c r="U342" s="54" t="s">
        <v>3238</v>
      </c>
      <c r="V342" s="54" t="s">
        <v>3238</v>
      </c>
      <c r="W342" s="54" t="s">
        <v>3238</v>
      </c>
      <c r="X342" s="54" t="s">
        <v>3238</v>
      </c>
      <c r="Y342" s="54" t="s">
        <v>3238</v>
      </c>
      <c r="Z342" s="54" t="s">
        <v>3238</v>
      </c>
      <c r="AA342" s="54" t="s">
        <v>3238</v>
      </c>
      <c r="AB342" s="54" t="s">
        <v>3238</v>
      </c>
      <c r="AC342" s="54" t="s">
        <v>3238</v>
      </c>
      <c r="AD342" s="54" t="s">
        <v>3238</v>
      </c>
      <c r="AE342" s="54" t="s">
        <v>3238</v>
      </c>
      <c r="AF342" s="54" t="s">
        <v>3238</v>
      </c>
      <c r="AG342" s="54" t="s">
        <v>2088</v>
      </c>
      <c r="AH342" s="54" t="s">
        <v>3238</v>
      </c>
      <c r="AI342" s="54" t="s">
        <v>3238</v>
      </c>
      <c r="AJ342" s="54" t="s">
        <v>3238</v>
      </c>
      <c r="AK342" s="54" t="s">
        <v>3238</v>
      </c>
      <c r="AL342" s="54" t="s">
        <v>3238</v>
      </c>
      <c r="AM342" s="54" t="s">
        <v>3238</v>
      </c>
      <c r="AN342" s="54" t="s">
        <v>3238</v>
      </c>
      <c r="AO342" s="54" t="s">
        <v>3238</v>
      </c>
      <c r="AP342" s="54" t="s">
        <v>3238</v>
      </c>
      <c r="AQ342" s="54" t="s">
        <v>3238</v>
      </c>
      <c r="AR342" s="54" t="s">
        <v>3238</v>
      </c>
      <c r="AS342" s="54" t="s">
        <v>3238</v>
      </c>
      <c r="AT342" s="54" t="s">
        <v>3238</v>
      </c>
      <c r="AU342" s="43" t="str">
        <f>INDEX(Lookups!AS:AS,MATCH(E342,Lookups!E:E,0))</f>
        <v>Capacity_Range</v>
      </c>
      <c r="AV342" s="43" t="str">
        <f t="shared" si="5"/>
        <v>Capacity_Range_800-899g</v>
      </c>
    </row>
    <row r="343" spans="1:48">
      <c r="A343" s="43">
        <f>INDEX(Lookups!A:A,MATCH($E343,Lookups!$E:$E,0))</f>
        <v>31</v>
      </c>
      <c r="B343" s="43">
        <f>INDEX(Lookups!B:B,MATCH($E343,Lookups!$E:$E,0))</f>
        <v>2.2000000000000002</v>
      </c>
      <c r="C343" s="90" t="s">
        <v>2340</v>
      </c>
      <c r="D343" s="90" t="s">
        <v>2345</v>
      </c>
      <c r="E343" s="91" t="s">
        <v>2172</v>
      </c>
      <c r="F343" s="90" t="s">
        <v>2237</v>
      </c>
      <c r="G343" s="90" t="s">
        <v>2080</v>
      </c>
      <c r="H343" s="91" t="s">
        <v>2810</v>
      </c>
      <c r="I343" s="98" t="s">
        <v>2694</v>
      </c>
      <c r="J343" s="92" t="s">
        <v>3236</v>
      </c>
      <c r="K343" s="90" t="str">
        <f>INDEX(Lookups!$I:$I,MATCH(E343,Lookups!$E:$E,0))</f>
        <v>Customer Facing</v>
      </c>
      <c r="L343" s="90" t="str">
        <f>INDEX(Lookups!$J:$J,MATCH(E343,Lookups!$E:$E,0))</f>
        <v>Beauty Food Homewares Kitchen Travel Electrical</v>
      </c>
      <c r="M343" s="90" t="s">
        <v>32</v>
      </c>
      <c r="N343" s="90" t="s">
        <v>2139</v>
      </c>
      <c r="O343" s="90" t="str">
        <f>INDEX(Lookups!$L:$L,MATCH(E343,Lookups!$E:$E,0))</f>
        <v>Y</v>
      </c>
      <c r="P343" s="100"/>
      <c r="Q343" s="54" t="s">
        <v>3238</v>
      </c>
      <c r="R343" s="54" t="s">
        <v>3238</v>
      </c>
      <c r="S343" s="54" t="s">
        <v>3238</v>
      </c>
      <c r="T343" s="54" t="s">
        <v>3238</v>
      </c>
      <c r="U343" s="54" t="s">
        <v>3238</v>
      </c>
      <c r="V343" s="54" t="s">
        <v>3238</v>
      </c>
      <c r="W343" s="54" t="s">
        <v>3238</v>
      </c>
      <c r="X343" s="54" t="s">
        <v>3238</v>
      </c>
      <c r="Y343" s="54" t="s">
        <v>3238</v>
      </c>
      <c r="Z343" s="54" t="s">
        <v>3238</v>
      </c>
      <c r="AA343" s="54" t="s">
        <v>3238</v>
      </c>
      <c r="AB343" s="54" t="s">
        <v>3238</v>
      </c>
      <c r="AC343" s="54" t="s">
        <v>3238</v>
      </c>
      <c r="AD343" s="54" t="s">
        <v>3238</v>
      </c>
      <c r="AE343" s="54" t="s">
        <v>3238</v>
      </c>
      <c r="AF343" s="54" t="s">
        <v>3238</v>
      </c>
      <c r="AG343" s="54" t="s">
        <v>2088</v>
      </c>
      <c r="AH343" s="54" t="s">
        <v>3238</v>
      </c>
      <c r="AI343" s="54" t="s">
        <v>3238</v>
      </c>
      <c r="AJ343" s="54" t="s">
        <v>3238</v>
      </c>
      <c r="AK343" s="54" t="s">
        <v>3238</v>
      </c>
      <c r="AL343" s="54" t="s">
        <v>3238</v>
      </c>
      <c r="AM343" s="54" t="s">
        <v>3238</v>
      </c>
      <c r="AN343" s="54" t="s">
        <v>3238</v>
      </c>
      <c r="AO343" s="54" t="s">
        <v>3238</v>
      </c>
      <c r="AP343" s="54" t="s">
        <v>3238</v>
      </c>
      <c r="AQ343" s="54" t="s">
        <v>3238</v>
      </c>
      <c r="AR343" s="54" t="s">
        <v>3238</v>
      </c>
      <c r="AS343" s="54" t="s">
        <v>3238</v>
      </c>
      <c r="AT343" s="54" t="s">
        <v>3238</v>
      </c>
      <c r="AU343" s="43" t="str">
        <f>INDEX(Lookups!AS:AS,MATCH(E343,Lookups!E:E,0))</f>
        <v>Capacity_Range</v>
      </c>
      <c r="AV343" s="43" t="str">
        <f t="shared" si="5"/>
        <v>Capacity_Range_900g-999g</v>
      </c>
    </row>
    <row r="344" spans="1:48">
      <c r="A344" s="43">
        <f>INDEX(Lookups!A:A,MATCH($E344,Lookups!$E:$E,0))</f>
        <v>31</v>
      </c>
      <c r="B344" s="43">
        <f>INDEX(Lookups!B:B,MATCH($E344,Lookups!$E:$E,0))</f>
        <v>2.2000000000000002</v>
      </c>
      <c r="C344" s="90" t="s">
        <v>2340</v>
      </c>
      <c r="D344" s="90" t="s">
        <v>2345</v>
      </c>
      <c r="E344" s="91" t="s">
        <v>2172</v>
      </c>
      <c r="F344" s="90" t="s">
        <v>2237</v>
      </c>
      <c r="G344" s="90" t="s">
        <v>2080</v>
      </c>
      <c r="H344" s="91" t="s">
        <v>2811</v>
      </c>
      <c r="I344" s="98" t="s">
        <v>2694</v>
      </c>
      <c r="J344" s="92" t="s">
        <v>3236</v>
      </c>
      <c r="K344" s="90" t="str">
        <f>INDEX(Lookups!$I:$I,MATCH(E344,Lookups!$E:$E,0))</f>
        <v>Customer Facing</v>
      </c>
      <c r="L344" s="90" t="str">
        <f>INDEX(Lookups!$J:$J,MATCH(E344,Lookups!$E:$E,0))</f>
        <v>Beauty Food Homewares Kitchen Travel Electrical</v>
      </c>
      <c r="M344" s="90" t="s">
        <v>36</v>
      </c>
      <c r="N344" s="90" t="s">
        <v>2139</v>
      </c>
      <c r="O344" s="90" t="str">
        <f>INDEX(Lookups!$L:$L,MATCH(E344,Lookups!$E:$E,0))</f>
        <v>Y</v>
      </c>
      <c r="P344" s="100"/>
      <c r="Q344" s="54" t="s">
        <v>3238</v>
      </c>
      <c r="R344" s="54" t="s">
        <v>3238</v>
      </c>
      <c r="S344" s="54" t="s">
        <v>3238</v>
      </c>
      <c r="T344" s="54" t="s">
        <v>3238</v>
      </c>
      <c r="U344" s="54" t="s">
        <v>3238</v>
      </c>
      <c r="V344" s="54" t="s">
        <v>3238</v>
      </c>
      <c r="W344" s="54" t="s">
        <v>3238</v>
      </c>
      <c r="X344" s="54" t="s">
        <v>3238</v>
      </c>
      <c r="Y344" s="54" t="s">
        <v>3238</v>
      </c>
      <c r="Z344" s="54" t="s">
        <v>3238</v>
      </c>
      <c r="AA344" s="54" t="s">
        <v>3238</v>
      </c>
      <c r="AB344" s="54" t="s">
        <v>3238</v>
      </c>
      <c r="AC344" s="54" t="s">
        <v>3238</v>
      </c>
      <c r="AD344" s="54" t="s">
        <v>3238</v>
      </c>
      <c r="AE344" s="54" t="s">
        <v>3238</v>
      </c>
      <c r="AF344" s="54" t="s">
        <v>3238</v>
      </c>
      <c r="AG344" s="54" t="s">
        <v>3238</v>
      </c>
      <c r="AH344" s="54" t="s">
        <v>2088</v>
      </c>
      <c r="AI344" s="54" t="s">
        <v>3238</v>
      </c>
      <c r="AJ344" s="54" t="s">
        <v>3238</v>
      </c>
      <c r="AK344" s="54" t="s">
        <v>3238</v>
      </c>
      <c r="AL344" s="54" t="s">
        <v>3238</v>
      </c>
      <c r="AM344" s="54" t="s">
        <v>3238</v>
      </c>
      <c r="AN344" s="54" t="s">
        <v>3238</v>
      </c>
      <c r="AO344" s="54" t="s">
        <v>3238</v>
      </c>
      <c r="AP344" s="54" t="s">
        <v>3238</v>
      </c>
      <c r="AQ344" s="54" t="s">
        <v>3238</v>
      </c>
      <c r="AR344" s="54" t="s">
        <v>3238</v>
      </c>
      <c r="AS344" s="54" t="s">
        <v>3238</v>
      </c>
      <c r="AT344" s="54" t="s">
        <v>3238</v>
      </c>
      <c r="AU344" s="43" t="str">
        <f>INDEX(Lookups!AS:AS,MATCH(E344,Lookups!E:E,0))</f>
        <v>Capacity_Range</v>
      </c>
      <c r="AV344" s="43" t="str">
        <f t="shared" si="5"/>
        <v>Capacity_Range_Large (1000-1499ml)</v>
      </c>
    </row>
    <row r="345" spans="1:48">
      <c r="A345" s="43">
        <f>INDEX(Lookups!A:A,MATCH($E345,Lookups!$E:$E,0))</f>
        <v>31</v>
      </c>
      <c r="B345" s="43">
        <f>INDEX(Lookups!B:B,MATCH($E345,Lookups!$E:$E,0))</f>
        <v>2.2000000000000002</v>
      </c>
      <c r="C345" s="90" t="s">
        <v>2340</v>
      </c>
      <c r="D345" s="90" t="s">
        <v>2345</v>
      </c>
      <c r="E345" s="91" t="s">
        <v>2172</v>
      </c>
      <c r="F345" s="90" t="s">
        <v>2237</v>
      </c>
      <c r="G345" s="90" t="s">
        <v>2080</v>
      </c>
      <c r="H345" s="91" t="s">
        <v>2812</v>
      </c>
      <c r="I345" s="98" t="s">
        <v>2694</v>
      </c>
      <c r="J345" s="92" t="s">
        <v>3236</v>
      </c>
      <c r="K345" s="90" t="str">
        <f>INDEX(Lookups!$I:$I,MATCH(E345,Lookups!$E:$E,0))</f>
        <v>Customer Facing</v>
      </c>
      <c r="L345" s="90" t="str">
        <f>INDEX(Lookups!$J:$J,MATCH(E345,Lookups!$E:$E,0))</f>
        <v>Beauty Food Homewares Kitchen Travel Electrical</v>
      </c>
      <c r="M345" s="90" t="s">
        <v>36</v>
      </c>
      <c r="N345" s="90" t="s">
        <v>2139</v>
      </c>
      <c r="O345" s="90" t="str">
        <f>INDEX(Lookups!$L:$L,MATCH(E345,Lookups!$E:$E,0))</f>
        <v>Y</v>
      </c>
      <c r="P345" s="100"/>
      <c r="Q345" s="54" t="s">
        <v>3238</v>
      </c>
      <c r="R345" s="54" t="s">
        <v>3238</v>
      </c>
      <c r="S345" s="54" t="s">
        <v>3238</v>
      </c>
      <c r="T345" s="54" t="s">
        <v>3238</v>
      </c>
      <c r="U345" s="54" t="s">
        <v>3238</v>
      </c>
      <c r="V345" s="54" t="s">
        <v>3238</v>
      </c>
      <c r="W345" s="54" t="s">
        <v>3238</v>
      </c>
      <c r="X345" s="54" t="s">
        <v>3238</v>
      </c>
      <c r="Y345" s="54" t="s">
        <v>3238</v>
      </c>
      <c r="Z345" s="54" t="s">
        <v>3238</v>
      </c>
      <c r="AA345" s="54" t="s">
        <v>3238</v>
      </c>
      <c r="AB345" s="54" t="s">
        <v>3238</v>
      </c>
      <c r="AC345" s="54" t="s">
        <v>3238</v>
      </c>
      <c r="AD345" s="54" t="s">
        <v>3238</v>
      </c>
      <c r="AE345" s="54" t="s">
        <v>3238</v>
      </c>
      <c r="AF345" s="54" t="s">
        <v>3238</v>
      </c>
      <c r="AG345" s="54" t="s">
        <v>3238</v>
      </c>
      <c r="AH345" s="54" t="s">
        <v>2088</v>
      </c>
      <c r="AI345" s="54" t="s">
        <v>3238</v>
      </c>
      <c r="AJ345" s="54" t="s">
        <v>3238</v>
      </c>
      <c r="AK345" s="54" t="s">
        <v>3238</v>
      </c>
      <c r="AL345" s="54" t="s">
        <v>3238</v>
      </c>
      <c r="AM345" s="54" t="s">
        <v>3238</v>
      </c>
      <c r="AN345" s="54" t="s">
        <v>3238</v>
      </c>
      <c r="AO345" s="54" t="s">
        <v>3238</v>
      </c>
      <c r="AP345" s="54" t="s">
        <v>3238</v>
      </c>
      <c r="AQ345" s="54" t="s">
        <v>3238</v>
      </c>
      <c r="AR345" s="54" t="s">
        <v>3238</v>
      </c>
      <c r="AS345" s="54" t="s">
        <v>3238</v>
      </c>
      <c r="AT345" s="54" t="s">
        <v>3238</v>
      </c>
      <c r="AU345" s="43" t="str">
        <f>INDEX(Lookups!AS:AS,MATCH(E345,Lookups!E:E,0))</f>
        <v>Capacity_Range</v>
      </c>
      <c r="AV345" s="43" t="str">
        <f t="shared" si="5"/>
        <v>Capacity_Range_Magnum (1500ml+)</v>
      </c>
    </row>
    <row r="346" spans="1:48">
      <c r="A346" s="43">
        <f>INDEX(Lookups!A:A,MATCH($E346,Lookups!$E:$E,0))</f>
        <v>31</v>
      </c>
      <c r="B346" s="43">
        <f>INDEX(Lookups!B:B,MATCH($E346,Lookups!$E:$E,0))</f>
        <v>2.2000000000000002</v>
      </c>
      <c r="C346" s="90" t="s">
        <v>2340</v>
      </c>
      <c r="D346" s="90" t="s">
        <v>2345</v>
      </c>
      <c r="E346" s="91" t="s">
        <v>2172</v>
      </c>
      <c r="F346" s="90" t="s">
        <v>2237</v>
      </c>
      <c r="G346" s="90" t="s">
        <v>2080</v>
      </c>
      <c r="H346" s="91" t="s">
        <v>2813</v>
      </c>
      <c r="I346" s="98" t="s">
        <v>2694</v>
      </c>
      <c r="J346" s="92" t="s">
        <v>3236</v>
      </c>
      <c r="K346" s="90" t="str">
        <f>INDEX(Lookups!$I:$I,MATCH(E346,Lookups!$E:$E,0))</f>
        <v>Customer Facing</v>
      </c>
      <c r="L346" s="90" t="str">
        <f>INDEX(Lookups!$J:$J,MATCH(E346,Lookups!$E:$E,0))</f>
        <v>Beauty Food Homewares Kitchen Travel Electrical</v>
      </c>
      <c r="M346" s="90" t="s">
        <v>36</v>
      </c>
      <c r="N346" s="90" t="s">
        <v>2139</v>
      </c>
      <c r="O346" s="90" t="str">
        <f>INDEX(Lookups!$L:$L,MATCH(E346,Lookups!$E:$E,0))</f>
        <v>Y</v>
      </c>
      <c r="P346" s="100"/>
      <c r="Q346" s="54" t="s">
        <v>3238</v>
      </c>
      <c r="R346" s="54" t="s">
        <v>3238</v>
      </c>
      <c r="S346" s="54" t="s">
        <v>3238</v>
      </c>
      <c r="T346" s="54" t="s">
        <v>3238</v>
      </c>
      <c r="U346" s="54" t="s">
        <v>3238</v>
      </c>
      <c r="V346" s="54" t="s">
        <v>3238</v>
      </c>
      <c r="W346" s="54" t="s">
        <v>3238</v>
      </c>
      <c r="X346" s="54" t="s">
        <v>3238</v>
      </c>
      <c r="Y346" s="54" t="s">
        <v>3238</v>
      </c>
      <c r="Z346" s="54" t="s">
        <v>3238</v>
      </c>
      <c r="AA346" s="54" t="s">
        <v>3238</v>
      </c>
      <c r="AB346" s="54" t="s">
        <v>3238</v>
      </c>
      <c r="AC346" s="54" t="s">
        <v>3238</v>
      </c>
      <c r="AD346" s="54" t="s">
        <v>3238</v>
      </c>
      <c r="AE346" s="54" t="s">
        <v>3238</v>
      </c>
      <c r="AF346" s="54" t="s">
        <v>3238</v>
      </c>
      <c r="AG346" s="54" t="s">
        <v>3238</v>
      </c>
      <c r="AH346" s="54" t="s">
        <v>2088</v>
      </c>
      <c r="AI346" s="54" t="s">
        <v>3238</v>
      </c>
      <c r="AJ346" s="54" t="s">
        <v>3238</v>
      </c>
      <c r="AK346" s="54" t="s">
        <v>3238</v>
      </c>
      <c r="AL346" s="54" t="s">
        <v>3238</v>
      </c>
      <c r="AM346" s="54" t="s">
        <v>3238</v>
      </c>
      <c r="AN346" s="54" t="s">
        <v>3238</v>
      </c>
      <c r="AO346" s="54" t="s">
        <v>3238</v>
      </c>
      <c r="AP346" s="54" t="s">
        <v>3238</v>
      </c>
      <c r="AQ346" s="54" t="s">
        <v>3238</v>
      </c>
      <c r="AR346" s="54" t="s">
        <v>3238</v>
      </c>
      <c r="AS346" s="54" t="s">
        <v>3238</v>
      </c>
      <c r="AT346" s="54" t="s">
        <v>3238</v>
      </c>
      <c r="AU346" s="43" t="str">
        <f>INDEX(Lookups!AS:AS,MATCH(E346,Lookups!E:E,0))</f>
        <v>Capacity_Range</v>
      </c>
      <c r="AV346" s="43" t="str">
        <f t="shared" si="5"/>
        <v>Capacity_Range_Regular (700-999ml)</v>
      </c>
    </row>
    <row r="347" spans="1:48">
      <c r="A347" s="43">
        <f>INDEX(Lookups!A:A,MATCH($E347,Lookups!$E:$E,0))</f>
        <v>31</v>
      </c>
      <c r="B347" s="43">
        <f>INDEX(Lookups!B:B,MATCH($E347,Lookups!$E:$E,0))</f>
        <v>2.2000000000000002</v>
      </c>
      <c r="C347" s="90" t="s">
        <v>2340</v>
      </c>
      <c r="D347" s="90" t="s">
        <v>2345</v>
      </c>
      <c r="E347" s="91" t="s">
        <v>2172</v>
      </c>
      <c r="F347" s="90" t="s">
        <v>2237</v>
      </c>
      <c r="G347" s="90" t="s">
        <v>2080</v>
      </c>
      <c r="H347" s="91" t="s">
        <v>2814</v>
      </c>
      <c r="I347" s="98" t="s">
        <v>2694</v>
      </c>
      <c r="J347" s="92" t="s">
        <v>3236</v>
      </c>
      <c r="K347" s="90" t="str">
        <f>INDEX(Lookups!$I:$I,MATCH(E347,Lookups!$E:$E,0))</f>
        <v>Customer Facing</v>
      </c>
      <c r="L347" s="90" t="str">
        <f>INDEX(Lookups!$J:$J,MATCH(E347,Lookups!$E:$E,0))</f>
        <v>Beauty Food Homewares Kitchen Travel Electrical</v>
      </c>
      <c r="M347" s="90" t="s">
        <v>36</v>
      </c>
      <c r="N347" s="90" t="s">
        <v>2139</v>
      </c>
      <c r="O347" s="90" t="str">
        <f>INDEX(Lookups!$L:$L,MATCH(E347,Lookups!$E:$E,0))</f>
        <v>Y</v>
      </c>
      <c r="P347" s="100"/>
      <c r="Q347" s="54" t="s">
        <v>3238</v>
      </c>
      <c r="R347" s="54" t="s">
        <v>3238</v>
      </c>
      <c r="S347" s="54" t="s">
        <v>3238</v>
      </c>
      <c r="T347" s="54" t="s">
        <v>3238</v>
      </c>
      <c r="U347" s="54" t="s">
        <v>3238</v>
      </c>
      <c r="V347" s="54" t="s">
        <v>3238</v>
      </c>
      <c r="W347" s="54" t="s">
        <v>3238</v>
      </c>
      <c r="X347" s="54" t="s">
        <v>3238</v>
      </c>
      <c r="Y347" s="54" t="s">
        <v>3238</v>
      </c>
      <c r="Z347" s="54" t="s">
        <v>3238</v>
      </c>
      <c r="AA347" s="54" t="s">
        <v>3238</v>
      </c>
      <c r="AB347" s="54" t="s">
        <v>3238</v>
      </c>
      <c r="AC347" s="54" t="s">
        <v>3238</v>
      </c>
      <c r="AD347" s="54" t="s">
        <v>3238</v>
      </c>
      <c r="AE347" s="54" t="s">
        <v>3238</v>
      </c>
      <c r="AF347" s="54" t="s">
        <v>3238</v>
      </c>
      <c r="AG347" s="54" t="s">
        <v>3238</v>
      </c>
      <c r="AH347" s="54" t="s">
        <v>2088</v>
      </c>
      <c r="AI347" s="54" t="s">
        <v>3238</v>
      </c>
      <c r="AJ347" s="54" t="s">
        <v>3238</v>
      </c>
      <c r="AK347" s="54" t="s">
        <v>3238</v>
      </c>
      <c r="AL347" s="54" t="s">
        <v>3238</v>
      </c>
      <c r="AM347" s="54" t="s">
        <v>3238</v>
      </c>
      <c r="AN347" s="54" t="s">
        <v>3238</v>
      </c>
      <c r="AO347" s="54" t="s">
        <v>3238</v>
      </c>
      <c r="AP347" s="54" t="s">
        <v>3238</v>
      </c>
      <c r="AQ347" s="54" t="s">
        <v>3238</v>
      </c>
      <c r="AR347" s="54" t="s">
        <v>3238</v>
      </c>
      <c r="AS347" s="54" t="s">
        <v>3238</v>
      </c>
      <c r="AT347" s="54" t="s">
        <v>3238</v>
      </c>
      <c r="AU347" s="43" t="str">
        <f>INDEX(Lookups!AS:AS,MATCH(E347,Lookups!E:E,0))</f>
        <v>Capacity_Range</v>
      </c>
      <c r="AV347" s="43" t="str">
        <f t="shared" si="5"/>
        <v>Capacity_Range_Small (0-699ml)</v>
      </c>
    </row>
    <row r="348" spans="1:48">
      <c r="A348" s="43">
        <f>INDEX(Lookups!A:A,MATCH($E348,Lookups!$E:$E,0))</f>
        <v>31</v>
      </c>
      <c r="B348" s="43">
        <f>INDEX(Lookups!B:B,MATCH($E348,Lookups!$E:$E,0))</f>
        <v>2.2000000000000002</v>
      </c>
      <c r="C348" s="90" t="s">
        <v>2340</v>
      </c>
      <c r="D348" s="90" t="s">
        <v>2345</v>
      </c>
      <c r="E348" s="91" t="s">
        <v>2172</v>
      </c>
      <c r="F348" s="90" t="s">
        <v>2237</v>
      </c>
      <c r="G348" s="90" t="s">
        <v>2080</v>
      </c>
      <c r="H348" s="91" t="s">
        <v>2854</v>
      </c>
      <c r="I348" s="98" t="s">
        <v>2694</v>
      </c>
      <c r="J348" s="92" t="s">
        <v>3236</v>
      </c>
      <c r="K348" s="90" t="str">
        <f>INDEX(Lookups!$I:$I,MATCH(E348,Lookups!$E:$E,0))</f>
        <v>Customer Facing</v>
      </c>
      <c r="L348" s="90" t="str">
        <f>INDEX(Lookups!$J:$J,MATCH(E348,Lookups!$E:$E,0))</f>
        <v>Beauty Food Homewares Kitchen Travel Electrical</v>
      </c>
      <c r="M348" s="90" t="s">
        <v>2853</v>
      </c>
      <c r="N348" s="90" t="s">
        <v>2139</v>
      </c>
      <c r="O348" s="90" t="str">
        <f>INDEX(Lookups!$L:$L,MATCH(E348,Lookups!$E:$E,0))</f>
        <v>Y</v>
      </c>
      <c r="P348" s="100"/>
      <c r="Q348" s="54" t="s">
        <v>3238</v>
      </c>
      <c r="R348" s="54" t="s">
        <v>3238</v>
      </c>
      <c r="S348" s="54" t="s">
        <v>3238</v>
      </c>
      <c r="T348" s="54" t="s">
        <v>3238</v>
      </c>
      <c r="U348" s="54" t="s">
        <v>3238</v>
      </c>
      <c r="V348" s="54" t="s">
        <v>3238</v>
      </c>
      <c r="W348" s="54" t="s">
        <v>3238</v>
      </c>
      <c r="X348" s="54" t="s">
        <v>3238</v>
      </c>
      <c r="Y348" s="54" t="s">
        <v>3238</v>
      </c>
      <c r="Z348" s="54" t="s">
        <v>3238</v>
      </c>
      <c r="AA348" s="54" t="s">
        <v>3238</v>
      </c>
      <c r="AB348" s="54" t="s">
        <v>3238</v>
      </c>
      <c r="AC348" s="54" t="s">
        <v>3238</v>
      </c>
      <c r="AD348" s="54" t="s">
        <v>3238</v>
      </c>
      <c r="AE348" s="54" t="s">
        <v>3238</v>
      </c>
      <c r="AF348" s="54" t="s">
        <v>3238</v>
      </c>
      <c r="AG348" s="54" t="s">
        <v>3238</v>
      </c>
      <c r="AH348" s="54" t="s">
        <v>3238</v>
      </c>
      <c r="AI348" s="54" t="s">
        <v>3238</v>
      </c>
      <c r="AJ348" s="54" t="s">
        <v>2088</v>
      </c>
      <c r="AK348" s="54" t="s">
        <v>3238</v>
      </c>
      <c r="AL348" s="54" t="s">
        <v>3238</v>
      </c>
      <c r="AM348" s="54" t="s">
        <v>3238</v>
      </c>
      <c r="AN348" s="54" t="s">
        <v>3238</v>
      </c>
      <c r="AO348" s="54" t="s">
        <v>3238</v>
      </c>
      <c r="AP348" s="54" t="s">
        <v>3238</v>
      </c>
      <c r="AQ348" s="54" t="s">
        <v>3238</v>
      </c>
      <c r="AR348" s="54" t="s">
        <v>3238</v>
      </c>
      <c r="AS348" s="54" t="s">
        <v>3238</v>
      </c>
      <c r="AT348" s="54" t="s">
        <v>3238</v>
      </c>
      <c r="AU348" s="43" t="str">
        <f>INDEX(Lookups!AS:AS,MATCH(E348,Lookups!E:E,0))</f>
        <v>Capacity_Range</v>
      </c>
      <c r="AV348" s="43" t="str">
        <f t="shared" si="5"/>
        <v>Capacity_Range_Extra Large (8.5L+)</v>
      </c>
    </row>
    <row r="349" spans="1:48">
      <c r="A349" s="43">
        <f>INDEX(Lookups!A:A,MATCH($E349,Lookups!$E:$E,0))</f>
        <v>31</v>
      </c>
      <c r="B349" s="43">
        <f>INDEX(Lookups!B:B,MATCH($E349,Lookups!$E:$E,0))</f>
        <v>2.2000000000000002</v>
      </c>
      <c r="C349" s="90" t="s">
        <v>2340</v>
      </c>
      <c r="D349" s="90" t="s">
        <v>2345</v>
      </c>
      <c r="E349" s="91" t="s">
        <v>2172</v>
      </c>
      <c r="F349" s="90" t="s">
        <v>2237</v>
      </c>
      <c r="G349" s="90" t="s">
        <v>2080</v>
      </c>
      <c r="H349" s="91" t="s">
        <v>2855</v>
      </c>
      <c r="I349" s="98" t="s">
        <v>2694</v>
      </c>
      <c r="J349" s="92" t="s">
        <v>3236</v>
      </c>
      <c r="K349" s="90" t="str">
        <f>INDEX(Lookups!$I:$I,MATCH(E349,Lookups!$E:$E,0))</f>
        <v>Customer Facing</v>
      </c>
      <c r="L349" s="90" t="str">
        <f>INDEX(Lookups!$J:$J,MATCH(E349,Lookups!$E:$E,0))</f>
        <v>Beauty Food Homewares Kitchen Travel Electrical</v>
      </c>
      <c r="M349" s="90" t="s">
        <v>2853</v>
      </c>
      <c r="N349" s="90" t="s">
        <v>2139</v>
      </c>
      <c r="O349" s="90" t="str">
        <f>INDEX(Lookups!$L:$L,MATCH(E349,Lookups!$E:$E,0))</f>
        <v>Y</v>
      </c>
      <c r="P349" s="100"/>
      <c r="Q349" s="54" t="s">
        <v>3238</v>
      </c>
      <c r="R349" s="54" t="s">
        <v>3238</v>
      </c>
      <c r="S349" s="54" t="s">
        <v>3238</v>
      </c>
      <c r="T349" s="54" t="s">
        <v>3238</v>
      </c>
      <c r="U349" s="54" t="s">
        <v>3238</v>
      </c>
      <c r="V349" s="54" t="s">
        <v>3238</v>
      </c>
      <c r="W349" s="54" t="s">
        <v>3238</v>
      </c>
      <c r="X349" s="54" t="s">
        <v>3238</v>
      </c>
      <c r="Y349" s="54" t="s">
        <v>3238</v>
      </c>
      <c r="Z349" s="54" t="s">
        <v>3238</v>
      </c>
      <c r="AA349" s="54" t="s">
        <v>3238</v>
      </c>
      <c r="AB349" s="54" t="s">
        <v>3238</v>
      </c>
      <c r="AC349" s="54" t="s">
        <v>3238</v>
      </c>
      <c r="AD349" s="54" t="s">
        <v>3238</v>
      </c>
      <c r="AE349" s="54" t="s">
        <v>3238</v>
      </c>
      <c r="AF349" s="54" t="s">
        <v>3238</v>
      </c>
      <c r="AG349" s="54" t="s">
        <v>3238</v>
      </c>
      <c r="AH349" s="54" t="s">
        <v>3238</v>
      </c>
      <c r="AI349" s="54" t="s">
        <v>3238</v>
      </c>
      <c r="AJ349" s="54" t="s">
        <v>2088</v>
      </c>
      <c r="AK349" s="54" t="s">
        <v>3238</v>
      </c>
      <c r="AL349" s="54" t="s">
        <v>3238</v>
      </c>
      <c r="AM349" s="54" t="s">
        <v>3238</v>
      </c>
      <c r="AN349" s="54" t="s">
        <v>3238</v>
      </c>
      <c r="AO349" s="54" t="s">
        <v>3238</v>
      </c>
      <c r="AP349" s="54" t="s">
        <v>3238</v>
      </c>
      <c r="AQ349" s="54" t="s">
        <v>3238</v>
      </c>
      <c r="AR349" s="54" t="s">
        <v>3238</v>
      </c>
      <c r="AS349" s="54" t="s">
        <v>3238</v>
      </c>
      <c r="AT349" s="54" t="s">
        <v>3238</v>
      </c>
      <c r="AU349" s="43" t="str">
        <f>INDEX(Lookups!AS:AS,MATCH(E349,Lookups!E:E,0))</f>
        <v>Capacity_Range</v>
      </c>
      <c r="AV349" s="43" t="str">
        <f t="shared" si="5"/>
        <v>Capacity_Range_Large (4.6L-8.4L)</v>
      </c>
    </row>
    <row r="350" spans="1:48">
      <c r="A350" s="43">
        <f>INDEX(Lookups!A:A,MATCH($E350,Lookups!$E:$E,0))</f>
        <v>31</v>
      </c>
      <c r="B350" s="43">
        <f>INDEX(Lookups!B:B,MATCH($E350,Lookups!$E:$E,0))</f>
        <v>2.2000000000000002</v>
      </c>
      <c r="C350" s="90" t="s">
        <v>2340</v>
      </c>
      <c r="D350" s="90" t="s">
        <v>2345</v>
      </c>
      <c r="E350" s="91" t="s">
        <v>2172</v>
      </c>
      <c r="F350" s="90" t="s">
        <v>2237</v>
      </c>
      <c r="G350" s="90" t="s">
        <v>2080</v>
      </c>
      <c r="H350" s="91" t="s">
        <v>2856</v>
      </c>
      <c r="I350" s="98" t="s">
        <v>2694</v>
      </c>
      <c r="J350" s="92" t="s">
        <v>3236</v>
      </c>
      <c r="K350" s="90" t="str">
        <f>INDEX(Lookups!$I:$I,MATCH(E350,Lookups!$E:$E,0))</f>
        <v>Customer Facing</v>
      </c>
      <c r="L350" s="90" t="str">
        <f>INDEX(Lookups!$J:$J,MATCH(E350,Lookups!$E:$E,0))</f>
        <v>Beauty Food Homewares Kitchen Travel Electrical</v>
      </c>
      <c r="M350" s="90" t="s">
        <v>2853</v>
      </c>
      <c r="N350" s="90" t="s">
        <v>2139</v>
      </c>
      <c r="O350" s="90" t="str">
        <f>INDEX(Lookups!$L:$L,MATCH(E350,Lookups!$E:$E,0))</f>
        <v>Y</v>
      </c>
      <c r="P350" s="100"/>
      <c r="Q350" s="54" t="s">
        <v>3238</v>
      </c>
      <c r="R350" s="54" t="s">
        <v>3238</v>
      </c>
      <c r="S350" s="54" t="s">
        <v>3238</v>
      </c>
      <c r="T350" s="54" t="s">
        <v>3238</v>
      </c>
      <c r="U350" s="54" t="s">
        <v>3238</v>
      </c>
      <c r="V350" s="54" t="s">
        <v>3238</v>
      </c>
      <c r="W350" s="54" t="s">
        <v>3238</v>
      </c>
      <c r="X350" s="54" t="s">
        <v>3238</v>
      </c>
      <c r="Y350" s="54" t="s">
        <v>3238</v>
      </c>
      <c r="Z350" s="54" t="s">
        <v>3238</v>
      </c>
      <c r="AA350" s="54" t="s">
        <v>3238</v>
      </c>
      <c r="AB350" s="54" t="s">
        <v>3238</v>
      </c>
      <c r="AC350" s="54" t="s">
        <v>3238</v>
      </c>
      <c r="AD350" s="54" t="s">
        <v>3238</v>
      </c>
      <c r="AE350" s="54" t="s">
        <v>3238</v>
      </c>
      <c r="AF350" s="54" t="s">
        <v>3238</v>
      </c>
      <c r="AG350" s="54" t="s">
        <v>3238</v>
      </c>
      <c r="AH350" s="54" t="s">
        <v>3238</v>
      </c>
      <c r="AI350" s="54" t="s">
        <v>3238</v>
      </c>
      <c r="AJ350" s="54" t="s">
        <v>2088</v>
      </c>
      <c r="AK350" s="54" t="s">
        <v>3238</v>
      </c>
      <c r="AL350" s="54" t="s">
        <v>3238</v>
      </c>
      <c r="AM350" s="54" t="s">
        <v>3238</v>
      </c>
      <c r="AN350" s="54" t="s">
        <v>3238</v>
      </c>
      <c r="AO350" s="54" t="s">
        <v>3238</v>
      </c>
      <c r="AP350" s="54" t="s">
        <v>3238</v>
      </c>
      <c r="AQ350" s="54" t="s">
        <v>3238</v>
      </c>
      <c r="AR350" s="54" t="s">
        <v>3238</v>
      </c>
      <c r="AS350" s="54" t="s">
        <v>3238</v>
      </c>
      <c r="AT350" s="54" t="s">
        <v>3238</v>
      </c>
      <c r="AU350" s="43" t="str">
        <f>INDEX(Lookups!AS:AS,MATCH(E350,Lookups!E:E,0))</f>
        <v>Capacity_Range</v>
      </c>
      <c r="AV350" s="43" t="str">
        <f t="shared" si="5"/>
        <v>Capacity_Range_Medium (2.6-4.5L)</v>
      </c>
    </row>
    <row r="351" spans="1:48">
      <c r="A351" s="43">
        <f>INDEX(Lookups!A:A,MATCH($E351,Lookups!$E:$E,0))</f>
        <v>31</v>
      </c>
      <c r="B351" s="43">
        <f>INDEX(Lookups!B:B,MATCH($E351,Lookups!$E:$E,0))</f>
        <v>2.2000000000000002</v>
      </c>
      <c r="C351" s="90" t="s">
        <v>2340</v>
      </c>
      <c r="D351" s="90" t="s">
        <v>2345</v>
      </c>
      <c r="E351" s="91" t="s">
        <v>2172</v>
      </c>
      <c r="F351" s="90" t="s">
        <v>2237</v>
      </c>
      <c r="G351" s="90" t="s">
        <v>2080</v>
      </c>
      <c r="H351" s="91" t="s">
        <v>2857</v>
      </c>
      <c r="I351" s="98" t="s">
        <v>2694</v>
      </c>
      <c r="J351" s="92" t="s">
        <v>3236</v>
      </c>
      <c r="K351" s="90" t="str">
        <f>INDEX(Lookups!$I:$I,MATCH(E351,Lookups!$E:$E,0))</f>
        <v>Customer Facing</v>
      </c>
      <c r="L351" s="90" t="str">
        <f>INDEX(Lookups!$J:$J,MATCH(E351,Lookups!$E:$E,0))</f>
        <v>Beauty Food Homewares Kitchen Travel Electrical</v>
      </c>
      <c r="M351" s="90" t="s">
        <v>2853</v>
      </c>
      <c r="N351" s="90" t="s">
        <v>2139</v>
      </c>
      <c r="O351" s="90" t="str">
        <f>INDEX(Lookups!$L:$L,MATCH(E351,Lookups!$E:$E,0))</f>
        <v>Y</v>
      </c>
      <c r="P351" s="100"/>
      <c r="Q351" s="54" t="s">
        <v>3238</v>
      </c>
      <c r="R351" s="54" t="s">
        <v>3238</v>
      </c>
      <c r="S351" s="54" t="s">
        <v>3238</v>
      </c>
      <c r="T351" s="54" t="s">
        <v>3238</v>
      </c>
      <c r="U351" s="54" t="s">
        <v>3238</v>
      </c>
      <c r="V351" s="54" t="s">
        <v>3238</v>
      </c>
      <c r="W351" s="54" t="s">
        <v>3238</v>
      </c>
      <c r="X351" s="54" t="s">
        <v>3238</v>
      </c>
      <c r="Y351" s="54" t="s">
        <v>3238</v>
      </c>
      <c r="Z351" s="54" t="s">
        <v>3238</v>
      </c>
      <c r="AA351" s="54" t="s">
        <v>3238</v>
      </c>
      <c r="AB351" s="54" t="s">
        <v>3238</v>
      </c>
      <c r="AC351" s="54" t="s">
        <v>3238</v>
      </c>
      <c r="AD351" s="54" t="s">
        <v>3238</v>
      </c>
      <c r="AE351" s="54" t="s">
        <v>3238</v>
      </c>
      <c r="AF351" s="54" t="s">
        <v>3238</v>
      </c>
      <c r="AG351" s="54" t="s">
        <v>3238</v>
      </c>
      <c r="AH351" s="54" t="s">
        <v>3238</v>
      </c>
      <c r="AI351" s="54" t="s">
        <v>3238</v>
      </c>
      <c r="AJ351" s="54" t="s">
        <v>2088</v>
      </c>
      <c r="AK351" s="54" t="s">
        <v>3238</v>
      </c>
      <c r="AL351" s="54" t="s">
        <v>3238</v>
      </c>
      <c r="AM351" s="54" t="s">
        <v>3238</v>
      </c>
      <c r="AN351" s="54" t="s">
        <v>3238</v>
      </c>
      <c r="AO351" s="54" t="s">
        <v>3238</v>
      </c>
      <c r="AP351" s="54" t="s">
        <v>3238</v>
      </c>
      <c r="AQ351" s="54" t="s">
        <v>3238</v>
      </c>
      <c r="AR351" s="54" t="s">
        <v>3238</v>
      </c>
      <c r="AS351" s="54" t="s">
        <v>3238</v>
      </c>
      <c r="AT351" s="54" t="s">
        <v>3238</v>
      </c>
      <c r="AU351" s="43" t="str">
        <f>INDEX(Lookups!AS:AS,MATCH(E351,Lookups!E:E,0))</f>
        <v>Capacity_Range</v>
      </c>
      <c r="AV351" s="43" t="str">
        <f t="shared" si="5"/>
        <v>Capacity_Range_Small (0.95-2.5L)</v>
      </c>
    </row>
    <row r="352" spans="1:48">
      <c r="A352" s="43">
        <f>INDEX(Lookups!A:A,MATCH($E352,Lookups!$E:$E,0))</f>
        <v>31</v>
      </c>
      <c r="B352" s="43">
        <f>INDEX(Lookups!B:B,MATCH($E352,Lookups!$E:$E,0))</f>
        <v>2.2000000000000002</v>
      </c>
      <c r="C352" s="90" t="s">
        <v>2340</v>
      </c>
      <c r="D352" s="90" t="s">
        <v>2345</v>
      </c>
      <c r="E352" s="91" t="s">
        <v>2172</v>
      </c>
      <c r="F352" s="90" t="s">
        <v>2237</v>
      </c>
      <c r="G352" s="90" t="s">
        <v>2080</v>
      </c>
      <c r="H352" s="91" t="s">
        <v>2835</v>
      </c>
      <c r="I352" s="98" t="s">
        <v>2694</v>
      </c>
      <c r="J352" s="92" t="s">
        <v>3236</v>
      </c>
      <c r="K352" s="90" t="str">
        <f>INDEX(Lookups!$I:$I,MATCH(E352,Lookups!$E:$E,0))</f>
        <v>Customer Facing</v>
      </c>
      <c r="L352" s="90" t="str">
        <f>INDEX(Lookups!$J:$J,MATCH(E352,Lookups!$E:$E,0))</f>
        <v>Beauty Food Homewares Kitchen Travel Electrical</v>
      </c>
      <c r="M352" s="90" t="s">
        <v>2834</v>
      </c>
      <c r="N352" s="90" t="s">
        <v>2139</v>
      </c>
      <c r="O352" s="90" t="str">
        <f>INDEX(Lookups!$L:$L,MATCH(E352,Lookups!$E:$E,0))</f>
        <v>Y</v>
      </c>
      <c r="P352" s="100"/>
      <c r="Q352" s="54" t="s">
        <v>3238</v>
      </c>
      <c r="R352" s="54" t="s">
        <v>3238</v>
      </c>
      <c r="S352" s="54" t="s">
        <v>3238</v>
      </c>
      <c r="T352" s="54" t="s">
        <v>3238</v>
      </c>
      <c r="U352" s="54" t="s">
        <v>3238</v>
      </c>
      <c r="V352" s="54" t="s">
        <v>3238</v>
      </c>
      <c r="W352" s="54" t="s">
        <v>3238</v>
      </c>
      <c r="X352" s="54" t="s">
        <v>3238</v>
      </c>
      <c r="Y352" s="54" t="s">
        <v>3238</v>
      </c>
      <c r="Z352" s="54" t="s">
        <v>3238</v>
      </c>
      <c r="AA352" s="54" t="s">
        <v>3238</v>
      </c>
      <c r="AB352" s="54" t="s">
        <v>3238</v>
      </c>
      <c r="AC352" s="54" t="s">
        <v>3238</v>
      </c>
      <c r="AD352" s="54" t="s">
        <v>3238</v>
      </c>
      <c r="AE352" s="54" t="s">
        <v>3238</v>
      </c>
      <c r="AF352" s="54" t="s">
        <v>3238</v>
      </c>
      <c r="AG352" s="54" t="s">
        <v>3238</v>
      </c>
      <c r="AH352" s="54" t="s">
        <v>3238</v>
      </c>
      <c r="AI352" s="54" t="s">
        <v>3238</v>
      </c>
      <c r="AJ352" s="54" t="s">
        <v>3238</v>
      </c>
      <c r="AK352" s="54" t="s">
        <v>3238</v>
      </c>
      <c r="AL352" s="54" t="s">
        <v>3238</v>
      </c>
      <c r="AM352" s="54" t="s">
        <v>3238</v>
      </c>
      <c r="AN352" s="54" t="s">
        <v>3238</v>
      </c>
      <c r="AO352" s="54" t="s">
        <v>3238</v>
      </c>
      <c r="AP352" s="54" t="s">
        <v>3238</v>
      </c>
      <c r="AQ352" s="54" t="s">
        <v>3238</v>
      </c>
      <c r="AR352" s="54" t="s">
        <v>2088</v>
      </c>
      <c r="AS352" s="54" t="s">
        <v>3238</v>
      </c>
      <c r="AT352" s="54" t="s">
        <v>3238</v>
      </c>
      <c r="AU352" s="43" t="str">
        <f>INDEX(Lookups!AS:AS,MATCH(E352,Lookups!E:E,0))</f>
        <v>Capacity_Range</v>
      </c>
      <c r="AV352" s="43" t="str">
        <f t="shared" si="5"/>
        <v>Capacity_Range_0-2L</v>
      </c>
    </row>
    <row r="353" spans="1:48">
      <c r="A353" s="43">
        <f>INDEX(Lookups!A:A,MATCH($E353,Lookups!$E:$E,0))</f>
        <v>31</v>
      </c>
      <c r="B353" s="43">
        <f>INDEX(Lookups!B:B,MATCH($E353,Lookups!$E:$E,0))</f>
        <v>2.2000000000000002</v>
      </c>
      <c r="C353" s="90" t="s">
        <v>2340</v>
      </c>
      <c r="D353" s="90" t="s">
        <v>2345</v>
      </c>
      <c r="E353" s="91" t="s">
        <v>2172</v>
      </c>
      <c r="F353" s="90" t="s">
        <v>2237</v>
      </c>
      <c r="G353" s="90" t="s">
        <v>2080</v>
      </c>
      <c r="H353" s="91" t="s">
        <v>2836</v>
      </c>
      <c r="I353" s="98" t="s">
        <v>2694</v>
      </c>
      <c r="J353" s="92" t="s">
        <v>3236</v>
      </c>
      <c r="K353" s="90" t="str">
        <f>INDEX(Lookups!$I:$I,MATCH(E353,Lookups!$E:$E,0))</f>
        <v>Customer Facing</v>
      </c>
      <c r="L353" s="90" t="str">
        <f>INDEX(Lookups!$J:$J,MATCH(E353,Lookups!$E:$E,0))</f>
        <v>Beauty Food Homewares Kitchen Travel Electrical</v>
      </c>
      <c r="M353" s="90" t="s">
        <v>2834</v>
      </c>
      <c r="N353" s="90" t="s">
        <v>2139</v>
      </c>
      <c r="O353" s="90" t="str">
        <f>INDEX(Lookups!$L:$L,MATCH(E353,Lookups!$E:$E,0))</f>
        <v>Y</v>
      </c>
      <c r="P353" s="100"/>
      <c r="Q353" s="54" t="s">
        <v>3238</v>
      </c>
      <c r="R353" s="54" t="s">
        <v>3238</v>
      </c>
      <c r="S353" s="54" t="s">
        <v>3238</v>
      </c>
      <c r="T353" s="54" t="s">
        <v>3238</v>
      </c>
      <c r="U353" s="54" t="s">
        <v>3238</v>
      </c>
      <c r="V353" s="54" t="s">
        <v>3238</v>
      </c>
      <c r="W353" s="54" t="s">
        <v>3238</v>
      </c>
      <c r="X353" s="54" t="s">
        <v>3238</v>
      </c>
      <c r="Y353" s="54" t="s">
        <v>3238</v>
      </c>
      <c r="Z353" s="54" t="s">
        <v>3238</v>
      </c>
      <c r="AA353" s="54" t="s">
        <v>3238</v>
      </c>
      <c r="AB353" s="54" t="s">
        <v>3238</v>
      </c>
      <c r="AC353" s="54" t="s">
        <v>3238</v>
      </c>
      <c r="AD353" s="54" t="s">
        <v>3238</v>
      </c>
      <c r="AE353" s="54" t="s">
        <v>3238</v>
      </c>
      <c r="AF353" s="54" t="s">
        <v>3238</v>
      </c>
      <c r="AG353" s="54" t="s">
        <v>3238</v>
      </c>
      <c r="AH353" s="54" t="s">
        <v>3238</v>
      </c>
      <c r="AI353" s="54" t="s">
        <v>3238</v>
      </c>
      <c r="AJ353" s="54" t="s">
        <v>3238</v>
      </c>
      <c r="AK353" s="54" t="s">
        <v>3238</v>
      </c>
      <c r="AL353" s="54" t="s">
        <v>3238</v>
      </c>
      <c r="AM353" s="54" t="s">
        <v>3238</v>
      </c>
      <c r="AN353" s="54" t="s">
        <v>3238</v>
      </c>
      <c r="AO353" s="54" t="s">
        <v>3238</v>
      </c>
      <c r="AP353" s="54" t="s">
        <v>3238</v>
      </c>
      <c r="AQ353" s="54" t="s">
        <v>3238</v>
      </c>
      <c r="AR353" s="54" t="s">
        <v>2088</v>
      </c>
      <c r="AS353" s="54" t="s">
        <v>3238</v>
      </c>
      <c r="AT353" s="54" t="s">
        <v>3238</v>
      </c>
      <c r="AU353" s="43" t="str">
        <f>INDEX(Lookups!AS:AS,MATCH(E353,Lookups!E:E,0))</f>
        <v>Capacity_Range</v>
      </c>
      <c r="AV353" s="43" t="str">
        <f t="shared" si="5"/>
        <v>Capacity_Range_10-11L</v>
      </c>
    </row>
    <row r="354" spans="1:48">
      <c r="A354" s="43">
        <f>INDEX(Lookups!A:A,MATCH($E354,Lookups!$E:$E,0))</f>
        <v>31</v>
      </c>
      <c r="B354" s="43">
        <f>INDEX(Lookups!B:B,MATCH($E354,Lookups!$E:$E,0))</f>
        <v>2.2000000000000002</v>
      </c>
      <c r="C354" s="90" t="s">
        <v>2340</v>
      </c>
      <c r="D354" s="90" t="s">
        <v>2345</v>
      </c>
      <c r="E354" s="91" t="s">
        <v>2172</v>
      </c>
      <c r="F354" s="90" t="s">
        <v>2237</v>
      </c>
      <c r="G354" s="90" t="s">
        <v>2080</v>
      </c>
      <c r="H354" s="91" t="s">
        <v>2837</v>
      </c>
      <c r="I354" s="98" t="s">
        <v>2694</v>
      </c>
      <c r="J354" s="92" t="s">
        <v>3236</v>
      </c>
      <c r="K354" s="90" t="str">
        <f>INDEX(Lookups!$I:$I,MATCH(E354,Lookups!$E:$E,0))</f>
        <v>Customer Facing</v>
      </c>
      <c r="L354" s="90" t="str">
        <f>INDEX(Lookups!$J:$J,MATCH(E354,Lookups!$E:$E,0))</f>
        <v>Beauty Food Homewares Kitchen Travel Electrical</v>
      </c>
      <c r="M354" s="90" t="s">
        <v>2834</v>
      </c>
      <c r="N354" s="90" t="s">
        <v>2139</v>
      </c>
      <c r="O354" s="90" t="str">
        <f>INDEX(Lookups!$L:$L,MATCH(E354,Lookups!$E:$E,0))</f>
        <v>Y</v>
      </c>
      <c r="P354" s="100"/>
      <c r="Q354" s="54" t="s">
        <v>3238</v>
      </c>
      <c r="R354" s="54" t="s">
        <v>3238</v>
      </c>
      <c r="S354" s="54" t="s">
        <v>3238</v>
      </c>
      <c r="T354" s="54" t="s">
        <v>3238</v>
      </c>
      <c r="U354" s="54" t="s">
        <v>3238</v>
      </c>
      <c r="V354" s="54" t="s">
        <v>3238</v>
      </c>
      <c r="W354" s="54" t="s">
        <v>3238</v>
      </c>
      <c r="X354" s="54" t="s">
        <v>3238</v>
      </c>
      <c r="Y354" s="54" t="s">
        <v>3238</v>
      </c>
      <c r="Z354" s="54" t="s">
        <v>3238</v>
      </c>
      <c r="AA354" s="54" t="s">
        <v>3238</v>
      </c>
      <c r="AB354" s="54" t="s">
        <v>3238</v>
      </c>
      <c r="AC354" s="54" t="s">
        <v>3238</v>
      </c>
      <c r="AD354" s="54" t="s">
        <v>3238</v>
      </c>
      <c r="AE354" s="54" t="s">
        <v>3238</v>
      </c>
      <c r="AF354" s="54" t="s">
        <v>3238</v>
      </c>
      <c r="AG354" s="54" t="s">
        <v>3238</v>
      </c>
      <c r="AH354" s="54" t="s">
        <v>3238</v>
      </c>
      <c r="AI354" s="54" t="s">
        <v>3238</v>
      </c>
      <c r="AJ354" s="54" t="s">
        <v>3238</v>
      </c>
      <c r="AK354" s="54" t="s">
        <v>3238</v>
      </c>
      <c r="AL354" s="54" t="s">
        <v>3238</v>
      </c>
      <c r="AM354" s="54" t="s">
        <v>3238</v>
      </c>
      <c r="AN354" s="54" t="s">
        <v>3238</v>
      </c>
      <c r="AO354" s="54" t="s">
        <v>3238</v>
      </c>
      <c r="AP354" s="54" t="s">
        <v>3238</v>
      </c>
      <c r="AQ354" s="54" t="s">
        <v>3238</v>
      </c>
      <c r="AR354" s="54" t="s">
        <v>2088</v>
      </c>
      <c r="AS354" s="54" t="s">
        <v>3238</v>
      </c>
      <c r="AT354" s="54" t="s">
        <v>3238</v>
      </c>
      <c r="AU354" s="43" t="str">
        <f>INDEX(Lookups!AS:AS,MATCH(E354,Lookups!E:E,0))</f>
        <v>Capacity_Range</v>
      </c>
      <c r="AV354" s="43" t="str">
        <f t="shared" si="5"/>
        <v>Capacity_Range_12-13L</v>
      </c>
    </row>
    <row r="355" spans="1:48">
      <c r="A355" s="43">
        <f>INDEX(Lookups!A:A,MATCH($E355,Lookups!$E:$E,0))</f>
        <v>31</v>
      </c>
      <c r="B355" s="43">
        <f>INDEX(Lookups!B:B,MATCH($E355,Lookups!$E:$E,0))</f>
        <v>2.2000000000000002</v>
      </c>
      <c r="C355" s="90" t="s">
        <v>2340</v>
      </c>
      <c r="D355" s="90" t="s">
        <v>2345</v>
      </c>
      <c r="E355" s="91" t="s">
        <v>2172</v>
      </c>
      <c r="F355" s="90" t="s">
        <v>2237</v>
      </c>
      <c r="G355" s="90" t="s">
        <v>2080</v>
      </c>
      <c r="H355" s="91" t="s">
        <v>2838</v>
      </c>
      <c r="I355" s="98" t="s">
        <v>2694</v>
      </c>
      <c r="J355" s="92" t="s">
        <v>3236</v>
      </c>
      <c r="K355" s="90" t="str">
        <f>INDEX(Lookups!$I:$I,MATCH(E355,Lookups!$E:$E,0))</f>
        <v>Customer Facing</v>
      </c>
      <c r="L355" s="90" t="str">
        <f>INDEX(Lookups!$J:$J,MATCH(E355,Lookups!$E:$E,0))</f>
        <v>Beauty Food Homewares Kitchen Travel Electrical</v>
      </c>
      <c r="M355" s="90" t="s">
        <v>2834</v>
      </c>
      <c r="N355" s="90" t="s">
        <v>2139</v>
      </c>
      <c r="O355" s="90" t="str">
        <f>INDEX(Lookups!$L:$L,MATCH(E355,Lookups!$E:$E,0))</f>
        <v>Y</v>
      </c>
      <c r="P355" s="100"/>
      <c r="Q355" s="54" t="s">
        <v>3238</v>
      </c>
      <c r="R355" s="54" t="s">
        <v>3238</v>
      </c>
      <c r="S355" s="54" t="s">
        <v>3238</v>
      </c>
      <c r="T355" s="54" t="s">
        <v>3238</v>
      </c>
      <c r="U355" s="54" t="s">
        <v>3238</v>
      </c>
      <c r="V355" s="54" t="s">
        <v>3238</v>
      </c>
      <c r="W355" s="54" t="s">
        <v>3238</v>
      </c>
      <c r="X355" s="54" t="s">
        <v>3238</v>
      </c>
      <c r="Y355" s="54" t="s">
        <v>3238</v>
      </c>
      <c r="Z355" s="54" t="s">
        <v>3238</v>
      </c>
      <c r="AA355" s="54" t="s">
        <v>3238</v>
      </c>
      <c r="AB355" s="54" t="s">
        <v>3238</v>
      </c>
      <c r="AC355" s="54" t="s">
        <v>3238</v>
      </c>
      <c r="AD355" s="54" t="s">
        <v>3238</v>
      </c>
      <c r="AE355" s="54" t="s">
        <v>3238</v>
      </c>
      <c r="AF355" s="54" t="s">
        <v>3238</v>
      </c>
      <c r="AG355" s="54" t="s">
        <v>3238</v>
      </c>
      <c r="AH355" s="54" t="s">
        <v>3238</v>
      </c>
      <c r="AI355" s="54" t="s">
        <v>3238</v>
      </c>
      <c r="AJ355" s="54" t="s">
        <v>3238</v>
      </c>
      <c r="AK355" s="54" t="s">
        <v>3238</v>
      </c>
      <c r="AL355" s="54" t="s">
        <v>3238</v>
      </c>
      <c r="AM355" s="54" t="s">
        <v>3238</v>
      </c>
      <c r="AN355" s="54" t="s">
        <v>3238</v>
      </c>
      <c r="AO355" s="54" t="s">
        <v>3238</v>
      </c>
      <c r="AP355" s="54" t="s">
        <v>3238</v>
      </c>
      <c r="AQ355" s="54" t="s">
        <v>3238</v>
      </c>
      <c r="AR355" s="54" t="s">
        <v>2088</v>
      </c>
      <c r="AS355" s="54" t="s">
        <v>3238</v>
      </c>
      <c r="AT355" s="54" t="s">
        <v>3238</v>
      </c>
      <c r="AU355" s="43" t="str">
        <f>INDEX(Lookups!AS:AS,MATCH(E355,Lookups!E:E,0))</f>
        <v>Capacity_Range</v>
      </c>
      <c r="AV355" s="43" t="str">
        <f t="shared" si="5"/>
        <v>Capacity_Range_14-15L</v>
      </c>
    </row>
    <row r="356" spans="1:48">
      <c r="A356" s="43">
        <f>INDEX(Lookups!A:A,MATCH($E356,Lookups!$E:$E,0))</f>
        <v>31</v>
      </c>
      <c r="B356" s="43">
        <f>INDEX(Lookups!B:B,MATCH($E356,Lookups!$E:$E,0))</f>
        <v>2.2000000000000002</v>
      </c>
      <c r="C356" s="90" t="s">
        <v>2340</v>
      </c>
      <c r="D356" s="90" t="s">
        <v>2345</v>
      </c>
      <c r="E356" s="91" t="s">
        <v>2172</v>
      </c>
      <c r="F356" s="90" t="s">
        <v>2237</v>
      </c>
      <c r="G356" s="90" t="s">
        <v>2080</v>
      </c>
      <c r="H356" s="91" t="s">
        <v>2839</v>
      </c>
      <c r="I356" s="98" t="s">
        <v>2694</v>
      </c>
      <c r="J356" s="92" t="s">
        <v>3236</v>
      </c>
      <c r="K356" s="90" t="str">
        <f>INDEX(Lookups!$I:$I,MATCH(E356,Lookups!$E:$E,0))</f>
        <v>Customer Facing</v>
      </c>
      <c r="L356" s="90" t="str">
        <f>INDEX(Lookups!$J:$J,MATCH(E356,Lookups!$E:$E,0))</f>
        <v>Beauty Food Homewares Kitchen Travel Electrical</v>
      </c>
      <c r="M356" s="90" t="s">
        <v>2834</v>
      </c>
      <c r="N356" s="90" t="s">
        <v>2139</v>
      </c>
      <c r="O356" s="90" t="str">
        <f>INDEX(Lookups!$L:$L,MATCH(E356,Lookups!$E:$E,0))</f>
        <v>Y</v>
      </c>
      <c r="P356" s="100"/>
      <c r="Q356" s="54" t="s">
        <v>3238</v>
      </c>
      <c r="R356" s="54" t="s">
        <v>3238</v>
      </c>
      <c r="S356" s="54" t="s">
        <v>3238</v>
      </c>
      <c r="T356" s="54" t="s">
        <v>3238</v>
      </c>
      <c r="U356" s="54" t="s">
        <v>3238</v>
      </c>
      <c r="V356" s="54" t="s">
        <v>3238</v>
      </c>
      <c r="W356" s="54" t="s">
        <v>3238</v>
      </c>
      <c r="X356" s="54" t="s">
        <v>3238</v>
      </c>
      <c r="Y356" s="54" t="s">
        <v>3238</v>
      </c>
      <c r="Z356" s="54" t="s">
        <v>3238</v>
      </c>
      <c r="AA356" s="54" t="s">
        <v>3238</v>
      </c>
      <c r="AB356" s="54" t="s">
        <v>3238</v>
      </c>
      <c r="AC356" s="54" t="s">
        <v>3238</v>
      </c>
      <c r="AD356" s="54" t="s">
        <v>3238</v>
      </c>
      <c r="AE356" s="54" t="s">
        <v>3238</v>
      </c>
      <c r="AF356" s="54" t="s">
        <v>3238</v>
      </c>
      <c r="AG356" s="54" t="s">
        <v>3238</v>
      </c>
      <c r="AH356" s="54" t="s">
        <v>3238</v>
      </c>
      <c r="AI356" s="54" t="s">
        <v>3238</v>
      </c>
      <c r="AJ356" s="54" t="s">
        <v>3238</v>
      </c>
      <c r="AK356" s="54" t="s">
        <v>3238</v>
      </c>
      <c r="AL356" s="54" t="s">
        <v>3238</v>
      </c>
      <c r="AM356" s="54" t="s">
        <v>3238</v>
      </c>
      <c r="AN356" s="54" t="s">
        <v>3238</v>
      </c>
      <c r="AO356" s="54" t="s">
        <v>3238</v>
      </c>
      <c r="AP356" s="54" t="s">
        <v>3238</v>
      </c>
      <c r="AQ356" s="54" t="s">
        <v>3238</v>
      </c>
      <c r="AR356" s="54" t="s">
        <v>2088</v>
      </c>
      <c r="AS356" s="54" t="s">
        <v>3238</v>
      </c>
      <c r="AT356" s="54" t="s">
        <v>3238</v>
      </c>
      <c r="AU356" s="43" t="str">
        <f>INDEX(Lookups!AS:AS,MATCH(E356,Lookups!E:E,0))</f>
        <v>Capacity_Range</v>
      </c>
      <c r="AV356" s="43" t="str">
        <f t="shared" si="5"/>
        <v>Capacity_Range_15-19L</v>
      </c>
    </row>
    <row r="357" spans="1:48">
      <c r="A357" s="43">
        <f>INDEX(Lookups!A:A,MATCH($E357,Lookups!$E:$E,0))</f>
        <v>31</v>
      </c>
      <c r="B357" s="43">
        <f>INDEX(Lookups!B:B,MATCH($E357,Lookups!$E:$E,0))</f>
        <v>2.2000000000000002</v>
      </c>
      <c r="C357" s="90" t="s">
        <v>2340</v>
      </c>
      <c r="D357" s="90" t="s">
        <v>2345</v>
      </c>
      <c r="E357" s="91" t="s">
        <v>2172</v>
      </c>
      <c r="F357" s="90" t="s">
        <v>2237</v>
      </c>
      <c r="G357" s="90" t="s">
        <v>2080</v>
      </c>
      <c r="H357" s="91" t="s">
        <v>2840</v>
      </c>
      <c r="I357" s="98" t="s">
        <v>2694</v>
      </c>
      <c r="J357" s="92" t="s">
        <v>3236</v>
      </c>
      <c r="K357" s="90" t="str">
        <f>INDEX(Lookups!$I:$I,MATCH(E357,Lookups!$E:$E,0))</f>
        <v>Customer Facing</v>
      </c>
      <c r="L357" s="90" t="str">
        <f>INDEX(Lookups!$J:$J,MATCH(E357,Lookups!$E:$E,0))</f>
        <v>Beauty Food Homewares Kitchen Travel Electrical</v>
      </c>
      <c r="M357" s="90" t="s">
        <v>2834</v>
      </c>
      <c r="N357" s="90" t="s">
        <v>2139</v>
      </c>
      <c r="O357" s="90" t="str">
        <f>INDEX(Lookups!$L:$L,MATCH(E357,Lookups!$E:$E,0))</f>
        <v>Y</v>
      </c>
      <c r="P357" s="100"/>
      <c r="Q357" s="54" t="s">
        <v>3238</v>
      </c>
      <c r="R357" s="54" t="s">
        <v>3238</v>
      </c>
      <c r="S357" s="54" t="s">
        <v>3238</v>
      </c>
      <c r="T357" s="54" t="s">
        <v>3238</v>
      </c>
      <c r="U357" s="54" t="s">
        <v>3238</v>
      </c>
      <c r="V357" s="54" t="s">
        <v>3238</v>
      </c>
      <c r="W357" s="54" t="s">
        <v>3238</v>
      </c>
      <c r="X357" s="54" t="s">
        <v>3238</v>
      </c>
      <c r="Y357" s="54" t="s">
        <v>3238</v>
      </c>
      <c r="Z357" s="54" t="s">
        <v>3238</v>
      </c>
      <c r="AA357" s="54" t="s">
        <v>3238</v>
      </c>
      <c r="AB357" s="54" t="s">
        <v>3238</v>
      </c>
      <c r="AC357" s="54" t="s">
        <v>3238</v>
      </c>
      <c r="AD357" s="54" t="s">
        <v>3238</v>
      </c>
      <c r="AE357" s="54" t="s">
        <v>3238</v>
      </c>
      <c r="AF357" s="54" t="s">
        <v>3238</v>
      </c>
      <c r="AG357" s="54" t="s">
        <v>3238</v>
      </c>
      <c r="AH357" s="54" t="s">
        <v>3238</v>
      </c>
      <c r="AI357" s="54" t="s">
        <v>3238</v>
      </c>
      <c r="AJ357" s="54" t="s">
        <v>3238</v>
      </c>
      <c r="AK357" s="54" t="s">
        <v>3238</v>
      </c>
      <c r="AL357" s="54" t="s">
        <v>3238</v>
      </c>
      <c r="AM357" s="54" t="s">
        <v>3238</v>
      </c>
      <c r="AN357" s="54" t="s">
        <v>3238</v>
      </c>
      <c r="AO357" s="54" t="s">
        <v>3238</v>
      </c>
      <c r="AP357" s="54" t="s">
        <v>3238</v>
      </c>
      <c r="AQ357" s="54" t="s">
        <v>3238</v>
      </c>
      <c r="AR357" s="54" t="s">
        <v>2088</v>
      </c>
      <c r="AS357" s="54" t="s">
        <v>3238</v>
      </c>
      <c r="AT357" s="54" t="s">
        <v>3238</v>
      </c>
      <c r="AU357" s="43" t="str">
        <f>INDEX(Lookups!AS:AS,MATCH(E357,Lookups!E:E,0))</f>
        <v>Capacity_Range</v>
      </c>
      <c r="AV357" s="43" t="str">
        <f t="shared" si="5"/>
        <v>Capacity_Range_20-29L</v>
      </c>
    </row>
    <row r="358" spans="1:48">
      <c r="A358" s="43">
        <f>INDEX(Lookups!A:A,MATCH($E358,Lookups!$E:$E,0))</f>
        <v>31</v>
      </c>
      <c r="B358" s="43">
        <f>INDEX(Lookups!B:B,MATCH($E358,Lookups!$E:$E,0))</f>
        <v>2.2000000000000002</v>
      </c>
      <c r="C358" s="90" t="s">
        <v>2340</v>
      </c>
      <c r="D358" s="90" t="s">
        <v>2345</v>
      </c>
      <c r="E358" s="91" t="s">
        <v>2172</v>
      </c>
      <c r="F358" s="90" t="s">
        <v>2237</v>
      </c>
      <c r="G358" s="90" t="s">
        <v>2080</v>
      </c>
      <c r="H358" s="91" t="s">
        <v>2841</v>
      </c>
      <c r="I358" s="98" t="s">
        <v>2694</v>
      </c>
      <c r="J358" s="92" t="s">
        <v>3236</v>
      </c>
      <c r="K358" s="90" t="str">
        <f>INDEX(Lookups!$I:$I,MATCH(E358,Lookups!$E:$E,0))</f>
        <v>Customer Facing</v>
      </c>
      <c r="L358" s="90" t="str">
        <f>INDEX(Lookups!$J:$J,MATCH(E358,Lookups!$E:$E,0))</f>
        <v>Beauty Food Homewares Kitchen Travel Electrical</v>
      </c>
      <c r="M358" s="90" t="s">
        <v>2834</v>
      </c>
      <c r="N358" s="90" t="s">
        <v>2139</v>
      </c>
      <c r="O358" s="90" t="str">
        <f>INDEX(Lookups!$L:$L,MATCH(E358,Lookups!$E:$E,0))</f>
        <v>Y</v>
      </c>
      <c r="P358" s="100"/>
      <c r="Q358" s="54" t="s">
        <v>3238</v>
      </c>
      <c r="R358" s="54" t="s">
        <v>3238</v>
      </c>
      <c r="S358" s="54" t="s">
        <v>3238</v>
      </c>
      <c r="T358" s="54" t="s">
        <v>3238</v>
      </c>
      <c r="U358" s="54" t="s">
        <v>3238</v>
      </c>
      <c r="V358" s="54" t="s">
        <v>3238</v>
      </c>
      <c r="W358" s="54" t="s">
        <v>3238</v>
      </c>
      <c r="X358" s="54" t="s">
        <v>3238</v>
      </c>
      <c r="Y358" s="54" t="s">
        <v>3238</v>
      </c>
      <c r="Z358" s="54" t="s">
        <v>3238</v>
      </c>
      <c r="AA358" s="54" t="s">
        <v>3238</v>
      </c>
      <c r="AB358" s="54" t="s">
        <v>3238</v>
      </c>
      <c r="AC358" s="54" t="s">
        <v>3238</v>
      </c>
      <c r="AD358" s="54" t="s">
        <v>3238</v>
      </c>
      <c r="AE358" s="54" t="s">
        <v>3238</v>
      </c>
      <c r="AF358" s="54" t="s">
        <v>3238</v>
      </c>
      <c r="AG358" s="54" t="s">
        <v>3238</v>
      </c>
      <c r="AH358" s="54" t="s">
        <v>3238</v>
      </c>
      <c r="AI358" s="54" t="s">
        <v>3238</v>
      </c>
      <c r="AJ358" s="54" t="s">
        <v>3238</v>
      </c>
      <c r="AK358" s="54" t="s">
        <v>3238</v>
      </c>
      <c r="AL358" s="54" t="s">
        <v>3238</v>
      </c>
      <c r="AM358" s="54" t="s">
        <v>3238</v>
      </c>
      <c r="AN358" s="54" t="s">
        <v>3238</v>
      </c>
      <c r="AO358" s="54" t="s">
        <v>3238</v>
      </c>
      <c r="AP358" s="54" t="s">
        <v>3238</v>
      </c>
      <c r="AQ358" s="54" t="s">
        <v>3238</v>
      </c>
      <c r="AR358" s="54" t="s">
        <v>2088</v>
      </c>
      <c r="AS358" s="54" t="s">
        <v>3238</v>
      </c>
      <c r="AT358" s="54" t="s">
        <v>3238</v>
      </c>
      <c r="AU358" s="43" t="str">
        <f>INDEX(Lookups!AS:AS,MATCH(E358,Lookups!E:E,0))</f>
        <v>Capacity_Range</v>
      </c>
      <c r="AV358" s="43" t="str">
        <f t="shared" si="5"/>
        <v>Capacity_Range_30-39L</v>
      </c>
    </row>
    <row r="359" spans="1:48">
      <c r="A359" s="43">
        <f>INDEX(Lookups!A:A,MATCH($E359,Lookups!$E:$E,0))</f>
        <v>31</v>
      </c>
      <c r="B359" s="43">
        <f>INDEX(Lookups!B:B,MATCH($E359,Lookups!$E:$E,0))</f>
        <v>2.2000000000000002</v>
      </c>
      <c r="C359" s="90" t="s">
        <v>2340</v>
      </c>
      <c r="D359" s="90" t="s">
        <v>2345</v>
      </c>
      <c r="E359" s="91" t="s">
        <v>2172</v>
      </c>
      <c r="F359" s="90" t="s">
        <v>2237</v>
      </c>
      <c r="G359" s="90" t="s">
        <v>2080</v>
      </c>
      <c r="H359" s="91" t="s">
        <v>2842</v>
      </c>
      <c r="I359" s="98" t="s">
        <v>2694</v>
      </c>
      <c r="J359" s="92" t="s">
        <v>3236</v>
      </c>
      <c r="K359" s="90" t="str">
        <f>INDEX(Lookups!$I:$I,MATCH(E359,Lookups!$E:$E,0))</f>
        <v>Customer Facing</v>
      </c>
      <c r="L359" s="90" t="str">
        <f>INDEX(Lookups!$J:$J,MATCH(E359,Lookups!$E:$E,0))</f>
        <v>Beauty Food Homewares Kitchen Travel Electrical</v>
      </c>
      <c r="M359" s="90" t="s">
        <v>2834</v>
      </c>
      <c r="N359" s="90" t="s">
        <v>2139</v>
      </c>
      <c r="O359" s="90" t="str">
        <f>INDEX(Lookups!$L:$L,MATCH(E359,Lookups!$E:$E,0))</f>
        <v>Y</v>
      </c>
      <c r="P359" s="100"/>
      <c r="Q359" s="54" t="s">
        <v>3238</v>
      </c>
      <c r="R359" s="54" t="s">
        <v>3238</v>
      </c>
      <c r="S359" s="54" t="s">
        <v>3238</v>
      </c>
      <c r="T359" s="54" t="s">
        <v>3238</v>
      </c>
      <c r="U359" s="54" t="s">
        <v>3238</v>
      </c>
      <c r="V359" s="54" t="s">
        <v>3238</v>
      </c>
      <c r="W359" s="54" t="s">
        <v>3238</v>
      </c>
      <c r="X359" s="54" t="s">
        <v>3238</v>
      </c>
      <c r="Y359" s="54" t="s">
        <v>3238</v>
      </c>
      <c r="Z359" s="54" t="s">
        <v>3238</v>
      </c>
      <c r="AA359" s="54" t="s">
        <v>3238</v>
      </c>
      <c r="AB359" s="54" t="s">
        <v>3238</v>
      </c>
      <c r="AC359" s="54" t="s">
        <v>3238</v>
      </c>
      <c r="AD359" s="54" t="s">
        <v>3238</v>
      </c>
      <c r="AE359" s="54" t="s">
        <v>3238</v>
      </c>
      <c r="AF359" s="54" t="s">
        <v>3238</v>
      </c>
      <c r="AG359" s="54" t="s">
        <v>3238</v>
      </c>
      <c r="AH359" s="54" t="s">
        <v>3238</v>
      </c>
      <c r="AI359" s="54" t="s">
        <v>3238</v>
      </c>
      <c r="AJ359" s="54" t="s">
        <v>3238</v>
      </c>
      <c r="AK359" s="54" t="s">
        <v>3238</v>
      </c>
      <c r="AL359" s="54" t="s">
        <v>3238</v>
      </c>
      <c r="AM359" s="54" t="s">
        <v>3238</v>
      </c>
      <c r="AN359" s="54" t="s">
        <v>3238</v>
      </c>
      <c r="AO359" s="54" t="s">
        <v>3238</v>
      </c>
      <c r="AP359" s="54" t="s">
        <v>3238</v>
      </c>
      <c r="AQ359" s="54" t="s">
        <v>3238</v>
      </c>
      <c r="AR359" s="54" t="s">
        <v>2088</v>
      </c>
      <c r="AS359" s="54" t="s">
        <v>3238</v>
      </c>
      <c r="AT359" s="54" t="s">
        <v>3238</v>
      </c>
      <c r="AU359" s="43" t="str">
        <f>INDEX(Lookups!AS:AS,MATCH(E359,Lookups!E:E,0))</f>
        <v>Capacity_Range</v>
      </c>
      <c r="AV359" s="43" t="str">
        <f t="shared" si="5"/>
        <v>Capacity_Range_3-5L</v>
      </c>
    </row>
    <row r="360" spans="1:48">
      <c r="A360" s="43">
        <f>INDEX(Lookups!A:A,MATCH($E360,Lookups!$E:$E,0))</f>
        <v>31</v>
      </c>
      <c r="B360" s="43">
        <f>INDEX(Lookups!B:B,MATCH($E360,Lookups!$E:$E,0))</f>
        <v>2.2000000000000002</v>
      </c>
      <c r="C360" s="90" t="s">
        <v>2340</v>
      </c>
      <c r="D360" s="90" t="s">
        <v>2345</v>
      </c>
      <c r="E360" s="91" t="s">
        <v>2172</v>
      </c>
      <c r="F360" s="90" t="s">
        <v>2237</v>
      </c>
      <c r="G360" s="90" t="s">
        <v>2080</v>
      </c>
      <c r="H360" s="91" t="s">
        <v>2843</v>
      </c>
      <c r="I360" s="98" t="s">
        <v>2694</v>
      </c>
      <c r="J360" s="92" t="s">
        <v>3236</v>
      </c>
      <c r="K360" s="90" t="str">
        <f>INDEX(Lookups!$I:$I,MATCH(E360,Lookups!$E:$E,0))</f>
        <v>Customer Facing</v>
      </c>
      <c r="L360" s="90" t="str">
        <f>INDEX(Lookups!$J:$J,MATCH(E360,Lookups!$E:$E,0))</f>
        <v>Beauty Food Homewares Kitchen Travel Electrical</v>
      </c>
      <c r="M360" s="90" t="s">
        <v>2834</v>
      </c>
      <c r="N360" s="90" t="s">
        <v>2139</v>
      </c>
      <c r="O360" s="90" t="str">
        <f>INDEX(Lookups!$L:$L,MATCH(E360,Lookups!$E:$E,0))</f>
        <v>Y</v>
      </c>
      <c r="P360" s="100"/>
      <c r="Q360" s="54" t="s">
        <v>3238</v>
      </c>
      <c r="R360" s="54" t="s">
        <v>3238</v>
      </c>
      <c r="S360" s="54" t="s">
        <v>3238</v>
      </c>
      <c r="T360" s="54" t="s">
        <v>3238</v>
      </c>
      <c r="U360" s="54" t="s">
        <v>3238</v>
      </c>
      <c r="V360" s="54" t="s">
        <v>3238</v>
      </c>
      <c r="W360" s="54" t="s">
        <v>3238</v>
      </c>
      <c r="X360" s="54" t="s">
        <v>3238</v>
      </c>
      <c r="Y360" s="54" t="s">
        <v>3238</v>
      </c>
      <c r="Z360" s="54" t="s">
        <v>3238</v>
      </c>
      <c r="AA360" s="54" t="s">
        <v>3238</v>
      </c>
      <c r="AB360" s="54" t="s">
        <v>3238</v>
      </c>
      <c r="AC360" s="54" t="s">
        <v>3238</v>
      </c>
      <c r="AD360" s="54" t="s">
        <v>3238</v>
      </c>
      <c r="AE360" s="54" t="s">
        <v>3238</v>
      </c>
      <c r="AF360" s="54" t="s">
        <v>3238</v>
      </c>
      <c r="AG360" s="54" t="s">
        <v>3238</v>
      </c>
      <c r="AH360" s="54" t="s">
        <v>3238</v>
      </c>
      <c r="AI360" s="54" t="s">
        <v>3238</v>
      </c>
      <c r="AJ360" s="54" t="s">
        <v>3238</v>
      </c>
      <c r="AK360" s="54" t="s">
        <v>3238</v>
      </c>
      <c r="AL360" s="54" t="s">
        <v>3238</v>
      </c>
      <c r="AM360" s="54" t="s">
        <v>3238</v>
      </c>
      <c r="AN360" s="54" t="s">
        <v>3238</v>
      </c>
      <c r="AO360" s="54" t="s">
        <v>3238</v>
      </c>
      <c r="AP360" s="54" t="s">
        <v>3238</v>
      </c>
      <c r="AQ360" s="54" t="s">
        <v>3238</v>
      </c>
      <c r="AR360" s="54" t="s">
        <v>2088</v>
      </c>
      <c r="AS360" s="54" t="s">
        <v>3238</v>
      </c>
      <c r="AT360" s="54" t="s">
        <v>3238</v>
      </c>
      <c r="AU360" s="43" t="str">
        <f>INDEX(Lookups!AS:AS,MATCH(E360,Lookups!E:E,0))</f>
        <v>Capacity_Range</v>
      </c>
      <c r="AV360" s="43" t="str">
        <f t="shared" si="5"/>
        <v>Capacity_Range_40-49L</v>
      </c>
    </row>
    <row r="361" spans="1:48">
      <c r="A361" s="43">
        <f>INDEX(Lookups!A:A,MATCH($E361,Lookups!$E:$E,0))</f>
        <v>31</v>
      </c>
      <c r="B361" s="43">
        <f>INDEX(Lookups!B:B,MATCH($E361,Lookups!$E:$E,0))</f>
        <v>2.2000000000000002</v>
      </c>
      <c r="C361" s="90" t="s">
        <v>2340</v>
      </c>
      <c r="D361" s="90" t="s">
        <v>2345</v>
      </c>
      <c r="E361" s="91" t="s">
        <v>2172</v>
      </c>
      <c r="F361" s="90" t="s">
        <v>2237</v>
      </c>
      <c r="G361" s="90" t="s">
        <v>2080</v>
      </c>
      <c r="H361" s="91" t="s">
        <v>2844</v>
      </c>
      <c r="I361" s="98" t="s">
        <v>2694</v>
      </c>
      <c r="J361" s="92" t="s">
        <v>3236</v>
      </c>
      <c r="K361" s="90" t="str">
        <f>INDEX(Lookups!$I:$I,MATCH(E361,Lookups!$E:$E,0))</f>
        <v>Customer Facing</v>
      </c>
      <c r="L361" s="90" t="str">
        <f>INDEX(Lookups!$J:$J,MATCH(E361,Lookups!$E:$E,0))</f>
        <v>Beauty Food Homewares Kitchen Travel Electrical</v>
      </c>
      <c r="M361" s="90" t="s">
        <v>2834</v>
      </c>
      <c r="N361" s="90" t="s">
        <v>2139</v>
      </c>
      <c r="O361" s="90" t="str">
        <f>INDEX(Lookups!$L:$L,MATCH(E361,Lookups!$E:$E,0))</f>
        <v>Y</v>
      </c>
      <c r="P361" s="100"/>
      <c r="Q361" s="54" t="s">
        <v>3238</v>
      </c>
      <c r="R361" s="54" t="s">
        <v>3238</v>
      </c>
      <c r="S361" s="54" t="s">
        <v>3238</v>
      </c>
      <c r="T361" s="54" t="s">
        <v>3238</v>
      </c>
      <c r="U361" s="54" t="s">
        <v>3238</v>
      </c>
      <c r="V361" s="54" t="s">
        <v>3238</v>
      </c>
      <c r="W361" s="54" t="s">
        <v>3238</v>
      </c>
      <c r="X361" s="54" t="s">
        <v>3238</v>
      </c>
      <c r="Y361" s="54" t="s">
        <v>3238</v>
      </c>
      <c r="Z361" s="54" t="s">
        <v>3238</v>
      </c>
      <c r="AA361" s="54" t="s">
        <v>3238</v>
      </c>
      <c r="AB361" s="54" t="s">
        <v>3238</v>
      </c>
      <c r="AC361" s="54" t="s">
        <v>3238</v>
      </c>
      <c r="AD361" s="54" t="s">
        <v>3238</v>
      </c>
      <c r="AE361" s="54" t="s">
        <v>3238</v>
      </c>
      <c r="AF361" s="54" t="s">
        <v>3238</v>
      </c>
      <c r="AG361" s="54" t="s">
        <v>3238</v>
      </c>
      <c r="AH361" s="54" t="s">
        <v>3238</v>
      </c>
      <c r="AI361" s="54" t="s">
        <v>3238</v>
      </c>
      <c r="AJ361" s="54" t="s">
        <v>3238</v>
      </c>
      <c r="AK361" s="54" t="s">
        <v>3238</v>
      </c>
      <c r="AL361" s="54" t="s">
        <v>3238</v>
      </c>
      <c r="AM361" s="54" t="s">
        <v>3238</v>
      </c>
      <c r="AN361" s="54" t="s">
        <v>3238</v>
      </c>
      <c r="AO361" s="54" t="s">
        <v>3238</v>
      </c>
      <c r="AP361" s="54" t="s">
        <v>3238</v>
      </c>
      <c r="AQ361" s="54" t="s">
        <v>3238</v>
      </c>
      <c r="AR361" s="54" t="s">
        <v>2088</v>
      </c>
      <c r="AS361" s="54" t="s">
        <v>3238</v>
      </c>
      <c r="AT361" s="54" t="s">
        <v>3238</v>
      </c>
      <c r="AU361" s="43" t="str">
        <f>INDEX(Lookups!AS:AS,MATCH(E361,Lookups!E:E,0))</f>
        <v>Capacity_Range</v>
      </c>
      <c r="AV361" s="43" t="str">
        <f t="shared" si="5"/>
        <v>Capacity_Range_50L+</v>
      </c>
    </row>
    <row r="362" spans="1:48">
      <c r="A362" s="43">
        <f>INDEX(Lookups!A:A,MATCH($E362,Lookups!$E:$E,0))</f>
        <v>31</v>
      </c>
      <c r="B362" s="43">
        <f>INDEX(Lookups!B:B,MATCH($E362,Lookups!$E:$E,0))</f>
        <v>2.2000000000000002</v>
      </c>
      <c r="C362" s="90" t="s">
        <v>2340</v>
      </c>
      <c r="D362" s="90" t="s">
        <v>2345</v>
      </c>
      <c r="E362" s="91" t="s">
        <v>2172</v>
      </c>
      <c r="F362" s="90" t="s">
        <v>2237</v>
      </c>
      <c r="G362" s="90" t="s">
        <v>2080</v>
      </c>
      <c r="H362" s="91" t="s">
        <v>2845</v>
      </c>
      <c r="I362" s="98" t="s">
        <v>2694</v>
      </c>
      <c r="J362" s="92" t="s">
        <v>3236</v>
      </c>
      <c r="K362" s="90" t="str">
        <f>INDEX(Lookups!$I:$I,MATCH(E362,Lookups!$E:$E,0))</f>
        <v>Customer Facing</v>
      </c>
      <c r="L362" s="90" t="str">
        <f>INDEX(Lookups!$J:$J,MATCH(E362,Lookups!$E:$E,0))</f>
        <v>Beauty Food Homewares Kitchen Travel Electrical</v>
      </c>
      <c r="M362" s="90" t="s">
        <v>2834</v>
      </c>
      <c r="N362" s="90" t="s">
        <v>2139</v>
      </c>
      <c r="O362" s="90" t="str">
        <f>INDEX(Lookups!$L:$L,MATCH(E362,Lookups!$E:$E,0))</f>
        <v>Y</v>
      </c>
      <c r="P362" s="100"/>
      <c r="Q362" s="54" t="s">
        <v>3238</v>
      </c>
      <c r="R362" s="54" t="s">
        <v>3238</v>
      </c>
      <c r="S362" s="54" t="s">
        <v>3238</v>
      </c>
      <c r="T362" s="54" t="s">
        <v>3238</v>
      </c>
      <c r="U362" s="54" t="s">
        <v>3238</v>
      </c>
      <c r="V362" s="54" t="s">
        <v>3238</v>
      </c>
      <c r="W362" s="54" t="s">
        <v>3238</v>
      </c>
      <c r="X362" s="54" t="s">
        <v>3238</v>
      </c>
      <c r="Y362" s="54" t="s">
        <v>3238</v>
      </c>
      <c r="Z362" s="54" t="s">
        <v>3238</v>
      </c>
      <c r="AA362" s="54" t="s">
        <v>3238</v>
      </c>
      <c r="AB362" s="54" t="s">
        <v>3238</v>
      </c>
      <c r="AC362" s="54" t="s">
        <v>3238</v>
      </c>
      <c r="AD362" s="54" t="s">
        <v>3238</v>
      </c>
      <c r="AE362" s="54" t="s">
        <v>3238</v>
      </c>
      <c r="AF362" s="54" t="s">
        <v>3238</v>
      </c>
      <c r="AG362" s="54" t="s">
        <v>3238</v>
      </c>
      <c r="AH362" s="54" t="s">
        <v>3238</v>
      </c>
      <c r="AI362" s="54" t="s">
        <v>3238</v>
      </c>
      <c r="AJ362" s="54" t="s">
        <v>3238</v>
      </c>
      <c r="AK362" s="54" t="s">
        <v>3238</v>
      </c>
      <c r="AL362" s="54" t="s">
        <v>3238</v>
      </c>
      <c r="AM362" s="54" t="s">
        <v>3238</v>
      </c>
      <c r="AN362" s="54" t="s">
        <v>3238</v>
      </c>
      <c r="AO362" s="54" t="s">
        <v>3238</v>
      </c>
      <c r="AP362" s="54" t="s">
        <v>3238</v>
      </c>
      <c r="AQ362" s="54" t="s">
        <v>3238</v>
      </c>
      <c r="AR362" s="54" t="s">
        <v>2088</v>
      </c>
      <c r="AS362" s="54" t="s">
        <v>3238</v>
      </c>
      <c r="AT362" s="54" t="s">
        <v>3238</v>
      </c>
      <c r="AU362" s="43" t="str">
        <f>INDEX(Lookups!AS:AS,MATCH(E362,Lookups!E:E,0))</f>
        <v>Capacity_Range</v>
      </c>
      <c r="AV362" s="43" t="str">
        <f t="shared" si="5"/>
        <v>Capacity_Range_6-7L</v>
      </c>
    </row>
    <row r="363" spans="1:48">
      <c r="A363" s="43">
        <f>INDEX(Lookups!A:A,MATCH($E363,Lookups!$E:$E,0))</f>
        <v>31</v>
      </c>
      <c r="B363" s="43">
        <f>INDEX(Lookups!B:B,MATCH($E363,Lookups!$E:$E,0))</f>
        <v>2.2000000000000002</v>
      </c>
      <c r="C363" s="90" t="s">
        <v>2340</v>
      </c>
      <c r="D363" s="90" t="s">
        <v>2345</v>
      </c>
      <c r="E363" s="91" t="s">
        <v>2172</v>
      </c>
      <c r="F363" s="90" t="s">
        <v>2237</v>
      </c>
      <c r="G363" s="90" t="s">
        <v>2080</v>
      </c>
      <c r="H363" s="91" t="s">
        <v>2846</v>
      </c>
      <c r="I363" s="98" t="s">
        <v>2694</v>
      </c>
      <c r="J363" s="92" t="s">
        <v>3236</v>
      </c>
      <c r="K363" s="90" t="str">
        <f>INDEX(Lookups!$I:$I,MATCH(E363,Lookups!$E:$E,0))</f>
        <v>Customer Facing</v>
      </c>
      <c r="L363" s="90" t="str">
        <f>INDEX(Lookups!$J:$J,MATCH(E363,Lookups!$E:$E,0))</f>
        <v>Beauty Food Homewares Kitchen Travel Electrical</v>
      </c>
      <c r="M363" s="90" t="s">
        <v>2834</v>
      </c>
      <c r="N363" s="90" t="s">
        <v>2139</v>
      </c>
      <c r="O363" s="90" t="str">
        <f>INDEX(Lookups!$L:$L,MATCH(E363,Lookups!$E:$E,0))</f>
        <v>Y</v>
      </c>
      <c r="P363" s="100"/>
      <c r="Q363" s="54" t="s">
        <v>3238</v>
      </c>
      <c r="R363" s="54" t="s">
        <v>3238</v>
      </c>
      <c r="S363" s="54" t="s">
        <v>3238</v>
      </c>
      <c r="T363" s="54" t="s">
        <v>3238</v>
      </c>
      <c r="U363" s="54" t="s">
        <v>3238</v>
      </c>
      <c r="V363" s="54" t="s">
        <v>3238</v>
      </c>
      <c r="W363" s="54" t="s">
        <v>3238</v>
      </c>
      <c r="X363" s="54" t="s">
        <v>3238</v>
      </c>
      <c r="Y363" s="54" t="s">
        <v>3238</v>
      </c>
      <c r="Z363" s="54" t="s">
        <v>3238</v>
      </c>
      <c r="AA363" s="54" t="s">
        <v>3238</v>
      </c>
      <c r="AB363" s="54" t="s">
        <v>3238</v>
      </c>
      <c r="AC363" s="54" t="s">
        <v>3238</v>
      </c>
      <c r="AD363" s="54" t="s">
        <v>3238</v>
      </c>
      <c r="AE363" s="54" t="s">
        <v>3238</v>
      </c>
      <c r="AF363" s="54" t="s">
        <v>3238</v>
      </c>
      <c r="AG363" s="54" t="s">
        <v>3238</v>
      </c>
      <c r="AH363" s="54" t="s">
        <v>3238</v>
      </c>
      <c r="AI363" s="54" t="s">
        <v>3238</v>
      </c>
      <c r="AJ363" s="54" t="s">
        <v>3238</v>
      </c>
      <c r="AK363" s="54" t="s">
        <v>3238</v>
      </c>
      <c r="AL363" s="54" t="s">
        <v>3238</v>
      </c>
      <c r="AM363" s="54" t="s">
        <v>3238</v>
      </c>
      <c r="AN363" s="54" t="s">
        <v>3238</v>
      </c>
      <c r="AO363" s="54" t="s">
        <v>3238</v>
      </c>
      <c r="AP363" s="54" t="s">
        <v>3238</v>
      </c>
      <c r="AQ363" s="54" t="s">
        <v>3238</v>
      </c>
      <c r="AR363" s="54" t="s">
        <v>2088</v>
      </c>
      <c r="AS363" s="54" t="s">
        <v>3238</v>
      </c>
      <c r="AT363" s="54" t="s">
        <v>3238</v>
      </c>
      <c r="AU363" s="43" t="str">
        <f>INDEX(Lookups!AS:AS,MATCH(E363,Lookups!E:E,0))</f>
        <v>Capacity_Range</v>
      </c>
      <c r="AV363" s="43" t="str">
        <f t="shared" si="5"/>
        <v>Capacity_Range_8-9L</v>
      </c>
    </row>
    <row r="364" spans="1:48">
      <c r="A364" s="43">
        <f>INDEX(Lookups!A:A,MATCH($E364,Lookups!$E:$E,0))</f>
        <v>31</v>
      </c>
      <c r="B364" s="43">
        <f>INDEX(Lookups!B:B,MATCH($E364,Lookups!$E:$E,0))</f>
        <v>2.2000000000000002</v>
      </c>
      <c r="C364" s="90" t="s">
        <v>2340</v>
      </c>
      <c r="D364" s="90" t="s">
        <v>2345</v>
      </c>
      <c r="E364" s="91" t="s">
        <v>2172</v>
      </c>
      <c r="F364" s="90" t="s">
        <v>2228</v>
      </c>
      <c r="G364" s="90" t="s">
        <v>2080</v>
      </c>
      <c r="H364" s="91" t="s">
        <v>2827</v>
      </c>
      <c r="I364" s="98" t="s">
        <v>2694</v>
      </c>
      <c r="J364" s="92" t="s">
        <v>3236</v>
      </c>
      <c r="K364" s="90" t="str">
        <f>INDEX(Lookups!$I:$I,MATCH(E364,Lookups!$E:$E,0))</f>
        <v>Customer Facing</v>
      </c>
      <c r="L364" s="90" t="str">
        <f>INDEX(Lookups!$J:$J,MATCH(E364,Lookups!$E:$E,0))</f>
        <v>Beauty Food Homewares Kitchen Travel Electrical</v>
      </c>
      <c r="M364" s="90" t="s">
        <v>2826</v>
      </c>
      <c r="N364" s="90" t="s">
        <v>2139</v>
      </c>
      <c r="O364" s="90" t="str">
        <f>INDEX(Lookups!$L:$L,MATCH(E364,Lookups!$E:$E,0))</f>
        <v>Y</v>
      </c>
      <c r="P364" s="100"/>
      <c r="Q364" s="54" t="s">
        <v>3238</v>
      </c>
      <c r="R364" s="54" t="s">
        <v>3238</v>
      </c>
      <c r="S364" s="54" t="s">
        <v>3238</v>
      </c>
      <c r="T364" s="54" t="s">
        <v>3238</v>
      </c>
      <c r="U364" s="54" t="s">
        <v>3238</v>
      </c>
      <c r="V364" s="54" t="s">
        <v>3238</v>
      </c>
      <c r="W364" s="54" t="s">
        <v>3238</v>
      </c>
      <c r="X364" s="54" t="s">
        <v>3238</v>
      </c>
      <c r="Y364" s="54" t="s">
        <v>3238</v>
      </c>
      <c r="Z364" s="54" t="s">
        <v>3238</v>
      </c>
      <c r="AA364" s="54" t="s">
        <v>3238</v>
      </c>
      <c r="AB364" s="54" t="s">
        <v>3238</v>
      </c>
      <c r="AC364" s="54" t="s">
        <v>3238</v>
      </c>
      <c r="AD364" s="54" t="s">
        <v>3238</v>
      </c>
      <c r="AE364" s="54" t="s">
        <v>3238</v>
      </c>
      <c r="AF364" s="54" t="s">
        <v>3238</v>
      </c>
      <c r="AG364" s="54" t="s">
        <v>3238</v>
      </c>
      <c r="AH364" s="54" t="s">
        <v>3238</v>
      </c>
      <c r="AI364" s="54" t="s">
        <v>3238</v>
      </c>
      <c r="AJ364" s="54" t="s">
        <v>3238</v>
      </c>
      <c r="AK364" s="54" t="s">
        <v>3238</v>
      </c>
      <c r="AL364" s="54" t="s">
        <v>3238</v>
      </c>
      <c r="AM364" s="54" t="s">
        <v>3238</v>
      </c>
      <c r="AN364" s="54" t="s">
        <v>3238</v>
      </c>
      <c r="AO364" s="54" t="s">
        <v>3238</v>
      </c>
      <c r="AP364" s="54" t="s">
        <v>3238</v>
      </c>
      <c r="AQ364" s="54" t="s">
        <v>3238</v>
      </c>
      <c r="AR364" s="54" t="s">
        <v>3238</v>
      </c>
      <c r="AS364" s="54" t="s">
        <v>3240</v>
      </c>
      <c r="AT364" s="54" t="s">
        <v>3238</v>
      </c>
      <c r="AU364" s="43" t="str">
        <f>INDEX(Lookups!AS:AS,MATCH(E364,Lookups!E:E,0))</f>
        <v>Capacity_Range</v>
      </c>
      <c r="AV364" s="43" t="str">
        <f t="shared" si="5"/>
        <v>Capacity_Range_10kg+</v>
      </c>
    </row>
    <row r="365" spans="1:48">
      <c r="A365" s="43">
        <f>INDEX(Lookups!A:A,MATCH($E365,Lookups!$E:$E,0))</f>
        <v>31</v>
      </c>
      <c r="B365" s="43">
        <f>INDEX(Lookups!B:B,MATCH($E365,Lookups!$E:$E,0))</f>
        <v>2.2000000000000002</v>
      </c>
      <c r="C365" s="90" t="s">
        <v>2340</v>
      </c>
      <c r="D365" s="90" t="s">
        <v>2345</v>
      </c>
      <c r="E365" s="91" t="s">
        <v>2172</v>
      </c>
      <c r="F365" s="90" t="s">
        <v>2228</v>
      </c>
      <c r="G365" s="90" t="s">
        <v>2080</v>
      </c>
      <c r="H365" s="91" t="s">
        <v>2828</v>
      </c>
      <c r="I365" s="98" t="s">
        <v>2694</v>
      </c>
      <c r="J365" s="92" t="s">
        <v>3236</v>
      </c>
      <c r="K365" s="90" t="str">
        <f>INDEX(Lookups!$I:$I,MATCH(E365,Lookups!$E:$E,0))</f>
        <v>Customer Facing</v>
      </c>
      <c r="L365" s="90" t="str">
        <f>INDEX(Lookups!$J:$J,MATCH(E365,Lookups!$E:$E,0))</f>
        <v>Beauty Food Homewares Kitchen Travel Electrical</v>
      </c>
      <c r="M365" s="90" t="s">
        <v>2826</v>
      </c>
      <c r="N365" s="90" t="s">
        <v>2139</v>
      </c>
      <c r="O365" s="90" t="str">
        <f>INDEX(Lookups!$L:$L,MATCH(E365,Lookups!$E:$E,0))</f>
        <v>Y</v>
      </c>
      <c r="P365" s="100"/>
      <c r="Q365" s="54" t="s">
        <v>3238</v>
      </c>
      <c r="R365" s="54" t="s">
        <v>3238</v>
      </c>
      <c r="S365" s="54" t="s">
        <v>3238</v>
      </c>
      <c r="T365" s="54" t="s">
        <v>3238</v>
      </c>
      <c r="U365" s="54" t="s">
        <v>3238</v>
      </c>
      <c r="V365" s="54" t="s">
        <v>3238</v>
      </c>
      <c r="W365" s="54" t="s">
        <v>3238</v>
      </c>
      <c r="X365" s="54" t="s">
        <v>3238</v>
      </c>
      <c r="Y365" s="54" t="s">
        <v>3238</v>
      </c>
      <c r="Z365" s="54" t="s">
        <v>3238</v>
      </c>
      <c r="AA365" s="54" t="s">
        <v>3238</v>
      </c>
      <c r="AB365" s="54" t="s">
        <v>3238</v>
      </c>
      <c r="AC365" s="54" t="s">
        <v>3238</v>
      </c>
      <c r="AD365" s="54" t="s">
        <v>3238</v>
      </c>
      <c r="AE365" s="54" t="s">
        <v>3238</v>
      </c>
      <c r="AF365" s="54" t="s">
        <v>3238</v>
      </c>
      <c r="AG365" s="54" t="s">
        <v>3238</v>
      </c>
      <c r="AH365" s="54" t="s">
        <v>3238</v>
      </c>
      <c r="AI365" s="54" t="s">
        <v>3238</v>
      </c>
      <c r="AJ365" s="54" t="s">
        <v>3238</v>
      </c>
      <c r="AK365" s="54" t="s">
        <v>3238</v>
      </c>
      <c r="AL365" s="54" t="s">
        <v>3238</v>
      </c>
      <c r="AM365" s="54" t="s">
        <v>3238</v>
      </c>
      <c r="AN365" s="54" t="s">
        <v>3238</v>
      </c>
      <c r="AO365" s="54" t="s">
        <v>3238</v>
      </c>
      <c r="AP365" s="54" t="s">
        <v>3238</v>
      </c>
      <c r="AQ365" s="54" t="s">
        <v>3238</v>
      </c>
      <c r="AR365" s="54" t="s">
        <v>3238</v>
      </c>
      <c r="AS365" s="54" t="s">
        <v>3240</v>
      </c>
      <c r="AT365" s="54" t="s">
        <v>3238</v>
      </c>
      <c r="AU365" s="43" t="str">
        <f>INDEX(Lookups!AS:AS,MATCH(E365,Lookups!E:E,0))</f>
        <v>Capacity_Range</v>
      </c>
      <c r="AV365" s="43" t="str">
        <f t="shared" si="5"/>
        <v>Capacity_Range_4-5kg</v>
      </c>
    </row>
    <row r="366" spans="1:48">
      <c r="A366" s="43">
        <f>INDEX(Lookups!A:A,MATCH($E366,Lookups!$E:$E,0))</f>
        <v>31</v>
      </c>
      <c r="B366" s="43">
        <f>INDEX(Lookups!B:B,MATCH($E366,Lookups!$E:$E,0))</f>
        <v>2.2000000000000002</v>
      </c>
      <c r="C366" s="90" t="s">
        <v>2340</v>
      </c>
      <c r="D366" s="90" t="s">
        <v>2345</v>
      </c>
      <c r="E366" s="91" t="s">
        <v>2172</v>
      </c>
      <c r="F366" s="90" t="s">
        <v>2228</v>
      </c>
      <c r="G366" s="90" t="s">
        <v>2080</v>
      </c>
      <c r="H366" s="91" t="s">
        <v>2829</v>
      </c>
      <c r="I366" s="98" t="s">
        <v>2694</v>
      </c>
      <c r="J366" s="92" t="s">
        <v>3236</v>
      </c>
      <c r="K366" s="90" t="str">
        <f>INDEX(Lookups!$I:$I,MATCH(E366,Lookups!$E:$E,0))</f>
        <v>Customer Facing</v>
      </c>
      <c r="L366" s="90" t="str">
        <f>INDEX(Lookups!$J:$J,MATCH(E366,Lookups!$E:$E,0))</f>
        <v>Beauty Food Homewares Kitchen Travel Electrical</v>
      </c>
      <c r="M366" s="90" t="s">
        <v>2826</v>
      </c>
      <c r="N366" s="90" t="s">
        <v>2139</v>
      </c>
      <c r="O366" s="90" t="str">
        <f>INDEX(Lookups!$L:$L,MATCH(E366,Lookups!$E:$E,0))</f>
        <v>Y</v>
      </c>
      <c r="P366" s="100"/>
      <c r="Q366" s="54" t="s">
        <v>3238</v>
      </c>
      <c r="R366" s="54" t="s">
        <v>3238</v>
      </c>
      <c r="S366" s="54" t="s">
        <v>3238</v>
      </c>
      <c r="T366" s="54" t="s">
        <v>3238</v>
      </c>
      <c r="U366" s="54" t="s">
        <v>3238</v>
      </c>
      <c r="V366" s="54" t="s">
        <v>3238</v>
      </c>
      <c r="W366" s="54" t="s">
        <v>3238</v>
      </c>
      <c r="X366" s="54" t="s">
        <v>3238</v>
      </c>
      <c r="Y366" s="54" t="s">
        <v>3238</v>
      </c>
      <c r="Z366" s="54" t="s">
        <v>3238</v>
      </c>
      <c r="AA366" s="54" t="s">
        <v>3238</v>
      </c>
      <c r="AB366" s="54" t="s">
        <v>3238</v>
      </c>
      <c r="AC366" s="54" t="s">
        <v>3238</v>
      </c>
      <c r="AD366" s="54" t="s">
        <v>3238</v>
      </c>
      <c r="AE366" s="54" t="s">
        <v>3238</v>
      </c>
      <c r="AF366" s="54" t="s">
        <v>3238</v>
      </c>
      <c r="AG366" s="54" t="s">
        <v>3238</v>
      </c>
      <c r="AH366" s="54" t="s">
        <v>3238</v>
      </c>
      <c r="AI366" s="54" t="s">
        <v>3238</v>
      </c>
      <c r="AJ366" s="54" t="s">
        <v>3238</v>
      </c>
      <c r="AK366" s="54" t="s">
        <v>3238</v>
      </c>
      <c r="AL366" s="54" t="s">
        <v>3238</v>
      </c>
      <c r="AM366" s="54" t="s">
        <v>3238</v>
      </c>
      <c r="AN366" s="54" t="s">
        <v>3238</v>
      </c>
      <c r="AO366" s="54" t="s">
        <v>3238</v>
      </c>
      <c r="AP366" s="54" t="s">
        <v>3238</v>
      </c>
      <c r="AQ366" s="54" t="s">
        <v>3238</v>
      </c>
      <c r="AR366" s="54" t="s">
        <v>3238</v>
      </c>
      <c r="AS366" s="54" t="s">
        <v>3240</v>
      </c>
      <c r="AT366" s="54" t="s">
        <v>3238</v>
      </c>
      <c r="AU366" s="43" t="str">
        <f>INDEX(Lookups!AS:AS,MATCH(E366,Lookups!E:E,0))</f>
        <v>Capacity_Range</v>
      </c>
      <c r="AV366" s="43" t="str">
        <f t="shared" si="5"/>
        <v>Capacity_Range_5-6kg</v>
      </c>
    </row>
    <row r="367" spans="1:48">
      <c r="A367" s="43">
        <f>INDEX(Lookups!A:A,MATCH($E367,Lookups!$E:$E,0))</f>
        <v>31</v>
      </c>
      <c r="B367" s="43">
        <f>INDEX(Lookups!B:B,MATCH($E367,Lookups!$E:$E,0))</f>
        <v>2.2000000000000002</v>
      </c>
      <c r="C367" s="90" t="s">
        <v>2340</v>
      </c>
      <c r="D367" s="90" t="s">
        <v>2345</v>
      </c>
      <c r="E367" s="91" t="s">
        <v>2172</v>
      </c>
      <c r="F367" s="90" t="s">
        <v>2228</v>
      </c>
      <c r="G367" s="90" t="s">
        <v>2080</v>
      </c>
      <c r="H367" s="91" t="s">
        <v>2830</v>
      </c>
      <c r="I367" s="98" t="s">
        <v>2694</v>
      </c>
      <c r="J367" s="92" t="s">
        <v>3236</v>
      </c>
      <c r="K367" s="90" t="str">
        <f>INDEX(Lookups!$I:$I,MATCH(E367,Lookups!$E:$E,0))</f>
        <v>Customer Facing</v>
      </c>
      <c r="L367" s="90" t="str">
        <f>INDEX(Lookups!$J:$J,MATCH(E367,Lookups!$E:$E,0))</f>
        <v>Beauty Food Homewares Kitchen Travel Electrical</v>
      </c>
      <c r="M367" s="90" t="s">
        <v>2826</v>
      </c>
      <c r="N367" s="90" t="s">
        <v>2139</v>
      </c>
      <c r="O367" s="90" t="str">
        <f>INDEX(Lookups!$L:$L,MATCH(E367,Lookups!$E:$E,0))</f>
        <v>Y</v>
      </c>
      <c r="P367" s="100"/>
      <c r="Q367" s="54" t="s">
        <v>3238</v>
      </c>
      <c r="R367" s="54" t="s">
        <v>3238</v>
      </c>
      <c r="S367" s="54" t="s">
        <v>3238</v>
      </c>
      <c r="T367" s="54" t="s">
        <v>3238</v>
      </c>
      <c r="U367" s="54" t="s">
        <v>3238</v>
      </c>
      <c r="V367" s="54" t="s">
        <v>3238</v>
      </c>
      <c r="W367" s="54" t="s">
        <v>3238</v>
      </c>
      <c r="X367" s="54" t="s">
        <v>3238</v>
      </c>
      <c r="Y367" s="54" t="s">
        <v>3238</v>
      </c>
      <c r="Z367" s="54" t="s">
        <v>3238</v>
      </c>
      <c r="AA367" s="54" t="s">
        <v>3238</v>
      </c>
      <c r="AB367" s="54" t="s">
        <v>3238</v>
      </c>
      <c r="AC367" s="54" t="s">
        <v>3238</v>
      </c>
      <c r="AD367" s="54" t="s">
        <v>3238</v>
      </c>
      <c r="AE367" s="54" t="s">
        <v>3238</v>
      </c>
      <c r="AF367" s="54" t="s">
        <v>3238</v>
      </c>
      <c r="AG367" s="54" t="s">
        <v>3238</v>
      </c>
      <c r="AH367" s="54" t="s">
        <v>3238</v>
      </c>
      <c r="AI367" s="54" t="s">
        <v>3238</v>
      </c>
      <c r="AJ367" s="54" t="s">
        <v>3238</v>
      </c>
      <c r="AK367" s="54" t="s">
        <v>3238</v>
      </c>
      <c r="AL367" s="54" t="s">
        <v>3238</v>
      </c>
      <c r="AM367" s="54" t="s">
        <v>3238</v>
      </c>
      <c r="AN367" s="54" t="s">
        <v>3238</v>
      </c>
      <c r="AO367" s="54" t="s">
        <v>3238</v>
      </c>
      <c r="AP367" s="54" t="s">
        <v>3238</v>
      </c>
      <c r="AQ367" s="54" t="s">
        <v>3238</v>
      </c>
      <c r="AR367" s="54" t="s">
        <v>3238</v>
      </c>
      <c r="AS367" s="54" t="s">
        <v>3240</v>
      </c>
      <c r="AT367" s="54" t="s">
        <v>3238</v>
      </c>
      <c r="AU367" s="43" t="str">
        <f>INDEX(Lookups!AS:AS,MATCH(E367,Lookups!E:E,0))</f>
        <v>Capacity_Range</v>
      </c>
      <c r="AV367" s="43" t="str">
        <f t="shared" si="5"/>
        <v>Capacity_Range_6-7kg</v>
      </c>
    </row>
    <row r="368" spans="1:48">
      <c r="A368" s="43">
        <f>INDEX(Lookups!A:A,MATCH($E368,Lookups!$E:$E,0))</f>
        <v>31</v>
      </c>
      <c r="B368" s="43">
        <f>INDEX(Lookups!B:B,MATCH($E368,Lookups!$E:$E,0))</f>
        <v>2.2000000000000002</v>
      </c>
      <c r="C368" s="90" t="s">
        <v>2340</v>
      </c>
      <c r="D368" s="90" t="s">
        <v>2345</v>
      </c>
      <c r="E368" s="91" t="s">
        <v>2172</v>
      </c>
      <c r="F368" s="90" t="s">
        <v>2228</v>
      </c>
      <c r="G368" s="90" t="s">
        <v>2080</v>
      </c>
      <c r="H368" s="91" t="s">
        <v>2831</v>
      </c>
      <c r="I368" s="98" t="s">
        <v>2694</v>
      </c>
      <c r="J368" s="92" t="s">
        <v>3236</v>
      </c>
      <c r="K368" s="90" t="str">
        <f>INDEX(Lookups!$I:$I,MATCH(E368,Lookups!$E:$E,0))</f>
        <v>Customer Facing</v>
      </c>
      <c r="L368" s="90" t="str">
        <f>INDEX(Lookups!$J:$J,MATCH(E368,Lookups!$E:$E,0))</f>
        <v>Beauty Food Homewares Kitchen Travel Electrical</v>
      </c>
      <c r="M368" s="90" t="s">
        <v>2826</v>
      </c>
      <c r="N368" s="90" t="s">
        <v>2139</v>
      </c>
      <c r="O368" s="90" t="str">
        <f>INDEX(Lookups!$L:$L,MATCH(E368,Lookups!$E:$E,0))</f>
        <v>Y</v>
      </c>
      <c r="P368" s="100"/>
      <c r="Q368" s="54" t="s">
        <v>3238</v>
      </c>
      <c r="R368" s="54" t="s">
        <v>3238</v>
      </c>
      <c r="S368" s="54" t="s">
        <v>3238</v>
      </c>
      <c r="T368" s="54" t="s">
        <v>3238</v>
      </c>
      <c r="U368" s="54" t="s">
        <v>3238</v>
      </c>
      <c r="V368" s="54" t="s">
        <v>3238</v>
      </c>
      <c r="W368" s="54" t="s">
        <v>3238</v>
      </c>
      <c r="X368" s="54" t="s">
        <v>3238</v>
      </c>
      <c r="Y368" s="54" t="s">
        <v>3238</v>
      </c>
      <c r="Z368" s="54" t="s">
        <v>3238</v>
      </c>
      <c r="AA368" s="54" t="s">
        <v>3238</v>
      </c>
      <c r="AB368" s="54" t="s">
        <v>3238</v>
      </c>
      <c r="AC368" s="54" t="s">
        <v>3238</v>
      </c>
      <c r="AD368" s="54" t="s">
        <v>3238</v>
      </c>
      <c r="AE368" s="54" t="s">
        <v>3238</v>
      </c>
      <c r="AF368" s="54" t="s">
        <v>3238</v>
      </c>
      <c r="AG368" s="54" t="s">
        <v>3238</v>
      </c>
      <c r="AH368" s="54" t="s">
        <v>3238</v>
      </c>
      <c r="AI368" s="54" t="s">
        <v>3238</v>
      </c>
      <c r="AJ368" s="54" t="s">
        <v>3238</v>
      </c>
      <c r="AK368" s="54" t="s">
        <v>3238</v>
      </c>
      <c r="AL368" s="54" t="s">
        <v>3238</v>
      </c>
      <c r="AM368" s="54" t="s">
        <v>3238</v>
      </c>
      <c r="AN368" s="54" t="s">
        <v>3238</v>
      </c>
      <c r="AO368" s="54" t="s">
        <v>3238</v>
      </c>
      <c r="AP368" s="54" t="s">
        <v>3238</v>
      </c>
      <c r="AQ368" s="54" t="s">
        <v>3238</v>
      </c>
      <c r="AR368" s="54" t="s">
        <v>3238</v>
      </c>
      <c r="AS368" s="54" t="s">
        <v>3240</v>
      </c>
      <c r="AT368" s="54" t="s">
        <v>3238</v>
      </c>
      <c r="AU368" s="43" t="str">
        <f>INDEX(Lookups!AS:AS,MATCH(E368,Lookups!E:E,0))</f>
        <v>Capacity_Range</v>
      </c>
      <c r="AV368" s="43" t="str">
        <f t="shared" si="5"/>
        <v>Capacity_Range_7-8kg</v>
      </c>
    </row>
    <row r="369" spans="1:48">
      <c r="A369" s="43">
        <f>INDEX(Lookups!A:A,MATCH($E369,Lookups!$E:$E,0))</f>
        <v>31</v>
      </c>
      <c r="B369" s="43">
        <f>INDEX(Lookups!B:B,MATCH($E369,Lookups!$E:$E,0))</f>
        <v>2.2000000000000002</v>
      </c>
      <c r="C369" s="90" t="s">
        <v>2340</v>
      </c>
      <c r="D369" s="90" t="s">
        <v>2345</v>
      </c>
      <c r="E369" s="91" t="s">
        <v>2172</v>
      </c>
      <c r="F369" s="90" t="s">
        <v>2228</v>
      </c>
      <c r="G369" s="90" t="s">
        <v>2080</v>
      </c>
      <c r="H369" s="91" t="s">
        <v>2832</v>
      </c>
      <c r="I369" s="98" t="s">
        <v>2694</v>
      </c>
      <c r="J369" s="92" t="s">
        <v>3236</v>
      </c>
      <c r="K369" s="90" t="str">
        <f>INDEX(Lookups!$I:$I,MATCH(E369,Lookups!$E:$E,0))</f>
        <v>Customer Facing</v>
      </c>
      <c r="L369" s="90" t="str">
        <f>INDEX(Lookups!$J:$J,MATCH(E369,Lookups!$E:$E,0))</f>
        <v>Beauty Food Homewares Kitchen Travel Electrical</v>
      </c>
      <c r="M369" s="90" t="s">
        <v>2826</v>
      </c>
      <c r="N369" s="90" t="s">
        <v>2139</v>
      </c>
      <c r="O369" s="90" t="str">
        <f>INDEX(Lookups!$L:$L,MATCH(E369,Lookups!$E:$E,0))</f>
        <v>Y</v>
      </c>
      <c r="P369" s="100"/>
      <c r="Q369" s="54" t="s">
        <v>3238</v>
      </c>
      <c r="R369" s="54" t="s">
        <v>3238</v>
      </c>
      <c r="S369" s="54" t="s">
        <v>3238</v>
      </c>
      <c r="T369" s="54" t="s">
        <v>3238</v>
      </c>
      <c r="U369" s="54" t="s">
        <v>3238</v>
      </c>
      <c r="V369" s="54" t="s">
        <v>3238</v>
      </c>
      <c r="W369" s="54" t="s">
        <v>3238</v>
      </c>
      <c r="X369" s="54" t="s">
        <v>3238</v>
      </c>
      <c r="Y369" s="54" t="s">
        <v>3238</v>
      </c>
      <c r="Z369" s="54" t="s">
        <v>3238</v>
      </c>
      <c r="AA369" s="54" t="s">
        <v>3238</v>
      </c>
      <c r="AB369" s="54" t="s">
        <v>3238</v>
      </c>
      <c r="AC369" s="54" t="s">
        <v>3238</v>
      </c>
      <c r="AD369" s="54" t="s">
        <v>3238</v>
      </c>
      <c r="AE369" s="54" t="s">
        <v>3238</v>
      </c>
      <c r="AF369" s="54" t="s">
        <v>3238</v>
      </c>
      <c r="AG369" s="54" t="s">
        <v>3238</v>
      </c>
      <c r="AH369" s="54" t="s">
        <v>3238</v>
      </c>
      <c r="AI369" s="54" t="s">
        <v>3238</v>
      </c>
      <c r="AJ369" s="54" t="s">
        <v>3238</v>
      </c>
      <c r="AK369" s="54" t="s">
        <v>3238</v>
      </c>
      <c r="AL369" s="54" t="s">
        <v>3238</v>
      </c>
      <c r="AM369" s="54" t="s">
        <v>3238</v>
      </c>
      <c r="AN369" s="54" t="s">
        <v>3238</v>
      </c>
      <c r="AO369" s="54" t="s">
        <v>3238</v>
      </c>
      <c r="AP369" s="54" t="s">
        <v>3238</v>
      </c>
      <c r="AQ369" s="54" t="s">
        <v>3238</v>
      </c>
      <c r="AR369" s="54" t="s">
        <v>3238</v>
      </c>
      <c r="AS369" s="54" t="s">
        <v>3240</v>
      </c>
      <c r="AT369" s="54" t="s">
        <v>3238</v>
      </c>
      <c r="AU369" s="43" t="str">
        <f>INDEX(Lookups!AS:AS,MATCH(E369,Lookups!E:E,0))</f>
        <v>Capacity_Range</v>
      </c>
      <c r="AV369" s="43" t="str">
        <f t="shared" si="5"/>
        <v>Capacity_Range_8-9kg</v>
      </c>
    </row>
    <row r="370" spans="1:48">
      <c r="A370" s="43">
        <f>INDEX(Lookups!A:A,MATCH($E370,Lookups!$E:$E,0))</f>
        <v>31</v>
      </c>
      <c r="B370" s="43">
        <f>INDEX(Lookups!B:B,MATCH($E370,Lookups!$E:$E,0))</f>
        <v>2.2000000000000002</v>
      </c>
      <c r="C370" s="90" t="s">
        <v>2340</v>
      </c>
      <c r="D370" s="90" t="s">
        <v>2345</v>
      </c>
      <c r="E370" s="91" t="s">
        <v>2172</v>
      </c>
      <c r="F370" s="90" t="s">
        <v>2228</v>
      </c>
      <c r="G370" s="90" t="s">
        <v>2080</v>
      </c>
      <c r="H370" s="91" t="s">
        <v>2833</v>
      </c>
      <c r="I370" s="98" t="s">
        <v>2694</v>
      </c>
      <c r="J370" s="92" t="s">
        <v>3236</v>
      </c>
      <c r="K370" s="90" t="str">
        <f>INDEX(Lookups!$I:$I,MATCH(E370,Lookups!$E:$E,0))</f>
        <v>Customer Facing</v>
      </c>
      <c r="L370" s="90" t="str">
        <f>INDEX(Lookups!$J:$J,MATCH(E370,Lookups!$E:$E,0))</f>
        <v>Beauty Food Homewares Kitchen Travel Electrical</v>
      </c>
      <c r="M370" s="90" t="s">
        <v>2826</v>
      </c>
      <c r="N370" s="90" t="s">
        <v>2139</v>
      </c>
      <c r="O370" s="90" t="str">
        <f>INDEX(Lookups!$L:$L,MATCH(E370,Lookups!$E:$E,0))</f>
        <v>Y</v>
      </c>
      <c r="P370" s="100"/>
      <c r="Q370" s="54" t="s">
        <v>3238</v>
      </c>
      <c r="R370" s="54" t="s">
        <v>3238</v>
      </c>
      <c r="S370" s="54" t="s">
        <v>3238</v>
      </c>
      <c r="T370" s="54" t="s">
        <v>3238</v>
      </c>
      <c r="U370" s="54" t="s">
        <v>3238</v>
      </c>
      <c r="V370" s="54" t="s">
        <v>3238</v>
      </c>
      <c r="W370" s="54" t="s">
        <v>3238</v>
      </c>
      <c r="X370" s="54" t="s">
        <v>3238</v>
      </c>
      <c r="Y370" s="54" t="s">
        <v>3238</v>
      </c>
      <c r="Z370" s="54" t="s">
        <v>3238</v>
      </c>
      <c r="AA370" s="54" t="s">
        <v>3238</v>
      </c>
      <c r="AB370" s="54" t="s">
        <v>3238</v>
      </c>
      <c r="AC370" s="54" t="s">
        <v>3238</v>
      </c>
      <c r="AD370" s="54" t="s">
        <v>3238</v>
      </c>
      <c r="AE370" s="54" t="s">
        <v>3238</v>
      </c>
      <c r="AF370" s="54" t="s">
        <v>3238</v>
      </c>
      <c r="AG370" s="54" t="s">
        <v>3238</v>
      </c>
      <c r="AH370" s="54" t="s">
        <v>3238</v>
      </c>
      <c r="AI370" s="54" t="s">
        <v>3238</v>
      </c>
      <c r="AJ370" s="54" t="s">
        <v>3238</v>
      </c>
      <c r="AK370" s="54" t="s">
        <v>3238</v>
      </c>
      <c r="AL370" s="54" t="s">
        <v>3238</v>
      </c>
      <c r="AM370" s="54" t="s">
        <v>3238</v>
      </c>
      <c r="AN370" s="54" t="s">
        <v>3238</v>
      </c>
      <c r="AO370" s="54" t="s">
        <v>3238</v>
      </c>
      <c r="AP370" s="54" t="s">
        <v>3238</v>
      </c>
      <c r="AQ370" s="54" t="s">
        <v>3238</v>
      </c>
      <c r="AR370" s="54" t="s">
        <v>3238</v>
      </c>
      <c r="AS370" s="54" t="s">
        <v>3240</v>
      </c>
      <c r="AT370" s="54" t="s">
        <v>3238</v>
      </c>
      <c r="AU370" s="43" t="str">
        <f>INDEX(Lookups!AS:AS,MATCH(E370,Lookups!E:E,0))</f>
        <v>Capacity_Range</v>
      </c>
      <c r="AV370" s="43" t="str">
        <f t="shared" si="5"/>
        <v>Capacity_Range_9-10kg</v>
      </c>
    </row>
    <row r="371" spans="1:48">
      <c r="A371" s="43">
        <f>INDEX(Lookups!A:A,MATCH($E371,Lookups!$E:$E,0))</f>
        <v>31</v>
      </c>
      <c r="B371" s="43">
        <f>INDEX(Lookups!B:B,MATCH($E371,Lookups!$E:$E,0))</f>
        <v>2.2000000000000002</v>
      </c>
      <c r="C371" s="90" t="s">
        <v>2340</v>
      </c>
      <c r="D371" s="90" t="s">
        <v>2345</v>
      </c>
      <c r="E371" s="91" t="s">
        <v>2172</v>
      </c>
      <c r="F371" s="90" t="s">
        <v>2228</v>
      </c>
      <c r="G371" s="90" t="s">
        <v>2080</v>
      </c>
      <c r="H371" s="91" t="s">
        <v>2816</v>
      </c>
      <c r="I371" s="98" t="s">
        <v>2694</v>
      </c>
      <c r="J371" s="92" t="s">
        <v>3236</v>
      </c>
      <c r="K371" s="90" t="str">
        <f>INDEX(Lookups!$I:$I,MATCH(E371,Lookups!$E:$E,0))</f>
        <v>Customer Facing</v>
      </c>
      <c r="L371" s="90" t="str">
        <f>INDEX(Lookups!$J:$J,MATCH(E371,Lookups!$E:$E,0))</f>
        <v>Beauty Food Homewares Kitchen Travel Electrical</v>
      </c>
      <c r="M371" s="90" t="s">
        <v>2815</v>
      </c>
      <c r="N371" s="90" t="s">
        <v>2139</v>
      </c>
      <c r="O371" s="90" t="str">
        <f>INDEX(Lookups!$L:$L,MATCH(E371,Lookups!$E:$E,0))</f>
        <v>Y</v>
      </c>
      <c r="P371" s="100"/>
      <c r="Q371" s="54" t="s">
        <v>3238</v>
      </c>
      <c r="R371" s="54" t="s">
        <v>3238</v>
      </c>
      <c r="S371" s="54" t="s">
        <v>3238</v>
      </c>
      <c r="T371" s="54" t="s">
        <v>3238</v>
      </c>
      <c r="U371" s="54" t="s">
        <v>3238</v>
      </c>
      <c r="V371" s="54" t="s">
        <v>3238</v>
      </c>
      <c r="W371" s="54" t="s">
        <v>3238</v>
      </c>
      <c r="X371" s="54" t="s">
        <v>3238</v>
      </c>
      <c r="Y371" s="54" t="s">
        <v>3238</v>
      </c>
      <c r="Z371" s="54" t="s">
        <v>3238</v>
      </c>
      <c r="AA371" s="54" t="s">
        <v>3238</v>
      </c>
      <c r="AB371" s="54" t="s">
        <v>3238</v>
      </c>
      <c r="AC371" s="54" t="s">
        <v>3238</v>
      </c>
      <c r="AD371" s="54" t="s">
        <v>3238</v>
      </c>
      <c r="AE371" s="54" t="s">
        <v>3238</v>
      </c>
      <c r="AF371" s="54" t="s">
        <v>3238</v>
      </c>
      <c r="AG371" s="54" t="s">
        <v>3238</v>
      </c>
      <c r="AH371" s="54" t="s">
        <v>3238</v>
      </c>
      <c r="AI371" s="54" t="s">
        <v>3238</v>
      </c>
      <c r="AJ371" s="54" t="s">
        <v>3238</v>
      </c>
      <c r="AK371" s="54" t="s">
        <v>3238</v>
      </c>
      <c r="AL371" s="54" t="s">
        <v>3238</v>
      </c>
      <c r="AM371" s="54" t="s">
        <v>3238</v>
      </c>
      <c r="AN371" s="54" t="s">
        <v>3238</v>
      </c>
      <c r="AO371" s="54" t="s">
        <v>3238</v>
      </c>
      <c r="AP371" s="54" t="s">
        <v>3238</v>
      </c>
      <c r="AQ371" s="54" t="s">
        <v>3238</v>
      </c>
      <c r="AR371" s="54" t="s">
        <v>3238</v>
      </c>
      <c r="AS371" s="54" t="s">
        <v>3241</v>
      </c>
      <c r="AT371" s="54" t="s">
        <v>3238</v>
      </c>
      <c r="AU371" s="43" t="str">
        <f>INDEX(Lookups!AS:AS,MATCH(E371,Lookups!E:E,0))</f>
        <v>Capacity_Range</v>
      </c>
      <c r="AV371" s="43" t="str">
        <f t="shared" si="5"/>
        <v>Capacity_Range_0-99L</v>
      </c>
    </row>
    <row r="372" spans="1:48">
      <c r="A372" s="43">
        <f>INDEX(Lookups!A:A,MATCH($E372,Lookups!$E:$E,0))</f>
        <v>31</v>
      </c>
      <c r="B372" s="43">
        <f>INDEX(Lookups!B:B,MATCH($E372,Lookups!$E:$E,0))</f>
        <v>2.2000000000000002</v>
      </c>
      <c r="C372" s="90" t="s">
        <v>2340</v>
      </c>
      <c r="D372" s="90" t="s">
        <v>2345</v>
      </c>
      <c r="E372" s="91" t="s">
        <v>2172</v>
      </c>
      <c r="F372" s="90" t="s">
        <v>2228</v>
      </c>
      <c r="G372" s="90" t="s">
        <v>2080</v>
      </c>
      <c r="H372" s="91" t="s">
        <v>2817</v>
      </c>
      <c r="I372" s="98" t="s">
        <v>2694</v>
      </c>
      <c r="J372" s="92" t="s">
        <v>3236</v>
      </c>
      <c r="K372" s="90" t="str">
        <f>INDEX(Lookups!$I:$I,MATCH(E372,Lookups!$E:$E,0))</f>
        <v>Customer Facing</v>
      </c>
      <c r="L372" s="90" t="str">
        <f>INDEX(Lookups!$J:$J,MATCH(E372,Lookups!$E:$E,0))</f>
        <v>Beauty Food Homewares Kitchen Travel Electrical</v>
      </c>
      <c r="M372" s="90" t="s">
        <v>2815</v>
      </c>
      <c r="N372" s="90" t="s">
        <v>2139</v>
      </c>
      <c r="O372" s="90" t="str">
        <f>INDEX(Lookups!$L:$L,MATCH(E372,Lookups!$E:$E,0))</f>
        <v>Y</v>
      </c>
      <c r="P372" s="100"/>
      <c r="Q372" s="54" t="s">
        <v>3238</v>
      </c>
      <c r="R372" s="54" t="s">
        <v>3238</v>
      </c>
      <c r="S372" s="54" t="s">
        <v>3238</v>
      </c>
      <c r="T372" s="54" t="s">
        <v>3238</v>
      </c>
      <c r="U372" s="54" t="s">
        <v>3238</v>
      </c>
      <c r="V372" s="54" t="s">
        <v>3238</v>
      </c>
      <c r="W372" s="54" t="s">
        <v>3238</v>
      </c>
      <c r="X372" s="54" t="s">
        <v>3238</v>
      </c>
      <c r="Y372" s="54" t="s">
        <v>3238</v>
      </c>
      <c r="Z372" s="54" t="s">
        <v>3238</v>
      </c>
      <c r="AA372" s="54" t="s">
        <v>3238</v>
      </c>
      <c r="AB372" s="54" t="s">
        <v>3238</v>
      </c>
      <c r="AC372" s="54" t="s">
        <v>3238</v>
      </c>
      <c r="AD372" s="54" t="s">
        <v>3238</v>
      </c>
      <c r="AE372" s="54" t="s">
        <v>3238</v>
      </c>
      <c r="AF372" s="54" t="s">
        <v>3238</v>
      </c>
      <c r="AG372" s="54" t="s">
        <v>3238</v>
      </c>
      <c r="AH372" s="54" t="s">
        <v>3238</v>
      </c>
      <c r="AI372" s="54" t="s">
        <v>3238</v>
      </c>
      <c r="AJ372" s="54" t="s">
        <v>3238</v>
      </c>
      <c r="AK372" s="54" t="s">
        <v>3238</v>
      </c>
      <c r="AL372" s="54" t="s">
        <v>3238</v>
      </c>
      <c r="AM372" s="54" t="s">
        <v>3238</v>
      </c>
      <c r="AN372" s="54" t="s">
        <v>3238</v>
      </c>
      <c r="AO372" s="54" t="s">
        <v>3238</v>
      </c>
      <c r="AP372" s="54" t="s">
        <v>3238</v>
      </c>
      <c r="AQ372" s="54" t="s">
        <v>3238</v>
      </c>
      <c r="AR372" s="54" t="s">
        <v>3238</v>
      </c>
      <c r="AS372" s="54" t="s">
        <v>3241</v>
      </c>
      <c r="AT372" s="54" t="s">
        <v>3238</v>
      </c>
      <c r="AU372" s="43" t="str">
        <f>INDEX(Lookups!AS:AS,MATCH(E372,Lookups!E:E,0))</f>
        <v>Capacity_Range</v>
      </c>
      <c r="AV372" s="43" t="str">
        <f t="shared" si="5"/>
        <v>Capacity_Range_1000L+</v>
      </c>
    </row>
    <row r="373" spans="1:48">
      <c r="A373" s="43">
        <f>INDEX(Lookups!A:A,MATCH($E373,Lookups!$E:$E,0))</f>
        <v>31</v>
      </c>
      <c r="B373" s="43">
        <f>INDEX(Lookups!B:B,MATCH($E373,Lookups!$E:$E,0))</f>
        <v>2.2000000000000002</v>
      </c>
      <c r="C373" s="90" t="s">
        <v>2340</v>
      </c>
      <c r="D373" s="90" t="s">
        <v>2345</v>
      </c>
      <c r="E373" s="91" t="s">
        <v>2172</v>
      </c>
      <c r="F373" s="90" t="s">
        <v>2228</v>
      </c>
      <c r="G373" s="90" t="s">
        <v>2080</v>
      </c>
      <c r="H373" s="91" t="s">
        <v>2818</v>
      </c>
      <c r="I373" s="98" t="s">
        <v>2694</v>
      </c>
      <c r="J373" s="92" t="s">
        <v>3236</v>
      </c>
      <c r="K373" s="90" t="str">
        <f>INDEX(Lookups!$I:$I,MATCH(E373,Lookups!$E:$E,0))</f>
        <v>Customer Facing</v>
      </c>
      <c r="L373" s="90" t="str">
        <f>INDEX(Lookups!$J:$J,MATCH(E373,Lookups!$E:$E,0))</f>
        <v>Beauty Food Homewares Kitchen Travel Electrical</v>
      </c>
      <c r="M373" s="90" t="s">
        <v>2815</v>
      </c>
      <c r="N373" s="90" t="s">
        <v>2139</v>
      </c>
      <c r="O373" s="90" t="str">
        <f>INDEX(Lookups!$L:$L,MATCH(E373,Lookups!$E:$E,0))</f>
        <v>Y</v>
      </c>
      <c r="P373" s="100"/>
      <c r="Q373" s="54" t="s">
        <v>3238</v>
      </c>
      <c r="R373" s="54" t="s">
        <v>3238</v>
      </c>
      <c r="S373" s="54" t="s">
        <v>3238</v>
      </c>
      <c r="T373" s="54" t="s">
        <v>3238</v>
      </c>
      <c r="U373" s="54" t="s">
        <v>3238</v>
      </c>
      <c r="V373" s="54" t="s">
        <v>3238</v>
      </c>
      <c r="W373" s="54" t="s">
        <v>3238</v>
      </c>
      <c r="X373" s="54" t="s">
        <v>3238</v>
      </c>
      <c r="Y373" s="54" t="s">
        <v>3238</v>
      </c>
      <c r="Z373" s="54" t="s">
        <v>3238</v>
      </c>
      <c r="AA373" s="54" t="s">
        <v>3238</v>
      </c>
      <c r="AB373" s="54" t="s">
        <v>3238</v>
      </c>
      <c r="AC373" s="54" t="s">
        <v>3238</v>
      </c>
      <c r="AD373" s="54" t="s">
        <v>3238</v>
      </c>
      <c r="AE373" s="54" t="s">
        <v>3238</v>
      </c>
      <c r="AF373" s="54" t="s">
        <v>3238</v>
      </c>
      <c r="AG373" s="54" t="s">
        <v>3238</v>
      </c>
      <c r="AH373" s="54" t="s">
        <v>3238</v>
      </c>
      <c r="AI373" s="54" t="s">
        <v>3238</v>
      </c>
      <c r="AJ373" s="54" t="s">
        <v>3238</v>
      </c>
      <c r="AK373" s="54" t="s">
        <v>3238</v>
      </c>
      <c r="AL373" s="54" t="s">
        <v>3238</v>
      </c>
      <c r="AM373" s="54" t="s">
        <v>3238</v>
      </c>
      <c r="AN373" s="54" t="s">
        <v>3238</v>
      </c>
      <c r="AO373" s="54" t="s">
        <v>3238</v>
      </c>
      <c r="AP373" s="54" t="s">
        <v>3238</v>
      </c>
      <c r="AQ373" s="54" t="s">
        <v>3238</v>
      </c>
      <c r="AR373" s="54" t="s">
        <v>3238</v>
      </c>
      <c r="AS373" s="54" t="s">
        <v>3241</v>
      </c>
      <c r="AT373" s="54" t="s">
        <v>3238</v>
      </c>
      <c r="AU373" s="43" t="str">
        <f>INDEX(Lookups!AS:AS,MATCH(E373,Lookups!E:E,0))</f>
        <v>Capacity_Range</v>
      </c>
      <c r="AV373" s="43" t="str">
        <f t="shared" si="5"/>
        <v>Capacity_Range_100-199L</v>
      </c>
    </row>
    <row r="374" spans="1:48">
      <c r="A374" s="43">
        <f>INDEX(Lookups!A:A,MATCH($E374,Lookups!$E:$E,0))</f>
        <v>31</v>
      </c>
      <c r="B374" s="43">
        <f>INDEX(Lookups!B:B,MATCH($E374,Lookups!$E:$E,0))</f>
        <v>2.2000000000000002</v>
      </c>
      <c r="C374" s="90" t="s">
        <v>2340</v>
      </c>
      <c r="D374" s="90" t="s">
        <v>2345</v>
      </c>
      <c r="E374" s="91" t="s">
        <v>2172</v>
      </c>
      <c r="F374" s="90" t="s">
        <v>2228</v>
      </c>
      <c r="G374" s="90" t="s">
        <v>2080</v>
      </c>
      <c r="H374" s="91" t="s">
        <v>2819</v>
      </c>
      <c r="I374" s="98" t="s">
        <v>2694</v>
      </c>
      <c r="J374" s="92" t="s">
        <v>3236</v>
      </c>
      <c r="K374" s="90" t="str">
        <f>INDEX(Lookups!$I:$I,MATCH(E374,Lookups!$E:$E,0))</f>
        <v>Customer Facing</v>
      </c>
      <c r="L374" s="90" t="str">
        <f>INDEX(Lookups!$J:$J,MATCH(E374,Lookups!$E:$E,0))</f>
        <v>Beauty Food Homewares Kitchen Travel Electrical</v>
      </c>
      <c r="M374" s="90" t="s">
        <v>2815</v>
      </c>
      <c r="N374" s="90" t="s">
        <v>2139</v>
      </c>
      <c r="O374" s="90" t="str">
        <f>INDEX(Lookups!$L:$L,MATCH(E374,Lookups!$E:$E,0))</f>
        <v>Y</v>
      </c>
      <c r="P374" s="100"/>
      <c r="Q374" s="54" t="s">
        <v>3238</v>
      </c>
      <c r="R374" s="54" t="s">
        <v>3238</v>
      </c>
      <c r="S374" s="54" t="s">
        <v>3238</v>
      </c>
      <c r="T374" s="54" t="s">
        <v>3238</v>
      </c>
      <c r="U374" s="54" t="s">
        <v>3238</v>
      </c>
      <c r="V374" s="54" t="s">
        <v>3238</v>
      </c>
      <c r="W374" s="54" t="s">
        <v>3238</v>
      </c>
      <c r="X374" s="54" t="s">
        <v>3238</v>
      </c>
      <c r="Y374" s="54" t="s">
        <v>3238</v>
      </c>
      <c r="Z374" s="54" t="s">
        <v>3238</v>
      </c>
      <c r="AA374" s="54" t="s">
        <v>3238</v>
      </c>
      <c r="AB374" s="54" t="s">
        <v>3238</v>
      </c>
      <c r="AC374" s="54" t="s">
        <v>3238</v>
      </c>
      <c r="AD374" s="54" t="s">
        <v>3238</v>
      </c>
      <c r="AE374" s="54" t="s">
        <v>3238</v>
      </c>
      <c r="AF374" s="54" t="s">
        <v>3238</v>
      </c>
      <c r="AG374" s="54" t="s">
        <v>3238</v>
      </c>
      <c r="AH374" s="54" t="s">
        <v>3238</v>
      </c>
      <c r="AI374" s="54" t="s">
        <v>3238</v>
      </c>
      <c r="AJ374" s="54" t="s">
        <v>3238</v>
      </c>
      <c r="AK374" s="54" t="s">
        <v>3238</v>
      </c>
      <c r="AL374" s="54" t="s">
        <v>3238</v>
      </c>
      <c r="AM374" s="54" t="s">
        <v>3238</v>
      </c>
      <c r="AN374" s="54" t="s">
        <v>3238</v>
      </c>
      <c r="AO374" s="54" t="s">
        <v>3238</v>
      </c>
      <c r="AP374" s="54" t="s">
        <v>3238</v>
      </c>
      <c r="AQ374" s="54" t="s">
        <v>3238</v>
      </c>
      <c r="AR374" s="54" t="s">
        <v>3238</v>
      </c>
      <c r="AS374" s="54" t="s">
        <v>3241</v>
      </c>
      <c r="AT374" s="54" t="s">
        <v>3238</v>
      </c>
      <c r="AU374" s="43" t="str">
        <f>INDEX(Lookups!AS:AS,MATCH(E374,Lookups!E:E,0))</f>
        <v>Capacity_Range</v>
      </c>
      <c r="AV374" s="43" t="str">
        <f t="shared" si="5"/>
        <v>Capacity_Range_20-299L</v>
      </c>
    </row>
    <row r="375" spans="1:48">
      <c r="A375" s="43">
        <f>INDEX(Lookups!A:A,MATCH($E375,Lookups!$E:$E,0))</f>
        <v>31</v>
      </c>
      <c r="B375" s="43">
        <f>INDEX(Lookups!B:B,MATCH($E375,Lookups!$E:$E,0))</f>
        <v>2.2000000000000002</v>
      </c>
      <c r="C375" s="90" t="s">
        <v>2340</v>
      </c>
      <c r="D375" s="90" t="s">
        <v>2345</v>
      </c>
      <c r="E375" s="91" t="s">
        <v>2172</v>
      </c>
      <c r="F375" s="90" t="s">
        <v>2228</v>
      </c>
      <c r="G375" s="90" t="s">
        <v>2080</v>
      </c>
      <c r="H375" s="91" t="s">
        <v>2820</v>
      </c>
      <c r="I375" s="98" t="s">
        <v>2694</v>
      </c>
      <c r="J375" s="92" t="s">
        <v>3236</v>
      </c>
      <c r="K375" s="90" t="str">
        <f>INDEX(Lookups!$I:$I,MATCH(E375,Lookups!$E:$E,0))</f>
        <v>Customer Facing</v>
      </c>
      <c r="L375" s="90" t="str">
        <f>INDEX(Lookups!$J:$J,MATCH(E375,Lookups!$E:$E,0))</f>
        <v>Beauty Food Homewares Kitchen Travel Electrical</v>
      </c>
      <c r="M375" s="90" t="s">
        <v>2815</v>
      </c>
      <c r="N375" s="90" t="s">
        <v>2139</v>
      </c>
      <c r="O375" s="90" t="str">
        <f>INDEX(Lookups!$L:$L,MATCH(E375,Lookups!$E:$E,0))</f>
        <v>Y</v>
      </c>
      <c r="P375" s="100"/>
      <c r="Q375" s="54" t="s">
        <v>3238</v>
      </c>
      <c r="R375" s="54" t="s">
        <v>3238</v>
      </c>
      <c r="S375" s="54" t="s">
        <v>3238</v>
      </c>
      <c r="T375" s="54" t="s">
        <v>3238</v>
      </c>
      <c r="U375" s="54" t="s">
        <v>3238</v>
      </c>
      <c r="V375" s="54" t="s">
        <v>3238</v>
      </c>
      <c r="W375" s="54" t="s">
        <v>3238</v>
      </c>
      <c r="X375" s="54" t="s">
        <v>3238</v>
      </c>
      <c r="Y375" s="54" t="s">
        <v>3238</v>
      </c>
      <c r="Z375" s="54" t="s">
        <v>3238</v>
      </c>
      <c r="AA375" s="54" t="s">
        <v>3238</v>
      </c>
      <c r="AB375" s="54" t="s">
        <v>3238</v>
      </c>
      <c r="AC375" s="54" t="s">
        <v>3238</v>
      </c>
      <c r="AD375" s="54" t="s">
        <v>3238</v>
      </c>
      <c r="AE375" s="54" t="s">
        <v>3238</v>
      </c>
      <c r="AF375" s="54" t="s">
        <v>3238</v>
      </c>
      <c r="AG375" s="54" t="s">
        <v>3238</v>
      </c>
      <c r="AH375" s="54" t="s">
        <v>3238</v>
      </c>
      <c r="AI375" s="54" t="s">
        <v>3238</v>
      </c>
      <c r="AJ375" s="54" t="s">
        <v>3238</v>
      </c>
      <c r="AK375" s="54" t="s">
        <v>3238</v>
      </c>
      <c r="AL375" s="54" t="s">
        <v>3238</v>
      </c>
      <c r="AM375" s="54" t="s">
        <v>3238</v>
      </c>
      <c r="AN375" s="54" t="s">
        <v>3238</v>
      </c>
      <c r="AO375" s="54" t="s">
        <v>3238</v>
      </c>
      <c r="AP375" s="54" t="s">
        <v>3238</v>
      </c>
      <c r="AQ375" s="54" t="s">
        <v>3238</v>
      </c>
      <c r="AR375" s="54" t="s">
        <v>3238</v>
      </c>
      <c r="AS375" s="54" t="s">
        <v>3241</v>
      </c>
      <c r="AT375" s="54" t="s">
        <v>3238</v>
      </c>
      <c r="AU375" s="43" t="str">
        <f>INDEX(Lookups!AS:AS,MATCH(E375,Lookups!E:E,0))</f>
        <v>Capacity_Range</v>
      </c>
      <c r="AV375" s="43" t="str">
        <f t="shared" si="5"/>
        <v>Capacity_Range_300-399L</v>
      </c>
    </row>
    <row r="376" spans="1:48">
      <c r="A376" s="43">
        <f>INDEX(Lookups!A:A,MATCH($E376,Lookups!$E:$E,0))</f>
        <v>31</v>
      </c>
      <c r="B376" s="43">
        <f>INDEX(Lookups!B:B,MATCH($E376,Lookups!$E:$E,0))</f>
        <v>2.2000000000000002</v>
      </c>
      <c r="C376" s="90" t="s">
        <v>2340</v>
      </c>
      <c r="D376" s="90" t="s">
        <v>2345</v>
      </c>
      <c r="E376" s="91" t="s">
        <v>2172</v>
      </c>
      <c r="F376" s="90" t="s">
        <v>2228</v>
      </c>
      <c r="G376" s="90" t="s">
        <v>2080</v>
      </c>
      <c r="H376" s="91" t="s">
        <v>2821</v>
      </c>
      <c r="I376" s="98" t="s">
        <v>2694</v>
      </c>
      <c r="J376" s="92" t="s">
        <v>3236</v>
      </c>
      <c r="K376" s="90" t="str">
        <f>INDEX(Lookups!$I:$I,MATCH(E376,Lookups!$E:$E,0))</f>
        <v>Customer Facing</v>
      </c>
      <c r="L376" s="90" t="str">
        <f>INDEX(Lookups!$J:$J,MATCH(E376,Lookups!$E:$E,0))</f>
        <v>Beauty Food Homewares Kitchen Travel Electrical</v>
      </c>
      <c r="M376" s="90" t="s">
        <v>2815</v>
      </c>
      <c r="N376" s="90" t="s">
        <v>2139</v>
      </c>
      <c r="O376" s="90" t="str">
        <f>INDEX(Lookups!$L:$L,MATCH(E376,Lookups!$E:$E,0))</f>
        <v>Y</v>
      </c>
      <c r="P376" s="100"/>
      <c r="Q376" s="54" t="s">
        <v>3238</v>
      </c>
      <c r="R376" s="54" t="s">
        <v>3238</v>
      </c>
      <c r="S376" s="54" t="s">
        <v>3238</v>
      </c>
      <c r="T376" s="54" t="s">
        <v>3238</v>
      </c>
      <c r="U376" s="54" t="s">
        <v>3238</v>
      </c>
      <c r="V376" s="54" t="s">
        <v>3238</v>
      </c>
      <c r="W376" s="54" t="s">
        <v>3238</v>
      </c>
      <c r="X376" s="54" t="s">
        <v>3238</v>
      </c>
      <c r="Y376" s="54" t="s">
        <v>3238</v>
      </c>
      <c r="Z376" s="54" t="s">
        <v>3238</v>
      </c>
      <c r="AA376" s="54" t="s">
        <v>3238</v>
      </c>
      <c r="AB376" s="54" t="s">
        <v>3238</v>
      </c>
      <c r="AC376" s="54" t="s">
        <v>3238</v>
      </c>
      <c r="AD376" s="54" t="s">
        <v>3238</v>
      </c>
      <c r="AE376" s="54" t="s">
        <v>3238</v>
      </c>
      <c r="AF376" s="54" t="s">
        <v>3238</v>
      </c>
      <c r="AG376" s="54" t="s">
        <v>3238</v>
      </c>
      <c r="AH376" s="54" t="s">
        <v>3238</v>
      </c>
      <c r="AI376" s="54" t="s">
        <v>3238</v>
      </c>
      <c r="AJ376" s="54" t="s">
        <v>3238</v>
      </c>
      <c r="AK376" s="54" t="s">
        <v>3238</v>
      </c>
      <c r="AL376" s="54" t="s">
        <v>3238</v>
      </c>
      <c r="AM376" s="54" t="s">
        <v>3238</v>
      </c>
      <c r="AN376" s="54" t="s">
        <v>3238</v>
      </c>
      <c r="AO376" s="54" t="s">
        <v>3238</v>
      </c>
      <c r="AP376" s="54" t="s">
        <v>3238</v>
      </c>
      <c r="AQ376" s="54" t="s">
        <v>3238</v>
      </c>
      <c r="AR376" s="54" t="s">
        <v>3238</v>
      </c>
      <c r="AS376" s="54" t="s">
        <v>3241</v>
      </c>
      <c r="AT376" s="54" t="s">
        <v>3238</v>
      </c>
      <c r="AU376" s="43" t="str">
        <f>INDEX(Lookups!AS:AS,MATCH(E376,Lookups!E:E,0))</f>
        <v>Capacity_Range</v>
      </c>
      <c r="AV376" s="43" t="str">
        <f t="shared" si="5"/>
        <v>Capacity_Range_500-599L</v>
      </c>
    </row>
    <row r="377" spans="1:48">
      <c r="A377" s="43">
        <f>INDEX(Lookups!A:A,MATCH($E377,Lookups!$E:$E,0))</f>
        <v>31</v>
      </c>
      <c r="B377" s="43">
        <f>INDEX(Lookups!B:B,MATCH($E377,Lookups!$E:$E,0))</f>
        <v>2.2000000000000002</v>
      </c>
      <c r="C377" s="90" t="s">
        <v>2340</v>
      </c>
      <c r="D377" s="90" t="s">
        <v>2345</v>
      </c>
      <c r="E377" s="91" t="s">
        <v>2172</v>
      </c>
      <c r="F377" s="90" t="s">
        <v>2228</v>
      </c>
      <c r="G377" s="90" t="s">
        <v>2080</v>
      </c>
      <c r="H377" s="91" t="s">
        <v>2822</v>
      </c>
      <c r="I377" s="98" t="s">
        <v>2694</v>
      </c>
      <c r="J377" s="92" t="s">
        <v>3236</v>
      </c>
      <c r="K377" s="90" t="str">
        <f>INDEX(Lookups!$I:$I,MATCH(E377,Lookups!$E:$E,0))</f>
        <v>Customer Facing</v>
      </c>
      <c r="L377" s="90" t="str">
        <f>INDEX(Lookups!$J:$J,MATCH(E377,Lookups!$E:$E,0))</f>
        <v>Beauty Food Homewares Kitchen Travel Electrical</v>
      </c>
      <c r="M377" s="90" t="s">
        <v>2815</v>
      </c>
      <c r="N377" s="90" t="s">
        <v>2139</v>
      </c>
      <c r="O377" s="90" t="str">
        <f>INDEX(Lookups!$L:$L,MATCH(E377,Lookups!$E:$E,0))</f>
        <v>Y</v>
      </c>
      <c r="P377" s="100"/>
      <c r="Q377" s="54" t="s">
        <v>3238</v>
      </c>
      <c r="R377" s="54" t="s">
        <v>3238</v>
      </c>
      <c r="S377" s="54" t="s">
        <v>3238</v>
      </c>
      <c r="T377" s="54" t="s">
        <v>3238</v>
      </c>
      <c r="U377" s="54" t="s">
        <v>3238</v>
      </c>
      <c r="V377" s="54" t="s">
        <v>3238</v>
      </c>
      <c r="W377" s="54" t="s">
        <v>3238</v>
      </c>
      <c r="X377" s="54" t="s">
        <v>3238</v>
      </c>
      <c r="Y377" s="54" t="s">
        <v>3238</v>
      </c>
      <c r="Z377" s="54" t="s">
        <v>3238</v>
      </c>
      <c r="AA377" s="54" t="s">
        <v>3238</v>
      </c>
      <c r="AB377" s="54" t="s">
        <v>3238</v>
      </c>
      <c r="AC377" s="54" t="s">
        <v>3238</v>
      </c>
      <c r="AD377" s="54" t="s">
        <v>3238</v>
      </c>
      <c r="AE377" s="54" t="s">
        <v>3238</v>
      </c>
      <c r="AF377" s="54" t="s">
        <v>3238</v>
      </c>
      <c r="AG377" s="54" t="s">
        <v>3238</v>
      </c>
      <c r="AH377" s="54" t="s">
        <v>3238</v>
      </c>
      <c r="AI377" s="54" t="s">
        <v>3238</v>
      </c>
      <c r="AJ377" s="54" t="s">
        <v>3238</v>
      </c>
      <c r="AK377" s="54" t="s">
        <v>3238</v>
      </c>
      <c r="AL377" s="54" t="s">
        <v>3238</v>
      </c>
      <c r="AM377" s="54" t="s">
        <v>3238</v>
      </c>
      <c r="AN377" s="54" t="s">
        <v>3238</v>
      </c>
      <c r="AO377" s="54" t="s">
        <v>3238</v>
      </c>
      <c r="AP377" s="54" t="s">
        <v>3238</v>
      </c>
      <c r="AQ377" s="54" t="s">
        <v>3238</v>
      </c>
      <c r="AR377" s="54" t="s">
        <v>3238</v>
      </c>
      <c r="AS377" s="54" t="s">
        <v>3241</v>
      </c>
      <c r="AT377" s="54" t="s">
        <v>3238</v>
      </c>
      <c r="AU377" s="43" t="str">
        <f>INDEX(Lookups!AS:AS,MATCH(E377,Lookups!E:E,0))</f>
        <v>Capacity_Range</v>
      </c>
      <c r="AV377" s="43" t="str">
        <f t="shared" si="5"/>
        <v>Capacity_Range_600-699L</v>
      </c>
    </row>
    <row r="378" spans="1:48">
      <c r="A378" s="43">
        <f>INDEX(Lookups!A:A,MATCH($E378,Lookups!$E:$E,0))</f>
        <v>31</v>
      </c>
      <c r="B378" s="43">
        <f>INDEX(Lookups!B:B,MATCH($E378,Lookups!$E:$E,0))</f>
        <v>2.2000000000000002</v>
      </c>
      <c r="C378" s="90" t="s">
        <v>2340</v>
      </c>
      <c r="D378" s="90" t="s">
        <v>2345</v>
      </c>
      <c r="E378" s="91" t="s">
        <v>2172</v>
      </c>
      <c r="F378" s="90" t="s">
        <v>2228</v>
      </c>
      <c r="G378" s="90" t="s">
        <v>2080</v>
      </c>
      <c r="H378" s="91" t="s">
        <v>2823</v>
      </c>
      <c r="I378" s="98" t="s">
        <v>2694</v>
      </c>
      <c r="J378" s="92" t="s">
        <v>3236</v>
      </c>
      <c r="K378" s="90" t="str">
        <f>INDEX(Lookups!$I:$I,MATCH(E378,Lookups!$E:$E,0))</f>
        <v>Customer Facing</v>
      </c>
      <c r="L378" s="90" t="str">
        <f>INDEX(Lookups!$J:$J,MATCH(E378,Lookups!$E:$E,0))</f>
        <v>Beauty Food Homewares Kitchen Travel Electrical</v>
      </c>
      <c r="M378" s="90" t="s">
        <v>2815</v>
      </c>
      <c r="N378" s="90" t="s">
        <v>2139</v>
      </c>
      <c r="O378" s="90" t="str">
        <f>INDEX(Lookups!$L:$L,MATCH(E378,Lookups!$E:$E,0))</f>
        <v>Y</v>
      </c>
      <c r="P378" s="100"/>
      <c r="Q378" s="54" t="s">
        <v>3238</v>
      </c>
      <c r="R378" s="54" t="s">
        <v>3238</v>
      </c>
      <c r="S378" s="54" t="s">
        <v>3238</v>
      </c>
      <c r="T378" s="54" t="s">
        <v>3238</v>
      </c>
      <c r="U378" s="54" t="s">
        <v>3238</v>
      </c>
      <c r="V378" s="54" t="s">
        <v>3238</v>
      </c>
      <c r="W378" s="54" t="s">
        <v>3238</v>
      </c>
      <c r="X378" s="54" t="s">
        <v>3238</v>
      </c>
      <c r="Y378" s="54" t="s">
        <v>3238</v>
      </c>
      <c r="Z378" s="54" t="s">
        <v>3238</v>
      </c>
      <c r="AA378" s="54" t="s">
        <v>3238</v>
      </c>
      <c r="AB378" s="54" t="s">
        <v>3238</v>
      </c>
      <c r="AC378" s="54" t="s">
        <v>3238</v>
      </c>
      <c r="AD378" s="54" t="s">
        <v>3238</v>
      </c>
      <c r="AE378" s="54" t="s">
        <v>3238</v>
      </c>
      <c r="AF378" s="54" t="s">
        <v>3238</v>
      </c>
      <c r="AG378" s="54" t="s">
        <v>3238</v>
      </c>
      <c r="AH378" s="54" t="s">
        <v>3238</v>
      </c>
      <c r="AI378" s="54" t="s">
        <v>3238</v>
      </c>
      <c r="AJ378" s="54" t="s">
        <v>3238</v>
      </c>
      <c r="AK378" s="54" t="s">
        <v>3238</v>
      </c>
      <c r="AL378" s="54" t="s">
        <v>3238</v>
      </c>
      <c r="AM378" s="54" t="s">
        <v>3238</v>
      </c>
      <c r="AN378" s="54" t="s">
        <v>3238</v>
      </c>
      <c r="AO378" s="54" t="s">
        <v>3238</v>
      </c>
      <c r="AP378" s="54" t="s">
        <v>3238</v>
      </c>
      <c r="AQ378" s="54" t="s">
        <v>3238</v>
      </c>
      <c r="AR378" s="54" t="s">
        <v>3238</v>
      </c>
      <c r="AS378" s="54" t="s">
        <v>3241</v>
      </c>
      <c r="AT378" s="54" t="s">
        <v>3238</v>
      </c>
      <c r="AU378" s="43" t="str">
        <f>INDEX(Lookups!AS:AS,MATCH(E378,Lookups!E:E,0))</f>
        <v>Capacity_Range</v>
      </c>
      <c r="AV378" s="43" t="str">
        <f t="shared" si="5"/>
        <v>Capacity_Range_700-799L</v>
      </c>
    </row>
    <row r="379" spans="1:48">
      <c r="A379" s="43">
        <f>INDEX(Lookups!A:A,MATCH($E379,Lookups!$E:$E,0))</f>
        <v>31</v>
      </c>
      <c r="B379" s="43">
        <f>INDEX(Lookups!B:B,MATCH($E379,Lookups!$E:$E,0))</f>
        <v>2.2000000000000002</v>
      </c>
      <c r="C379" s="90" t="s">
        <v>2340</v>
      </c>
      <c r="D379" s="90" t="s">
        <v>2345</v>
      </c>
      <c r="E379" s="91" t="s">
        <v>2172</v>
      </c>
      <c r="F379" s="90" t="s">
        <v>2228</v>
      </c>
      <c r="G379" s="90" t="s">
        <v>2080</v>
      </c>
      <c r="H379" s="91" t="s">
        <v>2824</v>
      </c>
      <c r="I379" s="98" t="s">
        <v>2694</v>
      </c>
      <c r="J379" s="92" t="s">
        <v>3236</v>
      </c>
      <c r="K379" s="90" t="str">
        <f>INDEX(Lookups!$I:$I,MATCH(E379,Lookups!$E:$E,0))</f>
        <v>Customer Facing</v>
      </c>
      <c r="L379" s="90" t="str">
        <f>INDEX(Lookups!$J:$J,MATCH(E379,Lookups!$E:$E,0))</f>
        <v>Beauty Food Homewares Kitchen Travel Electrical</v>
      </c>
      <c r="M379" s="90" t="s">
        <v>2815</v>
      </c>
      <c r="N379" s="90" t="s">
        <v>2139</v>
      </c>
      <c r="O379" s="90" t="str">
        <f>INDEX(Lookups!$L:$L,MATCH(E379,Lookups!$E:$E,0))</f>
        <v>Y</v>
      </c>
      <c r="P379" s="100"/>
      <c r="Q379" s="54" t="s">
        <v>3238</v>
      </c>
      <c r="R379" s="54" t="s">
        <v>3238</v>
      </c>
      <c r="S379" s="54" t="s">
        <v>3238</v>
      </c>
      <c r="T379" s="54" t="s">
        <v>3238</v>
      </c>
      <c r="U379" s="54" t="s">
        <v>3238</v>
      </c>
      <c r="V379" s="54" t="s">
        <v>3238</v>
      </c>
      <c r="W379" s="54" t="s">
        <v>3238</v>
      </c>
      <c r="X379" s="54" t="s">
        <v>3238</v>
      </c>
      <c r="Y379" s="54" t="s">
        <v>3238</v>
      </c>
      <c r="Z379" s="54" t="s">
        <v>3238</v>
      </c>
      <c r="AA379" s="54" t="s">
        <v>3238</v>
      </c>
      <c r="AB379" s="54" t="s">
        <v>3238</v>
      </c>
      <c r="AC379" s="54" t="s">
        <v>3238</v>
      </c>
      <c r="AD379" s="54" t="s">
        <v>3238</v>
      </c>
      <c r="AE379" s="54" t="s">
        <v>3238</v>
      </c>
      <c r="AF379" s="54" t="s">
        <v>3238</v>
      </c>
      <c r="AG379" s="54" t="s">
        <v>3238</v>
      </c>
      <c r="AH379" s="54" t="s">
        <v>3238</v>
      </c>
      <c r="AI379" s="54" t="s">
        <v>3238</v>
      </c>
      <c r="AJ379" s="54" t="s">
        <v>3238</v>
      </c>
      <c r="AK379" s="54" t="s">
        <v>3238</v>
      </c>
      <c r="AL379" s="54" t="s">
        <v>3238</v>
      </c>
      <c r="AM379" s="54" t="s">
        <v>3238</v>
      </c>
      <c r="AN379" s="54" t="s">
        <v>3238</v>
      </c>
      <c r="AO379" s="54" t="s">
        <v>3238</v>
      </c>
      <c r="AP379" s="54" t="s">
        <v>3238</v>
      </c>
      <c r="AQ379" s="54" t="s">
        <v>3238</v>
      </c>
      <c r="AR379" s="54" t="s">
        <v>3238</v>
      </c>
      <c r="AS379" s="54" t="s">
        <v>3241</v>
      </c>
      <c r="AT379" s="54" t="s">
        <v>3238</v>
      </c>
      <c r="AU379" s="43" t="str">
        <f>INDEX(Lookups!AS:AS,MATCH(E379,Lookups!E:E,0))</f>
        <v>Capacity_Range</v>
      </c>
      <c r="AV379" s="43" t="str">
        <f t="shared" si="5"/>
        <v>Capacity_Range_800-899L</v>
      </c>
    </row>
    <row r="380" spans="1:48">
      <c r="A380" s="43">
        <f>INDEX(Lookups!A:A,MATCH($E380,Lookups!$E:$E,0))</f>
        <v>31</v>
      </c>
      <c r="B380" s="43">
        <f>INDEX(Lookups!B:B,MATCH($E380,Lookups!$E:$E,0))</f>
        <v>2.2000000000000002</v>
      </c>
      <c r="C380" s="90" t="s">
        <v>2340</v>
      </c>
      <c r="D380" s="90" t="s">
        <v>2345</v>
      </c>
      <c r="E380" s="91" t="s">
        <v>2172</v>
      </c>
      <c r="F380" s="90" t="s">
        <v>2228</v>
      </c>
      <c r="G380" s="90" t="s">
        <v>2080</v>
      </c>
      <c r="H380" s="91" t="s">
        <v>2825</v>
      </c>
      <c r="I380" s="98" t="s">
        <v>2694</v>
      </c>
      <c r="J380" s="92" t="s">
        <v>3236</v>
      </c>
      <c r="K380" s="90" t="str">
        <f>INDEX(Lookups!$I:$I,MATCH(E380,Lookups!$E:$E,0))</f>
        <v>Customer Facing</v>
      </c>
      <c r="L380" s="90" t="str">
        <f>INDEX(Lookups!$J:$J,MATCH(E380,Lookups!$E:$E,0))</f>
        <v>Beauty Food Homewares Kitchen Travel Electrical</v>
      </c>
      <c r="M380" s="90" t="s">
        <v>2815</v>
      </c>
      <c r="N380" s="90" t="s">
        <v>2139</v>
      </c>
      <c r="O380" s="90" t="str">
        <f>INDEX(Lookups!$L:$L,MATCH(E380,Lookups!$E:$E,0))</f>
        <v>Y</v>
      </c>
      <c r="P380" s="100"/>
      <c r="Q380" s="54" t="s">
        <v>3238</v>
      </c>
      <c r="R380" s="54" t="s">
        <v>3238</v>
      </c>
      <c r="S380" s="54" t="s">
        <v>3238</v>
      </c>
      <c r="T380" s="54" t="s">
        <v>3238</v>
      </c>
      <c r="U380" s="54" t="s">
        <v>3238</v>
      </c>
      <c r="V380" s="54" t="s">
        <v>3238</v>
      </c>
      <c r="W380" s="54" t="s">
        <v>3238</v>
      </c>
      <c r="X380" s="54" t="s">
        <v>3238</v>
      </c>
      <c r="Y380" s="54" t="s">
        <v>3238</v>
      </c>
      <c r="Z380" s="54" t="s">
        <v>3238</v>
      </c>
      <c r="AA380" s="54" t="s">
        <v>3238</v>
      </c>
      <c r="AB380" s="54" t="s">
        <v>3238</v>
      </c>
      <c r="AC380" s="54" t="s">
        <v>3238</v>
      </c>
      <c r="AD380" s="54" t="s">
        <v>3238</v>
      </c>
      <c r="AE380" s="54" t="s">
        <v>3238</v>
      </c>
      <c r="AF380" s="54" t="s">
        <v>3238</v>
      </c>
      <c r="AG380" s="54" t="s">
        <v>3238</v>
      </c>
      <c r="AH380" s="54" t="s">
        <v>3238</v>
      </c>
      <c r="AI380" s="54" t="s">
        <v>3238</v>
      </c>
      <c r="AJ380" s="54" t="s">
        <v>3238</v>
      </c>
      <c r="AK380" s="54" t="s">
        <v>3238</v>
      </c>
      <c r="AL380" s="54" t="s">
        <v>3238</v>
      </c>
      <c r="AM380" s="54" t="s">
        <v>3238</v>
      </c>
      <c r="AN380" s="54" t="s">
        <v>3238</v>
      </c>
      <c r="AO380" s="54" t="s">
        <v>3238</v>
      </c>
      <c r="AP380" s="54" t="s">
        <v>3238</v>
      </c>
      <c r="AQ380" s="54" t="s">
        <v>3238</v>
      </c>
      <c r="AR380" s="54" t="s">
        <v>3238</v>
      </c>
      <c r="AS380" s="54" t="s">
        <v>3241</v>
      </c>
      <c r="AT380" s="54" t="s">
        <v>3238</v>
      </c>
      <c r="AU380" s="43" t="str">
        <f>INDEX(Lookups!AS:AS,MATCH(E380,Lookups!E:E,0))</f>
        <v>Capacity_Range</v>
      </c>
      <c r="AV380" s="43" t="str">
        <f t="shared" si="5"/>
        <v>Capacity_Range_900-999L</v>
      </c>
    </row>
    <row r="381" spans="1:48">
      <c r="A381" s="43">
        <f>INDEX(Lookups!A:A,MATCH($E381,Lookups!$E:$E,0))</f>
        <v>31</v>
      </c>
      <c r="B381" s="43">
        <f>INDEX(Lookups!B:B,MATCH($E381,Lookups!$E:$E,0))</f>
        <v>2.2000000000000002</v>
      </c>
      <c r="C381" s="90" t="s">
        <v>2340</v>
      </c>
      <c r="D381" s="90" t="s">
        <v>2345</v>
      </c>
      <c r="E381" s="91" t="s">
        <v>2172</v>
      </c>
      <c r="F381" s="90" t="s">
        <v>2228</v>
      </c>
      <c r="G381" s="90" t="s">
        <v>2080</v>
      </c>
      <c r="H381" s="91" t="s">
        <v>2848</v>
      </c>
      <c r="I381" s="98" t="s">
        <v>2694</v>
      </c>
      <c r="J381" s="92" t="s">
        <v>3236</v>
      </c>
      <c r="K381" s="90" t="str">
        <f>INDEX(Lookups!$I:$I,MATCH(E381,Lookups!$E:$E,0))</f>
        <v>Customer Facing</v>
      </c>
      <c r="L381" s="90" t="str">
        <f>INDEX(Lookups!$J:$J,MATCH(E381,Lookups!$E:$E,0))</f>
        <v>Beauty Food Homewares Kitchen Travel Electrical</v>
      </c>
      <c r="M381" s="90" t="s">
        <v>2847</v>
      </c>
      <c r="N381" s="90" t="s">
        <v>2139</v>
      </c>
      <c r="O381" s="90" t="str">
        <f>INDEX(Lookups!$L:$L,MATCH(E381,Lookups!$E:$E,0))</f>
        <v>Y</v>
      </c>
      <c r="P381" s="100"/>
      <c r="Q381" s="54" t="s">
        <v>3238</v>
      </c>
      <c r="R381" s="54" t="s">
        <v>3238</v>
      </c>
      <c r="S381" s="54" t="s">
        <v>3238</v>
      </c>
      <c r="T381" s="54" t="s">
        <v>3238</v>
      </c>
      <c r="U381" s="54" t="s">
        <v>3238</v>
      </c>
      <c r="V381" s="54" t="s">
        <v>3238</v>
      </c>
      <c r="W381" s="54" t="s">
        <v>3238</v>
      </c>
      <c r="X381" s="54" t="s">
        <v>3238</v>
      </c>
      <c r="Y381" s="54" t="s">
        <v>3238</v>
      </c>
      <c r="Z381" s="54" t="s">
        <v>3242</v>
      </c>
      <c r="AA381" s="54" t="s">
        <v>3238</v>
      </c>
      <c r="AB381" s="54" t="s">
        <v>3238</v>
      </c>
      <c r="AC381" s="54" t="s">
        <v>3238</v>
      </c>
      <c r="AD381" s="54" t="s">
        <v>3238</v>
      </c>
      <c r="AE381" s="54" t="s">
        <v>3238</v>
      </c>
      <c r="AF381" s="54" t="s">
        <v>3238</v>
      </c>
      <c r="AG381" s="54" t="s">
        <v>3238</v>
      </c>
      <c r="AH381" s="54" t="s">
        <v>3238</v>
      </c>
      <c r="AI381" s="54" t="s">
        <v>3238</v>
      </c>
      <c r="AJ381" s="54" t="s">
        <v>3238</v>
      </c>
      <c r="AK381" s="54" t="s">
        <v>3238</v>
      </c>
      <c r="AL381" s="54" t="s">
        <v>3238</v>
      </c>
      <c r="AM381" s="54" t="s">
        <v>3238</v>
      </c>
      <c r="AN381" s="54" t="s">
        <v>3238</v>
      </c>
      <c r="AO381" s="54" t="s">
        <v>3238</v>
      </c>
      <c r="AP381" s="54" t="s">
        <v>3238</v>
      </c>
      <c r="AQ381" s="54" t="s">
        <v>3238</v>
      </c>
      <c r="AR381" s="54" t="s">
        <v>3238</v>
      </c>
      <c r="AS381" s="54" t="s">
        <v>3238</v>
      </c>
      <c r="AT381" s="54" t="s">
        <v>3238</v>
      </c>
      <c r="AU381" s="43" t="str">
        <f>INDEX(Lookups!AS:AS,MATCH(E381,Lookups!E:E,0))</f>
        <v>Capacity_Range</v>
      </c>
      <c r="AV381" s="43" t="str">
        <f t="shared" si="5"/>
        <v>Capacity_Range_Extra Large (121L+)</v>
      </c>
    </row>
    <row r="382" spans="1:48">
      <c r="A382" s="43">
        <f>INDEX(Lookups!A:A,MATCH($E382,Lookups!$E:$E,0))</f>
        <v>31</v>
      </c>
      <c r="B382" s="43">
        <f>INDEX(Lookups!B:B,MATCH($E382,Lookups!$E:$E,0))</f>
        <v>2.2000000000000002</v>
      </c>
      <c r="C382" s="90" t="s">
        <v>2340</v>
      </c>
      <c r="D382" s="90" t="s">
        <v>2345</v>
      </c>
      <c r="E382" s="91" t="s">
        <v>2172</v>
      </c>
      <c r="F382" s="90" t="s">
        <v>2228</v>
      </c>
      <c r="G382" s="90" t="s">
        <v>2080</v>
      </c>
      <c r="H382" s="91" t="s">
        <v>2849</v>
      </c>
      <c r="I382" s="98" t="s">
        <v>2694</v>
      </c>
      <c r="J382" s="92" t="s">
        <v>3236</v>
      </c>
      <c r="K382" s="90" t="str">
        <f>INDEX(Lookups!$I:$I,MATCH(E382,Lookups!$E:$E,0))</f>
        <v>Customer Facing</v>
      </c>
      <c r="L382" s="90" t="str">
        <f>INDEX(Lookups!$J:$J,MATCH(E382,Lookups!$E:$E,0))</f>
        <v>Beauty Food Homewares Kitchen Travel Electrical</v>
      </c>
      <c r="M382" s="90" t="s">
        <v>2847</v>
      </c>
      <c r="N382" s="90" t="s">
        <v>2139</v>
      </c>
      <c r="O382" s="90" t="str">
        <f>INDEX(Lookups!$L:$L,MATCH(E382,Lookups!$E:$E,0))</f>
        <v>Y</v>
      </c>
      <c r="P382" s="100"/>
      <c r="Q382" s="54" t="s">
        <v>3238</v>
      </c>
      <c r="R382" s="54" t="s">
        <v>3238</v>
      </c>
      <c r="S382" s="54" t="s">
        <v>3238</v>
      </c>
      <c r="T382" s="54" t="s">
        <v>3238</v>
      </c>
      <c r="U382" s="54" t="s">
        <v>3238</v>
      </c>
      <c r="V382" s="54" t="s">
        <v>3238</v>
      </c>
      <c r="W382" s="54" t="s">
        <v>3238</v>
      </c>
      <c r="X382" s="54" t="s">
        <v>3238</v>
      </c>
      <c r="Y382" s="54" t="s">
        <v>3238</v>
      </c>
      <c r="Z382" s="54" t="s">
        <v>3242</v>
      </c>
      <c r="AA382" s="54" t="s">
        <v>3238</v>
      </c>
      <c r="AB382" s="54" t="s">
        <v>3238</v>
      </c>
      <c r="AC382" s="54" t="s">
        <v>3238</v>
      </c>
      <c r="AD382" s="54" t="s">
        <v>3238</v>
      </c>
      <c r="AE382" s="54" t="s">
        <v>3238</v>
      </c>
      <c r="AF382" s="54" t="s">
        <v>3238</v>
      </c>
      <c r="AG382" s="54" t="s">
        <v>3238</v>
      </c>
      <c r="AH382" s="54" t="s">
        <v>3238</v>
      </c>
      <c r="AI382" s="54" t="s">
        <v>3238</v>
      </c>
      <c r="AJ382" s="54" t="s">
        <v>3238</v>
      </c>
      <c r="AK382" s="54" t="s">
        <v>3238</v>
      </c>
      <c r="AL382" s="54" t="s">
        <v>3238</v>
      </c>
      <c r="AM382" s="54" t="s">
        <v>3238</v>
      </c>
      <c r="AN382" s="54" t="s">
        <v>3238</v>
      </c>
      <c r="AO382" s="54" t="s">
        <v>3238</v>
      </c>
      <c r="AP382" s="54" t="s">
        <v>3238</v>
      </c>
      <c r="AQ382" s="54" t="s">
        <v>3238</v>
      </c>
      <c r="AR382" s="54" t="s">
        <v>3238</v>
      </c>
      <c r="AS382" s="54" t="s">
        <v>3238</v>
      </c>
      <c r="AT382" s="54" t="s">
        <v>3238</v>
      </c>
      <c r="AU382" s="43" t="str">
        <f>INDEX(Lookups!AS:AS,MATCH(E382,Lookups!E:E,0))</f>
        <v>Capacity_Range</v>
      </c>
      <c r="AV382" s="43" t="str">
        <f t="shared" si="5"/>
        <v>Capacity_Range_Extra Small (0-29L)</v>
      </c>
    </row>
    <row r="383" spans="1:48">
      <c r="A383" s="43">
        <f>INDEX(Lookups!A:A,MATCH($E383,Lookups!$E:$E,0))</f>
        <v>31</v>
      </c>
      <c r="B383" s="43">
        <f>INDEX(Lookups!B:B,MATCH($E383,Lookups!$E:$E,0))</f>
        <v>2.2000000000000002</v>
      </c>
      <c r="C383" s="90" t="s">
        <v>2340</v>
      </c>
      <c r="D383" s="90" t="s">
        <v>2345</v>
      </c>
      <c r="E383" s="91" t="s">
        <v>2172</v>
      </c>
      <c r="F383" s="90" t="s">
        <v>2228</v>
      </c>
      <c r="G383" s="90" t="s">
        <v>2080</v>
      </c>
      <c r="H383" s="91" t="s">
        <v>2850</v>
      </c>
      <c r="I383" s="98" t="s">
        <v>2694</v>
      </c>
      <c r="J383" s="92" t="s">
        <v>3236</v>
      </c>
      <c r="K383" s="90" t="str">
        <f>INDEX(Lookups!$I:$I,MATCH(E383,Lookups!$E:$E,0))</f>
        <v>Customer Facing</v>
      </c>
      <c r="L383" s="90" t="str">
        <f>INDEX(Lookups!$J:$J,MATCH(E383,Lookups!$E:$E,0))</f>
        <v>Beauty Food Homewares Kitchen Travel Electrical</v>
      </c>
      <c r="M383" s="90" t="s">
        <v>2847</v>
      </c>
      <c r="N383" s="90" t="s">
        <v>2139</v>
      </c>
      <c r="O383" s="90" t="str">
        <f>INDEX(Lookups!$L:$L,MATCH(E383,Lookups!$E:$E,0))</f>
        <v>Y</v>
      </c>
      <c r="P383" s="100"/>
      <c r="Q383" s="54" t="s">
        <v>3238</v>
      </c>
      <c r="R383" s="54" t="s">
        <v>3238</v>
      </c>
      <c r="S383" s="54" t="s">
        <v>3238</v>
      </c>
      <c r="T383" s="54" t="s">
        <v>3238</v>
      </c>
      <c r="U383" s="54" t="s">
        <v>3238</v>
      </c>
      <c r="V383" s="54" t="s">
        <v>3238</v>
      </c>
      <c r="W383" s="54" t="s">
        <v>3238</v>
      </c>
      <c r="X383" s="54" t="s">
        <v>3238</v>
      </c>
      <c r="Y383" s="54" t="s">
        <v>3238</v>
      </c>
      <c r="Z383" s="54" t="s">
        <v>3242</v>
      </c>
      <c r="AA383" s="54" t="s">
        <v>3238</v>
      </c>
      <c r="AB383" s="54" t="s">
        <v>3238</v>
      </c>
      <c r="AC383" s="54" t="s">
        <v>3238</v>
      </c>
      <c r="AD383" s="54" t="s">
        <v>3238</v>
      </c>
      <c r="AE383" s="54" t="s">
        <v>3238</v>
      </c>
      <c r="AF383" s="54" t="s">
        <v>3238</v>
      </c>
      <c r="AG383" s="54" t="s">
        <v>3238</v>
      </c>
      <c r="AH383" s="54" t="s">
        <v>3238</v>
      </c>
      <c r="AI383" s="54" t="s">
        <v>3238</v>
      </c>
      <c r="AJ383" s="54" t="s">
        <v>3238</v>
      </c>
      <c r="AK383" s="54" t="s">
        <v>3238</v>
      </c>
      <c r="AL383" s="54" t="s">
        <v>3238</v>
      </c>
      <c r="AM383" s="54" t="s">
        <v>3238</v>
      </c>
      <c r="AN383" s="54" t="s">
        <v>3238</v>
      </c>
      <c r="AO383" s="54" t="s">
        <v>3238</v>
      </c>
      <c r="AP383" s="54" t="s">
        <v>3238</v>
      </c>
      <c r="AQ383" s="54" t="s">
        <v>3238</v>
      </c>
      <c r="AR383" s="54" t="s">
        <v>3238</v>
      </c>
      <c r="AS383" s="54" t="s">
        <v>3238</v>
      </c>
      <c r="AT383" s="54" t="s">
        <v>3238</v>
      </c>
      <c r="AU383" s="43" t="str">
        <f>INDEX(Lookups!AS:AS,MATCH(E383,Lookups!E:E,0))</f>
        <v>Capacity_Range</v>
      </c>
      <c r="AV383" s="43" t="str">
        <f t="shared" si="5"/>
        <v>Capacity_Range_Large (76-120L)</v>
      </c>
    </row>
    <row r="384" spans="1:48">
      <c r="A384" s="43">
        <f>INDEX(Lookups!A:A,MATCH($E384,Lookups!$E:$E,0))</f>
        <v>31</v>
      </c>
      <c r="B384" s="43">
        <f>INDEX(Lookups!B:B,MATCH($E384,Lookups!$E:$E,0))</f>
        <v>2.2000000000000002</v>
      </c>
      <c r="C384" s="90" t="s">
        <v>2340</v>
      </c>
      <c r="D384" s="90" t="s">
        <v>2345</v>
      </c>
      <c r="E384" s="91" t="s">
        <v>2172</v>
      </c>
      <c r="F384" s="90" t="s">
        <v>2228</v>
      </c>
      <c r="G384" s="90" t="s">
        <v>2080</v>
      </c>
      <c r="H384" s="91" t="s">
        <v>2851</v>
      </c>
      <c r="I384" s="98" t="s">
        <v>2694</v>
      </c>
      <c r="J384" s="92" t="s">
        <v>3236</v>
      </c>
      <c r="K384" s="90" t="str">
        <f>INDEX(Lookups!$I:$I,MATCH(E384,Lookups!$E:$E,0))</f>
        <v>Customer Facing</v>
      </c>
      <c r="L384" s="90" t="str">
        <f>INDEX(Lookups!$J:$J,MATCH(E384,Lookups!$E:$E,0))</f>
        <v>Beauty Food Homewares Kitchen Travel Electrical</v>
      </c>
      <c r="M384" s="90" t="s">
        <v>2847</v>
      </c>
      <c r="N384" s="90" t="s">
        <v>2139</v>
      </c>
      <c r="O384" s="90" t="str">
        <f>INDEX(Lookups!$L:$L,MATCH(E384,Lookups!$E:$E,0))</f>
        <v>Y</v>
      </c>
      <c r="P384" s="100"/>
      <c r="Q384" s="54" t="s">
        <v>3238</v>
      </c>
      <c r="R384" s="54" t="s">
        <v>3238</v>
      </c>
      <c r="S384" s="54" t="s">
        <v>3238</v>
      </c>
      <c r="T384" s="54" t="s">
        <v>3238</v>
      </c>
      <c r="U384" s="54" t="s">
        <v>3238</v>
      </c>
      <c r="V384" s="54" t="s">
        <v>3238</v>
      </c>
      <c r="W384" s="54" t="s">
        <v>3238</v>
      </c>
      <c r="X384" s="54" t="s">
        <v>3238</v>
      </c>
      <c r="Y384" s="54" t="s">
        <v>3238</v>
      </c>
      <c r="Z384" s="54" t="s">
        <v>3242</v>
      </c>
      <c r="AA384" s="54" t="s">
        <v>3238</v>
      </c>
      <c r="AB384" s="54" t="s">
        <v>3238</v>
      </c>
      <c r="AC384" s="54" t="s">
        <v>3238</v>
      </c>
      <c r="AD384" s="54" t="s">
        <v>3238</v>
      </c>
      <c r="AE384" s="54" t="s">
        <v>3238</v>
      </c>
      <c r="AF384" s="54" t="s">
        <v>3238</v>
      </c>
      <c r="AG384" s="54" t="s">
        <v>3238</v>
      </c>
      <c r="AH384" s="54" t="s">
        <v>3238</v>
      </c>
      <c r="AI384" s="54" t="s">
        <v>3238</v>
      </c>
      <c r="AJ384" s="54" t="s">
        <v>3238</v>
      </c>
      <c r="AK384" s="54" t="s">
        <v>3238</v>
      </c>
      <c r="AL384" s="54" t="s">
        <v>3238</v>
      </c>
      <c r="AM384" s="54" t="s">
        <v>3238</v>
      </c>
      <c r="AN384" s="54" t="s">
        <v>3238</v>
      </c>
      <c r="AO384" s="54" t="s">
        <v>3238</v>
      </c>
      <c r="AP384" s="54" t="s">
        <v>3238</v>
      </c>
      <c r="AQ384" s="54" t="s">
        <v>3238</v>
      </c>
      <c r="AR384" s="54" t="s">
        <v>3238</v>
      </c>
      <c r="AS384" s="54" t="s">
        <v>3238</v>
      </c>
      <c r="AT384" s="54" t="s">
        <v>3238</v>
      </c>
      <c r="AU384" s="43" t="str">
        <f>INDEX(Lookups!AS:AS,MATCH(E384,Lookups!E:E,0))</f>
        <v>Capacity_Range</v>
      </c>
      <c r="AV384" s="43" t="str">
        <f t="shared" si="5"/>
        <v>Capacity_Range_Medium (56-75L)</v>
      </c>
    </row>
    <row r="385" spans="1:48">
      <c r="A385" s="43">
        <f>INDEX(Lookups!A:A,MATCH($E385,Lookups!$E:$E,0))</f>
        <v>31</v>
      </c>
      <c r="B385" s="43">
        <f>INDEX(Lookups!B:B,MATCH($E385,Lookups!$E:$E,0))</f>
        <v>2.2000000000000002</v>
      </c>
      <c r="C385" s="90" t="s">
        <v>2340</v>
      </c>
      <c r="D385" s="90" t="s">
        <v>2345</v>
      </c>
      <c r="E385" s="91" t="s">
        <v>2172</v>
      </c>
      <c r="F385" s="90" t="s">
        <v>2228</v>
      </c>
      <c r="G385" s="90" t="s">
        <v>2080</v>
      </c>
      <c r="H385" s="91" t="s">
        <v>2852</v>
      </c>
      <c r="I385" s="98" t="s">
        <v>2694</v>
      </c>
      <c r="J385" s="92" t="s">
        <v>3236</v>
      </c>
      <c r="K385" s="90" t="str">
        <f>INDEX(Lookups!$I:$I,MATCH(E385,Lookups!$E:$E,0))</f>
        <v>Customer Facing</v>
      </c>
      <c r="L385" s="90" t="str">
        <f>INDEX(Lookups!$J:$J,MATCH(E385,Lookups!$E:$E,0))</f>
        <v>Beauty Food Homewares Kitchen Travel Electrical</v>
      </c>
      <c r="M385" s="90" t="s">
        <v>2847</v>
      </c>
      <c r="N385" s="90" t="s">
        <v>2139</v>
      </c>
      <c r="O385" s="90" t="str">
        <f>INDEX(Lookups!$L:$L,MATCH(E385,Lookups!$E:$E,0))</f>
        <v>Y</v>
      </c>
      <c r="P385" s="100"/>
      <c r="Q385" s="54" t="s">
        <v>3238</v>
      </c>
      <c r="R385" s="54" t="s">
        <v>3238</v>
      </c>
      <c r="S385" s="54" t="s">
        <v>3238</v>
      </c>
      <c r="T385" s="54" t="s">
        <v>3238</v>
      </c>
      <c r="U385" s="54" t="s">
        <v>3238</v>
      </c>
      <c r="V385" s="54" t="s">
        <v>3238</v>
      </c>
      <c r="W385" s="54" t="s">
        <v>3238</v>
      </c>
      <c r="X385" s="54" t="s">
        <v>3238</v>
      </c>
      <c r="Y385" s="54" t="s">
        <v>3238</v>
      </c>
      <c r="Z385" s="54" t="s">
        <v>3242</v>
      </c>
      <c r="AA385" s="54" t="s">
        <v>3238</v>
      </c>
      <c r="AB385" s="54" t="s">
        <v>3238</v>
      </c>
      <c r="AC385" s="54" t="s">
        <v>3238</v>
      </c>
      <c r="AD385" s="54" t="s">
        <v>3238</v>
      </c>
      <c r="AE385" s="54" t="s">
        <v>3238</v>
      </c>
      <c r="AF385" s="54" t="s">
        <v>3238</v>
      </c>
      <c r="AG385" s="54" t="s">
        <v>3238</v>
      </c>
      <c r="AH385" s="54" t="s">
        <v>3238</v>
      </c>
      <c r="AI385" s="54" t="s">
        <v>3238</v>
      </c>
      <c r="AJ385" s="54" t="s">
        <v>3238</v>
      </c>
      <c r="AK385" s="54" t="s">
        <v>3238</v>
      </c>
      <c r="AL385" s="54" t="s">
        <v>3238</v>
      </c>
      <c r="AM385" s="54" t="s">
        <v>3238</v>
      </c>
      <c r="AN385" s="54" t="s">
        <v>3238</v>
      </c>
      <c r="AO385" s="54" t="s">
        <v>3238</v>
      </c>
      <c r="AP385" s="54" t="s">
        <v>3238</v>
      </c>
      <c r="AQ385" s="54" t="s">
        <v>3238</v>
      </c>
      <c r="AR385" s="54" t="s">
        <v>3238</v>
      </c>
      <c r="AS385" s="54" t="s">
        <v>3238</v>
      </c>
      <c r="AT385" s="54" t="s">
        <v>3238</v>
      </c>
      <c r="AU385" s="43" t="str">
        <f>INDEX(Lookups!AS:AS,MATCH(E385,Lookups!E:E,0))</f>
        <v>Capacity_Range</v>
      </c>
      <c r="AV385" s="43" t="str">
        <f t="shared" si="5"/>
        <v>Capacity_Range_Small (30-55L)</v>
      </c>
    </row>
    <row r="386" spans="1:48">
      <c r="A386" s="43">
        <f>INDEX(Lookups!A:A,MATCH($E386,Lookups!$E:$E,0))</f>
        <v>32</v>
      </c>
      <c r="B386" s="43">
        <v>99</v>
      </c>
      <c r="C386" s="90" t="s">
        <v>2340</v>
      </c>
      <c r="D386" s="90" t="s">
        <v>2345</v>
      </c>
      <c r="E386" s="91" t="s">
        <v>2177</v>
      </c>
      <c r="F386" s="90" t="s">
        <v>2103</v>
      </c>
      <c r="G386" s="90" t="s">
        <v>2103</v>
      </c>
      <c r="H386" s="91"/>
      <c r="I386" s="101"/>
      <c r="J386" s="92" t="s">
        <v>2103</v>
      </c>
      <c r="K386" s="90" t="str">
        <f>INDEX(Lookups!$I:$I,MATCH(E386,Lookups!$E:$E,0))</f>
        <v>Customer Facing</v>
      </c>
      <c r="L386" s="90" t="str">
        <f>INDEX(Lookups!$J:$J,MATCH(E386,Lookups!$E:$E,0))</f>
        <v>Beauty Homewares Electrical</v>
      </c>
      <c r="M386" s="90" t="s">
        <v>2362</v>
      </c>
      <c r="N386" s="90" t="s">
        <v>3243</v>
      </c>
      <c r="O386" s="90" t="str">
        <f>INDEX(Lookups!$L:$L,MATCH(E386,Lookups!$E:$E,0))</f>
        <v>Y</v>
      </c>
      <c r="P386" s="9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  <c r="AK386" s="54"/>
      <c r="AL386" s="54"/>
      <c r="AM386" s="54"/>
      <c r="AN386" s="54"/>
      <c r="AO386" s="54"/>
      <c r="AP386" s="54"/>
      <c r="AQ386" s="54"/>
      <c r="AR386" s="54"/>
      <c r="AS386" s="54"/>
      <c r="AT386" s="54"/>
      <c r="AU386" s="43" t="str">
        <f>INDEX(Lookups!AS:AS,MATCH(E386,Lookups!E:E,0))</f>
        <v>Product_Range</v>
      </c>
      <c r="AV386" s="43" t="str">
        <f t="shared" si="5"/>
        <v>Product_Range_</v>
      </c>
    </row>
    <row r="387" spans="1:48">
      <c r="A387" s="43">
        <f>INDEX(Lookups!A:A,MATCH($E387,Lookups!$E:$E,0))</f>
        <v>33</v>
      </c>
      <c r="B387" s="43">
        <f>INDEX(Lookups!B:B,MATCH($E387,Lookups!$E:$E,0))</f>
        <v>2.2000000000000002</v>
      </c>
      <c r="C387" s="90" t="s">
        <v>2340</v>
      </c>
      <c r="D387" s="90" t="s">
        <v>2345</v>
      </c>
      <c r="E387" s="91" t="s">
        <v>2181</v>
      </c>
      <c r="F387" s="90" t="s">
        <v>2079</v>
      </c>
      <c r="G387" s="90" t="s">
        <v>2107</v>
      </c>
      <c r="H387" s="91" t="s">
        <v>2859</v>
      </c>
      <c r="I387" s="98" t="s">
        <v>2694</v>
      </c>
      <c r="J387" s="92" t="s">
        <v>3236</v>
      </c>
      <c r="K387" s="90" t="str">
        <f>INDEX(Lookups!$I:$I,MATCH(E387,Lookups!$E:$E,0))</f>
        <v>Customer Facing</v>
      </c>
      <c r="L387" s="90" t="str">
        <f>INDEX(Lookups!$J:$J,MATCH(E387,Lookups!$E:$E,0))</f>
        <v>Kids Apparel</v>
      </c>
      <c r="M387" s="90" t="s">
        <v>2858</v>
      </c>
      <c r="N387" s="90" t="s">
        <v>2139</v>
      </c>
      <c r="O387" s="90" t="str">
        <f>INDEX(Lookups!$L:$L,MATCH(E387,Lookups!$E:$E,0))</f>
        <v>Y</v>
      </c>
      <c r="P387" s="93"/>
      <c r="Q387" s="54" t="s">
        <v>3238</v>
      </c>
      <c r="R387" s="54" t="s">
        <v>3238</v>
      </c>
      <c r="S387" s="54" t="s">
        <v>3238</v>
      </c>
      <c r="T387" s="54" t="s">
        <v>2088</v>
      </c>
      <c r="U387" s="54" t="s">
        <v>3238</v>
      </c>
      <c r="V387" s="54" t="s">
        <v>3238</v>
      </c>
      <c r="W387" s="54" t="s">
        <v>3238</v>
      </c>
      <c r="X387" s="54" t="s">
        <v>3238</v>
      </c>
      <c r="Y387" s="54" t="s">
        <v>3238</v>
      </c>
      <c r="Z387" s="54" t="s">
        <v>3238</v>
      </c>
      <c r="AA387" s="54" t="s">
        <v>3238</v>
      </c>
      <c r="AB387" s="54" t="s">
        <v>3238</v>
      </c>
      <c r="AC387" s="54" t="s">
        <v>3238</v>
      </c>
      <c r="AD387" s="54" t="s">
        <v>3238</v>
      </c>
      <c r="AE387" s="54" t="s">
        <v>3238</v>
      </c>
      <c r="AF387" s="54" t="s">
        <v>3238</v>
      </c>
      <c r="AG387" s="54" t="s">
        <v>3238</v>
      </c>
      <c r="AH387" s="54" t="s">
        <v>3238</v>
      </c>
      <c r="AI387" s="54" t="s">
        <v>3238</v>
      </c>
      <c r="AJ387" s="54" t="s">
        <v>3238</v>
      </c>
      <c r="AK387" s="54" t="s">
        <v>3238</v>
      </c>
      <c r="AL387" s="54" t="s">
        <v>3238</v>
      </c>
      <c r="AM387" s="54" t="s">
        <v>3238</v>
      </c>
      <c r="AN387" s="54" t="s">
        <v>3238</v>
      </c>
      <c r="AO387" s="54" t="s">
        <v>3238</v>
      </c>
      <c r="AP387" s="54" t="s">
        <v>3238</v>
      </c>
      <c r="AQ387" s="54" t="s">
        <v>3238</v>
      </c>
      <c r="AR387" s="54" t="s">
        <v>3238</v>
      </c>
      <c r="AS387" s="54" t="s">
        <v>3238</v>
      </c>
      <c r="AT387" s="54" t="s">
        <v>3238</v>
      </c>
      <c r="AU387" s="43" t="str">
        <f>INDEX(Lookups!AS:AS,MATCH(E387,Lookups!E:E,0))</f>
        <v>Lifestage</v>
      </c>
      <c r="AV387" s="43" t="str">
        <f t="shared" si="5"/>
        <v>Lifestage_All Ages</v>
      </c>
    </row>
    <row r="388" spans="1:48">
      <c r="A388" s="43">
        <f>INDEX(Lookups!A:A,MATCH($E388,Lookups!$E:$E,0))</f>
        <v>33</v>
      </c>
      <c r="B388" s="43">
        <f>INDEX(Lookups!B:B,MATCH($E388,Lookups!$E:$E,0))</f>
        <v>2.2000000000000002</v>
      </c>
      <c r="C388" s="90" t="s">
        <v>2340</v>
      </c>
      <c r="D388" s="90" t="s">
        <v>2345</v>
      </c>
      <c r="E388" s="91" t="s">
        <v>2181</v>
      </c>
      <c r="F388" s="90" t="s">
        <v>2079</v>
      </c>
      <c r="G388" s="90" t="s">
        <v>2107</v>
      </c>
      <c r="H388" s="91" t="s">
        <v>2860</v>
      </c>
      <c r="I388" s="98" t="s">
        <v>2694</v>
      </c>
      <c r="J388" s="92" t="s">
        <v>3236</v>
      </c>
      <c r="K388" s="90" t="str">
        <f>INDEX(Lookups!$I:$I,MATCH(E388,Lookups!$E:$E,0))</f>
        <v>Customer Facing</v>
      </c>
      <c r="L388" s="90" t="str">
        <f>INDEX(Lookups!$J:$J,MATCH(E388,Lookups!$E:$E,0))</f>
        <v>Kids Apparel</v>
      </c>
      <c r="M388" s="90" t="s">
        <v>2858</v>
      </c>
      <c r="N388" s="90" t="s">
        <v>2139</v>
      </c>
      <c r="O388" s="90" t="str">
        <f>INDEX(Lookups!$L:$L,MATCH(E388,Lookups!$E:$E,0))</f>
        <v>Y</v>
      </c>
      <c r="P388" s="93"/>
      <c r="Q388" s="54" t="s">
        <v>3238</v>
      </c>
      <c r="R388" s="54" t="s">
        <v>3238</v>
      </c>
      <c r="S388" s="54" t="s">
        <v>3238</v>
      </c>
      <c r="T388" s="54" t="s">
        <v>2088</v>
      </c>
      <c r="U388" s="54" t="s">
        <v>3238</v>
      </c>
      <c r="V388" s="54" t="s">
        <v>3238</v>
      </c>
      <c r="W388" s="54" t="s">
        <v>3238</v>
      </c>
      <c r="X388" s="54" t="s">
        <v>3238</v>
      </c>
      <c r="Y388" s="54" t="s">
        <v>3238</v>
      </c>
      <c r="Z388" s="54" t="s">
        <v>3238</v>
      </c>
      <c r="AA388" s="54" t="s">
        <v>3238</v>
      </c>
      <c r="AB388" s="54" t="s">
        <v>3238</v>
      </c>
      <c r="AC388" s="54" t="s">
        <v>3238</v>
      </c>
      <c r="AD388" s="54" t="s">
        <v>3238</v>
      </c>
      <c r="AE388" s="54" t="s">
        <v>3238</v>
      </c>
      <c r="AF388" s="54" t="s">
        <v>3238</v>
      </c>
      <c r="AG388" s="54" t="s">
        <v>3238</v>
      </c>
      <c r="AH388" s="54" t="s">
        <v>3238</v>
      </c>
      <c r="AI388" s="54" t="s">
        <v>3238</v>
      </c>
      <c r="AJ388" s="54" t="s">
        <v>3238</v>
      </c>
      <c r="AK388" s="54" t="s">
        <v>3238</v>
      </c>
      <c r="AL388" s="54" t="s">
        <v>3238</v>
      </c>
      <c r="AM388" s="54" t="s">
        <v>3238</v>
      </c>
      <c r="AN388" s="54" t="s">
        <v>3238</v>
      </c>
      <c r="AO388" s="54" t="s">
        <v>3238</v>
      </c>
      <c r="AP388" s="54" t="s">
        <v>3238</v>
      </c>
      <c r="AQ388" s="54" t="s">
        <v>3238</v>
      </c>
      <c r="AR388" s="54" t="s">
        <v>3238</v>
      </c>
      <c r="AS388" s="54" t="s">
        <v>3238</v>
      </c>
      <c r="AT388" s="54" t="s">
        <v>3238</v>
      </c>
      <c r="AU388" s="43" t="str">
        <f>INDEX(Lookups!AS:AS,MATCH(E388,Lookups!E:E,0))</f>
        <v>Lifestage</v>
      </c>
      <c r="AV388" s="43" t="str">
        <f t="shared" ref="AV388:AV451" si="6">AU388&amp;"_"&amp;H388</f>
        <v>Lifestage_Baby 0-2</v>
      </c>
    </row>
    <row r="389" spans="1:48">
      <c r="A389" s="43">
        <f>INDEX(Lookups!A:A,MATCH($E389,Lookups!$E:$E,0))</f>
        <v>33</v>
      </c>
      <c r="B389" s="43">
        <f>INDEX(Lookups!B:B,MATCH($E389,Lookups!$E:$E,0))</f>
        <v>2.2000000000000002</v>
      </c>
      <c r="C389" s="90" t="s">
        <v>2340</v>
      </c>
      <c r="D389" s="90" t="s">
        <v>2345</v>
      </c>
      <c r="E389" s="91" t="s">
        <v>2181</v>
      </c>
      <c r="F389" s="90" t="s">
        <v>2079</v>
      </c>
      <c r="G389" s="90" t="s">
        <v>2107</v>
      </c>
      <c r="H389" s="91" t="s">
        <v>2861</v>
      </c>
      <c r="I389" s="98" t="s">
        <v>2694</v>
      </c>
      <c r="J389" s="92" t="s">
        <v>3236</v>
      </c>
      <c r="K389" s="90" t="str">
        <f>INDEX(Lookups!$I:$I,MATCH(E389,Lookups!$E:$E,0))</f>
        <v>Customer Facing</v>
      </c>
      <c r="L389" s="90" t="str">
        <f>INDEX(Lookups!$J:$J,MATCH(E389,Lookups!$E:$E,0))</f>
        <v>Kids Apparel</v>
      </c>
      <c r="M389" s="90" t="s">
        <v>2858</v>
      </c>
      <c r="N389" s="90" t="s">
        <v>2139</v>
      </c>
      <c r="O389" s="90" t="str">
        <f>INDEX(Lookups!$L:$L,MATCH(E389,Lookups!$E:$E,0))</f>
        <v>Y</v>
      </c>
      <c r="P389" s="93"/>
      <c r="Q389" s="54" t="s">
        <v>3238</v>
      </c>
      <c r="R389" s="54" t="s">
        <v>3238</v>
      </c>
      <c r="S389" s="54" t="s">
        <v>3238</v>
      </c>
      <c r="T389" s="54" t="s">
        <v>2088</v>
      </c>
      <c r="U389" s="54" t="s">
        <v>3238</v>
      </c>
      <c r="V389" s="54" t="s">
        <v>3238</v>
      </c>
      <c r="W389" s="54" t="s">
        <v>3238</v>
      </c>
      <c r="X389" s="54" t="s">
        <v>3238</v>
      </c>
      <c r="Y389" s="54" t="s">
        <v>3238</v>
      </c>
      <c r="Z389" s="54" t="s">
        <v>3238</v>
      </c>
      <c r="AA389" s="54" t="s">
        <v>3238</v>
      </c>
      <c r="AB389" s="54" t="s">
        <v>3238</v>
      </c>
      <c r="AC389" s="54" t="s">
        <v>3238</v>
      </c>
      <c r="AD389" s="54" t="s">
        <v>3238</v>
      </c>
      <c r="AE389" s="54" t="s">
        <v>3238</v>
      </c>
      <c r="AF389" s="54" t="s">
        <v>3238</v>
      </c>
      <c r="AG389" s="54" t="s">
        <v>3238</v>
      </c>
      <c r="AH389" s="54" t="s">
        <v>3238</v>
      </c>
      <c r="AI389" s="54" t="s">
        <v>3238</v>
      </c>
      <c r="AJ389" s="54" t="s">
        <v>3238</v>
      </c>
      <c r="AK389" s="54" t="s">
        <v>3238</v>
      </c>
      <c r="AL389" s="54" t="s">
        <v>3238</v>
      </c>
      <c r="AM389" s="54" t="s">
        <v>3238</v>
      </c>
      <c r="AN389" s="54" t="s">
        <v>3238</v>
      </c>
      <c r="AO389" s="54" t="s">
        <v>3238</v>
      </c>
      <c r="AP389" s="54" t="s">
        <v>3238</v>
      </c>
      <c r="AQ389" s="54" t="s">
        <v>3238</v>
      </c>
      <c r="AR389" s="54" t="s">
        <v>3238</v>
      </c>
      <c r="AS389" s="54" t="s">
        <v>3238</v>
      </c>
      <c r="AT389" s="54" t="s">
        <v>3238</v>
      </c>
      <c r="AU389" s="43" t="str">
        <f>INDEX(Lookups!AS:AS,MATCH(E389,Lookups!E:E,0))</f>
        <v>Lifestage</v>
      </c>
      <c r="AV389" s="43" t="str">
        <f t="shared" si="6"/>
        <v>Lifestage_Big Kid 7-16</v>
      </c>
    </row>
    <row r="390" spans="1:48">
      <c r="A390" s="43">
        <f>INDEX(Lookups!A:A,MATCH($E390,Lookups!$E:$E,0))</f>
        <v>33</v>
      </c>
      <c r="B390" s="43">
        <f>INDEX(Lookups!B:B,MATCH($E390,Lookups!$E:$E,0))</f>
        <v>2.2000000000000002</v>
      </c>
      <c r="C390" s="90" t="s">
        <v>2340</v>
      </c>
      <c r="D390" s="90" t="s">
        <v>2345</v>
      </c>
      <c r="E390" s="91" t="s">
        <v>2181</v>
      </c>
      <c r="F390" s="90" t="s">
        <v>2079</v>
      </c>
      <c r="G390" s="90" t="s">
        <v>2107</v>
      </c>
      <c r="H390" s="91" t="s">
        <v>2862</v>
      </c>
      <c r="I390" s="98" t="s">
        <v>2694</v>
      </c>
      <c r="J390" s="92" t="s">
        <v>3236</v>
      </c>
      <c r="K390" s="90" t="str">
        <f>INDEX(Lookups!$I:$I,MATCH(E390,Lookups!$E:$E,0))</f>
        <v>Customer Facing</v>
      </c>
      <c r="L390" s="90" t="str">
        <f>INDEX(Lookups!$J:$J,MATCH(E390,Lookups!$E:$E,0))</f>
        <v>Kids Apparel</v>
      </c>
      <c r="M390" s="90" t="s">
        <v>2858</v>
      </c>
      <c r="N390" s="90" t="s">
        <v>2139</v>
      </c>
      <c r="O390" s="90" t="str">
        <f>INDEX(Lookups!$L:$L,MATCH(E390,Lookups!$E:$E,0))</f>
        <v>Y</v>
      </c>
      <c r="P390" s="93"/>
      <c r="Q390" s="54" t="s">
        <v>3238</v>
      </c>
      <c r="R390" s="54" t="s">
        <v>3238</v>
      </c>
      <c r="S390" s="54" t="s">
        <v>3238</v>
      </c>
      <c r="T390" s="54" t="s">
        <v>2088</v>
      </c>
      <c r="U390" s="54" t="s">
        <v>3238</v>
      </c>
      <c r="V390" s="54" t="s">
        <v>3238</v>
      </c>
      <c r="W390" s="54" t="s">
        <v>3238</v>
      </c>
      <c r="X390" s="54" t="s">
        <v>3238</v>
      </c>
      <c r="Y390" s="54" t="s">
        <v>3238</v>
      </c>
      <c r="Z390" s="54" t="s">
        <v>3238</v>
      </c>
      <c r="AA390" s="54" t="s">
        <v>3238</v>
      </c>
      <c r="AB390" s="54" t="s">
        <v>3238</v>
      </c>
      <c r="AC390" s="54" t="s">
        <v>3238</v>
      </c>
      <c r="AD390" s="54" t="s">
        <v>3238</v>
      </c>
      <c r="AE390" s="54" t="s">
        <v>3238</v>
      </c>
      <c r="AF390" s="54" t="s">
        <v>3238</v>
      </c>
      <c r="AG390" s="54" t="s">
        <v>3238</v>
      </c>
      <c r="AH390" s="54" t="s">
        <v>3238</v>
      </c>
      <c r="AI390" s="54" t="s">
        <v>3238</v>
      </c>
      <c r="AJ390" s="54" t="s">
        <v>3238</v>
      </c>
      <c r="AK390" s="54" t="s">
        <v>3238</v>
      </c>
      <c r="AL390" s="54" t="s">
        <v>3238</v>
      </c>
      <c r="AM390" s="54" t="s">
        <v>3238</v>
      </c>
      <c r="AN390" s="54" t="s">
        <v>3238</v>
      </c>
      <c r="AO390" s="54" t="s">
        <v>3238</v>
      </c>
      <c r="AP390" s="54" t="s">
        <v>3238</v>
      </c>
      <c r="AQ390" s="54" t="s">
        <v>3238</v>
      </c>
      <c r="AR390" s="54" t="s">
        <v>3238</v>
      </c>
      <c r="AS390" s="54" t="s">
        <v>3238</v>
      </c>
      <c r="AT390" s="54" t="s">
        <v>3238</v>
      </c>
      <c r="AU390" s="43" t="str">
        <f>INDEX(Lookups!AS:AS,MATCH(E390,Lookups!E:E,0))</f>
        <v>Lifestage</v>
      </c>
      <c r="AV390" s="43" t="str">
        <f t="shared" si="6"/>
        <v>Lifestage_Little Kid 5-6</v>
      </c>
    </row>
    <row r="391" spans="1:48">
      <c r="A391" s="43">
        <f>INDEX(Lookups!A:A,MATCH($E391,Lookups!$E:$E,0))</f>
        <v>33</v>
      </c>
      <c r="B391" s="43">
        <f>INDEX(Lookups!B:B,MATCH($E391,Lookups!$E:$E,0))</f>
        <v>2.2000000000000002</v>
      </c>
      <c r="C391" s="90" t="s">
        <v>2340</v>
      </c>
      <c r="D391" s="90" t="s">
        <v>2345</v>
      </c>
      <c r="E391" s="91" t="s">
        <v>2181</v>
      </c>
      <c r="F391" s="90" t="s">
        <v>2079</v>
      </c>
      <c r="G391" s="90" t="s">
        <v>2107</v>
      </c>
      <c r="H391" s="91" t="s">
        <v>2863</v>
      </c>
      <c r="I391" s="98" t="s">
        <v>2694</v>
      </c>
      <c r="J391" s="92" t="s">
        <v>3236</v>
      </c>
      <c r="K391" s="90" t="str">
        <f>INDEX(Lookups!$I:$I,MATCH(E391,Lookups!$E:$E,0))</f>
        <v>Customer Facing</v>
      </c>
      <c r="L391" s="90" t="str">
        <f>INDEX(Lookups!$J:$J,MATCH(E391,Lookups!$E:$E,0))</f>
        <v>Kids Apparel</v>
      </c>
      <c r="M391" s="90" t="s">
        <v>2858</v>
      </c>
      <c r="N391" s="90" t="s">
        <v>2139</v>
      </c>
      <c r="O391" s="90" t="str">
        <f>INDEX(Lookups!$L:$L,MATCH(E391,Lookups!$E:$E,0))</f>
        <v>Y</v>
      </c>
      <c r="P391" s="93"/>
      <c r="Q391" s="54" t="s">
        <v>3238</v>
      </c>
      <c r="R391" s="54" t="s">
        <v>3238</v>
      </c>
      <c r="S391" s="54" t="s">
        <v>3238</v>
      </c>
      <c r="T391" s="54" t="s">
        <v>2088</v>
      </c>
      <c r="U391" s="54" t="s">
        <v>3238</v>
      </c>
      <c r="V391" s="54" t="s">
        <v>3238</v>
      </c>
      <c r="W391" s="54" t="s">
        <v>3238</v>
      </c>
      <c r="X391" s="54" t="s">
        <v>3238</v>
      </c>
      <c r="Y391" s="54" t="s">
        <v>3238</v>
      </c>
      <c r="Z391" s="54" t="s">
        <v>3238</v>
      </c>
      <c r="AA391" s="54" t="s">
        <v>3238</v>
      </c>
      <c r="AB391" s="54" t="s">
        <v>3238</v>
      </c>
      <c r="AC391" s="54" t="s">
        <v>3238</v>
      </c>
      <c r="AD391" s="54" t="s">
        <v>3238</v>
      </c>
      <c r="AE391" s="54" t="s">
        <v>3238</v>
      </c>
      <c r="AF391" s="54" t="s">
        <v>3238</v>
      </c>
      <c r="AG391" s="54" t="s">
        <v>3238</v>
      </c>
      <c r="AH391" s="54" t="s">
        <v>3238</v>
      </c>
      <c r="AI391" s="54" t="s">
        <v>3238</v>
      </c>
      <c r="AJ391" s="54" t="s">
        <v>3238</v>
      </c>
      <c r="AK391" s="54" t="s">
        <v>3238</v>
      </c>
      <c r="AL391" s="54" t="s">
        <v>3238</v>
      </c>
      <c r="AM391" s="54" t="s">
        <v>3238</v>
      </c>
      <c r="AN391" s="54" t="s">
        <v>3238</v>
      </c>
      <c r="AO391" s="54" t="s">
        <v>3238</v>
      </c>
      <c r="AP391" s="54" t="s">
        <v>3238</v>
      </c>
      <c r="AQ391" s="54" t="s">
        <v>3238</v>
      </c>
      <c r="AR391" s="54" t="s">
        <v>3238</v>
      </c>
      <c r="AS391" s="54" t="s">
        <v>3238</v>
      </c>
      <c r="AT391" s="54" t="s">
        <v>3238</v>
      </c>
      <c r="AU391" s="43" t="str">
        <f>INDEX(Lookups!AS:AS,MATCH(E391,Lookups!E:E,0))</f>
        <v>Lifestage</v>
      </c>
      <c r="AV391" s="43" t="str">
        <f t="shared" si="6"/>
        <v>Lifestage_Toddler 2-4</v>
      </c>
    </row>
    <row r="392" spans="1:48">
      <c r="A392" s="43">
        <f>INDEX(Lookups!A:A,MATCH($E392,Lookups!$E:$E,0))</f>
        <v>34</v>
      </c>
      <c r="B392" s="43">
        <f>INDEX(Lookups!B:B,MATCH($E392,Lookups!$E:$E,0))</f>
        <v>2.2000000000000002</v>
      </c>
      <c r="C392" s="90" t="s">
        <v>2340</v>
      </c>
      <c r="D392" s="90" t="s">
        <v>2345</v>
      </c>
      <c r="E392" s="91" t="s">
        <v>2185</v>
      </c>
      <c r="F392" s="90" t="s">
        <v>2079</v>
      </c>
      <c r="G392" s="90" t="s">
        <v>2080</v>
      </c>
      <c r="H392" s="91" t="s">
        <v>2865</v>
      </c>
      <c r="I392" s="98" t="s">
        <v>2694</v>
      </c>
      <c r="J392" s="92" t="s">
        <v>3236</v>
      </c>
      <c r="K392" s="90" t="str">
        <f>INDEX(Lookups!$I:$I,MATCH(E392,Lookups!$E:$E,0))</f>
        <v>Customer Facing</v>
      </c>
      <c r="L392" s="90" t="str">
        <f>INDEX(Lookups!$J:$J,MATCH(E392,Lookups!$E:$E,0))</f>
        <v>Kids Toys Gen Merch Books</v>
      </c>
      <c r="M392" s="90" t="s">
        <v>2864</v>
      </c>
      <c r="N392" s="90" t="s">
        <v>2139</v>
      </c>
      <c r="O392" s="90" t="str">
        <f>INDEX(Lookups!$L:$L,MATCH(E392,Lookups!$E:$E,0))</f>
        <v>Y</v>
      </c>
      <c r="P392" s="94"/>
      <c r="Q392" s="54" t="s">
        <v>3238</v>
      </c>
      <c r="R392" s="54" t="s">
        <v>3238</v>
      </c>
      <c r="S392" s="54" t="s">
        <v>3238</v>
      </c>
      <c r="T392" s="54" t="s">
        <v>2088</v>
      </c>
      <c r="U392" s="54" t="s">
        <v>3238</v>
      </c>
      <c r="V392" s="54" t="s">
        <v>3238</v>
      </c>
      <c r="W392" s="54" t="s">
        <v>3238</v>
      </c>
      <c r="X392" s="54" t="s">
        <v>3238</v>
      </c>
      <c r="Y392" s="54" t="s">
        <v>3238</v>
      </c>
      <c r="Z392" s="54" t="s">
        <v>3238</v>
      </c>
      <c r="AA392" s="54" t="s">
        <v>3238</v>
      </c>
      <c r="AB392" s="54" t="s">
        <v>3238</v>
      </c>
      <c r="AC392" s="54" t="s">
        <v>3238</v>
      </c>
      <c r="AD392" s="54" t="s">
        <v>3238</v>
      </c>
      <c r="AE392" s="54" t="s">
        <v>2088</v>
      </c>
      <c r="AF392" s="54" t="s">
        <v>2088</v>
      </c>
      <c r="AG392" s="54" t="s">
        <v>3238</v>
      </c>
      <c r="AH392" s="54" t="s">
        <v>3238</v>
      </c>
      <c r="AI392" s="54" t="s">
        <v>3238</v>
      </c>
      <c r="AJ392" s="54" t="s">
        <v>3238</v>
      </c>
      <c r="AK392" s="54" t="s">
        <v>3238</v>
      </c>
      <c r="AL392" s="54" t="s">
        <v>3238</v>
      </c>
      <c r="AM392" s="54" t="s">
        <v>2088</v>
      </c>
      <c r="AN392" s="54" t="s">
        <v>3238</v>
      </c>
      <c r="AO392" s="54" t="s">
        <v>3238</v>
      </c>
      <c r="AP392" s="54" t="s">
        <v>3238</v>
      </c>
      <c r="AQ392" s="54" t="s">
        <v>3238</v>
      </c>
      <c r="AR392" s="54" t="s">
        <v>3238</v>
      </c>
      <c r="AS392" s="54" t="s">
        <v>3238</v>
      </c>
      <c r="AT392" s="54" t="s">
        <v>3238</v>
      </c>
      <c r="AU392" s="43" t="str">
        <f>INDEX(Lookups!AS:AS,MATCH(E392,Lookups!E:E,0))</f>
        <v>Character</v>
      </c>
      <c r="AV392" s="43" t="str">
        <f t="shared" si="6"/>
        <v>Character_Barbie</v>
      </c>
    </row>
    <row r="393" spans="1:48">
      <c r="A393" s="43">
        <f>INDEX(Lookups!A:A,MATCH($E393,Lookups!$E:$E,0))</f>
        <v>34</v>
      </c>
      <c r="B393" s="43">
        <f>INDEX(Lookups!B:B,MATCH($E393,Lookups!$E:$E,0))</f>
        <v>2.2000000000000002</v>
      </c>
      <c r="C393" s="90" t="s">
        <v>2340</v>
      </c>
      <c r="D393" s="90" t="s">
        <v>2345</v>
      </c>
      <c r="E393" s="91" t="s">
        <v>2185</v>
      </c>
      <c r="F393" s="90" t="s">
        <v>2079</v>
      </c>
      <c r="G393" s="90" t="s">
        <v>2080</v>
      </c>
      <c r="H393" s="91" t="s">
        <v>2866</v>
      </c>
      <c r="I393" s="98" t="s">
        <v>2694</v>
      </c>
      <c r="J393" s="92" t="s">
        <v>3236</v>
      </c>
      <c r="K393" s="90" t="str">
        <f>INDEX(Lookups!$I:$I,MATCH(E393,Lookups!$E:$E,0))</f>
        <v>Customer Facing</v>
      </c>
      <c r="L393" s="90" t="str">
        <f>INDEX(Lookups!$J:$J,MATCH(E393,Lookups!$E:$E,0))</f>
        <v>Kids Toys Gen Merch Books</v>
      </c>
      <c r="M393" s="90" t="s">
        <v>2864</v>
      </c>
      <c r="N393" s="90" t="s">
        <v>2139</v>
      </c>
      <c r="O393" s="90" t="str">
        <f>INDEX(Lookups!$L:$L,MATCH(E393,Lookups!$E:$E,0))</f>
        <v>Y</v>
      </c>
      <c r="P393" s="94"/>
      <c r="Q393" s="54" t="s">
        <v>3238</v>
      </c>
      <c r="R393" s="54" t="s">
        <v>3238</v>
      </c>
      <c r="S393" s="54" t="s">
        <v>3238</v>
      </c>
      <c r="T393" s="54" t="s">
        <v>2088</v>
      </c>
      <c r="U393" s="54" t="s">
        <v>3238</v>
      </c>
      <c r="V393" s="54" t="s">
        <v>3238</v>
      </c>
      <c r="W393" s="54" t="s">
        <v>3238</v>
      </c>
      <c r="X393" s="54" t="s">
        <v>3238</v>
      </c>
      <c r="Y393" s="54" t="s">
        <v>3238</v>
      </c>
      <c r="Z393" s="54" t="s">
        <v>3238</v>
      </c>
      <c r="AA393" s="54" t="s">
        <v>3238</v>
      </c>
      <c r="AB393" s="54" t="s">
        <v>3238</v>
      </c>
      <c r="AC393" s="54" t="s">
        <v>3238</v>
      </c>
      <c r="AD393" s="54" t="s">
        <v>3238</v>
      </c>
      <c r="AE393" s="54" t="s">
        <v>2088</v>
      </c>
      <c r="AF393" s="54" t="s">
        <v>2088</v>
      </c>
      <c r="AG393" s="54" t="s">
        <v>3238</v>
      </c>
      <c r="AH393" s="54" t="s">
        <v>3238</v>
      </c>
      <c r="AI393" s="54" t="s">
        <v>3238</v>
      </c>
      <c r="AJ393" s="54" t="s">
        <v>3238</v>
      </c>
      <c r="AK393" s="54" t="s">
        <v>3238</v>
      </c>
      <c r="AL393" s="54" t="s">
        <v>3238</v>
      </c>
      <c r="AM393" s="54" t="s">
        <v>2088</v>
      </c>
      <c r="AN393" s="54" t="s">
        <v>3238</v>
      </c>
      <c r="AO393" s="54" t="s">
        <v>3238</v>
      </c>
      <c r="AP393" s="54" t="s">
        <v>3238</v>
      </c>
      <c r="AQ393" s="54" t="s">
        <v>3238</v>
      </c>
      <c r="AR393" s="54" t="s">
        <v>3238</v>
      </c>
      <c r="AS393" s="54" t="s">
        <v>3238</v>
      </c>
      <c r="AT393" s="54" t="s">
        <v>3238</v>
      </c>
      <c r="AU393" s="43" t="str">
        <f>INDEX(Lookups!AS:AS,MATCH(E393,Lookups!E:E,0))</f>
        <v>Character</v>
      </c>
      <c r="AV393" s="43" t="str">
        <f t="shared" si="6"/>
        <v>Character_Bluey</v>
      </c>
    </row>
    <row r="394" spans="1:48">
      <c r="A394" s="43">
        <f>INDEX(Lookups!A:A,MATCH($E394,Lookups!$E:$E,0))</f>
        <v>34</v>
      </c>
      <c r="B394" s="43">
        <f>INDEX(Lookups!B:B,MATCH($E394,Lookups!$E:$E,0))</f>
        <v>2.2000000000000002</v>
      </c>
      <c r="C394" s="90" t="s">
        <v>2340</v>
      </c>
      <c r="D394" s="90" t="s">
        <v>2345</v>
      </c>
      <c r="E394" s="91" t="s">
        <v>2185</v>
      </c>
      <c r="F394" s="90" t="s">
        <v>2079</v>
      </c>
      <c r="G394" s="90" t="s">
        <v>2080</v>
      </c>
      <c r="H394" s="91" t="s">
        <v>2867</v>
      </c>
      <c r="I394" s="98" t="s">
        <v>2694</v>
      </c>
      <c r="J394" s="92" t="s">
        <v>3236</v>
      </c>
      <c r="K394" s="90" t="str">
        <f>INDEX(Lookups!$I:$I,MATCH(E394,Lookups!$E:$E,0))</f>
        <v>Customer Facing</v>
      </c>
      <c r="L394" s="90" t="str">
        <f>INDEX(Lookups!$J:$J,MATCH(E394,Lookups!$E:$E,0))</f>
        <v>Kids Toys Gen Merch Books</v>
      </c>
      <c r="M394" s="90" t="s">
        <v>2864</v>
      </c>
      <c r="N394" s="90" t="s">
        <v>2139</v>
      </c>
      <c r="O394" s="90" t="str">
        <f>INDEX(Lookups!$L:$L,MATCH(E394,Lookups!$E:$E,0))</f>
        <v>Y</v>
      </c>
      <c r="P394" s="94"/>
      <c r="Q394" s="54" t="s">
        <v>3238</v>
      </c>
      <c r="R394" s="54" t="s">
        <v>3238</v>
      </c>
      <c r="S394" s="54" t="s">
        <v>3238</v>
      </c>
      <c r="T394" s="54" t="s">
        <v>2088</v>
      </c>
      <c r="U394" s="54" t="s">
        <v>3238</v>
      </c>
      <c r="V394" s="54" t="s">
        <v>3238</v>
      </c>
      <c r="W394" s="54" t="s">
        <v>3238</v>
      </c>
      <c r="X394" s="54" t="s">
        <v>3238</v>
      </c>
      <c r="Y394" s="54" t="s">
        <v>3238</v>
      </c>
      <c r="Z394" s="54" t="s">
        <v>3238</v>
      </c>
      <c r="AA394" s="54" t="s">
        <v>3238</v>
      </c>
      <c r="AB394" s="54" t="s">
        <v>3238</v>
      </c>
      <c r="AC394" s="54" t="s">
        <v>3238</v>
      </c>
      <c r="AD394" s="54" t="s">
        <v>3238</v>
      </c>
      <c r="AE394" s="54" t="s">
        <v>2088</v>
      </c>
      <c r="AF394" s="54" t="s">
        <v>2088</v>
      </c>
      <c r="AG394" s="54" t="s">
        <v>3238</v>
      </c>
      <c r="AH394" s="54" t="s">
        <v>3238</v>
      </c>
      <c r="AI394" s="54" t="s">
        <v>3238</v>
      </c>
      <c r="AJ394" s="54" t="s">
        <v>3238</v>
      </c>
      <c r="AK394" s="54" t="s">
        <v>3238</v>
      </c>
      <c r="AL394" s="54" t="s">
        <v>3238</v>
      </c>
      <c r="AM394" s="54" t="s">
        <v>2088</v>
      </c>
      <c r="AN394" s="54" t="s">
        <v>3238</v>
      </c>
      <c r="AO394" s="54" t="s">
        <v>3238</v>
      </c>
      <c r="AP394" s="54" t="s">
        <v>3238</v>
      </c>
      <c r="AQ394" s="54" t="s">
        <v>3238</v>
      </c>
      <c r="AR394" s="54" t="s">
        <v>3238</v>
      </c>
      <c r="AS394" s="54" t="s">
        <v>3238</v>
      </c>
      <c r="AT394" s="54" t="s">
        <v>3238</v>
      </c>
      <c r="AU394" s="43" t="str">
        <f>INDEX(Lookups!AS:AS,MATCH(E394,Lookups!E:E,0))</f>
        <v>Character</v>
      </c>
      <c r="AV394" s="43" t="str">
        <f t="shared" si="6"/>
        <v>Character_Care Bears</v>
      </c>
    </row>
    <row r="395" spans="1:48">
      <c r="A395" s="43">
        <f>INDEX(Lookups!A:A,MATCH($E395,Lookups!$E:$E,0))</f>
        <v>34</v>
      </c>
      <c r="B395" s="43">
        <f>INDEX(Lookups!B:B,MATCH($E395,Lookups!$E:$E,0))</f>
        <v>2.2000000000000002</v>
      </c>
      <c r="C395" s="90" t="s">
        <v>2340</v>
      </c>
      <c r="D395" s="90" t="s">
        <v>2345</v>
      </c>
      <c r="E395" s="91" t="s">
        <v>2185</v>
      </c>
      <c r="F395" s="90" t="s">
        <v>2079</v>
      </c>
      <c r="G395" s="90" t="s">
        <v>2080</v>
      </c>
      <c r="H395" s="91" t="s">
        <v>2868</v>
      </c>
      <c r="I395" s="98" t="s">
        <v>2694</v>
      </c>
      <c r="J395" s="92" t="s">
        <v>3236</v>
      </c>
      <c r="K395" s="90" t="str">
        <f>INDEX(Lookups!$I:$I,MATCH(E395,Lookups!$E:$E,0))</f>
        <v>Customer Facing</v>
      </c>
      <c r="L395" s="90" t="str">
        <f>INDEX(Lookups!$J:$J,MATCH(E395,Lookups!$E:$E,0))</f>
        <v>Kids Toys Gen Merch Books</v>
      </c>
      <c r="M395" s="90" t="s">
        <v>2864</v>
      </c>
      <c r="N395" s="90" t="s">
        <v>2139</v>
      </c>
      <c r="O395" s="90" t="str">
        <f>INDEX(Lookups!$L:$L,MATCH(E395,Lookups!$E:$E,0))</f>
        <v>Y</v>
      </c>
      <c r="P395" s="94"/>
      <c r="Q395" s="54" t="s">
        <v>3238</v>
      </c>
      <c r="R395" s="54" t="s">
        <v>3238</v>
      </c>
      <c r="S395" s="54" t="s">
        <v>3238</v>
      </c>
      <c r="T395" s="54" t="s">
        <v>2088</v>
      </c>
      <c r="U395" s="54" t="s">
        <v>3238</v>
      </c>
      <c r="V395" s="54" t="s">
        <v>3238</v>
      </c>
      <c r="W395" s="54" t="s">
        <v>3238</v>
      </c>
      <c r="X395" s="54" t="s">
        <v>3238</v>
      </c>
      <c r="Y395" s="54" t="s">
        <v>3238</v>
      </c>
      <c r="Z395" s="54" t="s">
        <v>3238</v>
      </c>
      <c r="AA395" s="54" t="s">
        <v>3238</v>
      </c>
      <c r="AB395" s="54" t="s">
        <v>3238</v>
      </c>
      <c r="AC395" s="54" t="s">
        <v>3238</v>
      </c>
      <c r="AD395" s="54" t="s">
        <v>3238</v>
      </c>
      <c r="AE395" s="54" t="s">
        <v>2088</v>
      </c>
      <c r="AF395" s="54" t="s">
        <v>2088</v>
      </c>
      <c r="AG395" s="54" t="s">
        <v>3238</v>
      </c>
      <c r="AH395" s="54" t="s">
        <v>3238</v>
      </c>
      <c r="AI395" s="54" t="s">
        <v>3238</v>
      </c>
      <c r="AJ395" s="54" t="s">
        <v>3238</v>
      </c>
      <c r="AK395" s="54" t="s">
        <v>3238</v>
      </c>
      <c r="AL395" s="54" t="s">
        <v>3238</v>
      </c>
      <c r="AM395" s="54" t="s">
        <v>2088</v>
      </c>
      <c r="AN395" s="54" t="s">
        <v>3238</v>
      </c>
      <c r="AO395" s="54" t="s">
        <v>3238</v>
      </c>
      <c r="AP395" s="54" t="s">
        <v>3238</v>
      </c>
      <c r="AQ395" s="54" t="s">
        <v>3238</v>
      </c>
      <c r="AR395" s="54" t="s">
        <v>3238</v>
      </c>
      <c r="AS395" s="54" t="s">
        <v>3238</v>
      </c>
      <c r="AT395" s="54" t="s">
        <v>3238</v>
      </c>
      <c r="AU395" s="43" t="str">
        <f>INDEX(Lookups!AS:AS,MATCH(E395,Lookups!E:E,0))</f>
        <v>Character</v>
      </c>
      <c r="AV395" s="43" t="str">
        <f t="shared" si="6"/>
        <v>Character_Claris the Mouse</v>
      </c>
    </row>
    <row r="396" spans="1:48">
      <c r="A396" s="43">
        <f>INDEX(Lookups!A:A,MATCH($E396,Lookups!$E:$E,0))</f>
        <v>34</v>
      </c>
      <c r="B396" s="43">
        <f>INDEX(Lookups!B:B,MATCH($E396,Lookups!$E:$E,0))</f>
        <v>2.2000000000000002</v>
      </c>
      <c r="C396" s="90" t="s">
        <v>2340</v>
      </c>
      <c r="D396" s="90" t="s">
        <v>2345</v>
      </c>
      <c r="E396" s="91" t="s">
        <v>2185</v>
      </c>
      <c r="F396" s="90" t="s">
        <v>2079</v>
      </c>
      <c r="G396" s="90" t="s">
        <v>2080</v>
      </c>
      <c r="H396" s="91" t="s">
        <v>1568</v>
      </c>
      <c r="I396" s="98" t="s">
        <v>2694</v>
      </c>
      <c r="J396" s="92" t="s">
        <v>3236</v>
      </c>
      <c r="K396" s="90" t="str">
        <f>INDEX(Lookups!$I:$I,MATCH(E396,Lookups!$E:$E,0))</f>
        <v>Customer Facing</v>
      </c>
      <c r="L396" s="90" t="str">
        <f>INDEX(Lookups!$J:$J,MATCH(E396,Lookups!$E:$E,0))</f>
        <v>Kids Toys Gen Merch Books</v>
      </c>
      <c r="M396" s="90" t="s">
        <v>2864</v>
      </c>
      <c r="N396" s="90" t="s">
        <v>2139</v>
      </c>
      <c r="O396" s="90" t="str">
        <f>INDEX(Lookups!$L:$L,MATCH(E396,Lookups!$E:$E,0))</f>
        <v>Y</v>
      </c>
      <c r="P396" s="94"/>
      <c r="Q396" s="54" t="s">
        <v>3238</v>
      </c>
      <c r="R396" s="54" t="s">
        <v>3238</v>
      </c>
      <c r="S396" s="54" t="s">
        <v>3238</v>
      </c>
      <c r="T396" s="54" t="s">
        <v>2088</v>
      </c>
      <c r="U396" s="54" t="s">
        <v>3238</v>
      </c>
      <c r="V396" s="54" t="s">
        <v>3238</v>
      </c>
      <c r="W396" s="54" t="s">
        <v>3238</v>
      </c>
      <c r="X396" s="54" t="s">
        <v>3238</v>
      </c>
      <c r="Y396" s="54" t="s">
        <v>3238</v>
      </c>
      <c r="Z396" s="54" t="s">
        <v>3238</v>
      </c>
      <c r="AA396" s="54" t="s">
        <v>3238</v>
      </c>
      <c r="AB396" s="54" t="s">
        <v>3238</v>
      </c>
      <c r="AC396" s="54" t="s">
        <v>3238</v>
      </c>
      <c r="AD396" s="54" t="s">
        <v>3238</v>
      </c>
      <c r="AE396" s="54" t="s">
        <v>2088</v>
      </c>
      <c r="AF396" s="54" t="s">
        <v>2088</v>
      </c>
      <c r="AG396" s="54" t="s">
        <v>3238</v>
      </c>
      <c r="AH396" s="54" t="s">
        <v>3238</v>
      </c>
      <c r="AI396" s="54" t="s">
        <v>3238</v>
      </c>
      <c r="AJ396" s="54" t="s">
        <v>3238</v>
      </c>
      <c r="AK396" s="54" t="s">
        <v>3238</v>
      </c>
      <c r="AL396" s="54" t="s">
        <v>3238</v>
      </c>
      <c r="AM396" s="54" t="s">
        <v>2088</v>
      </c>
      <c r="AN396" s="54" t="s">
        <v>3238</v>
      </c>
      <c r="AO396" s="54" t="s">
        <v>3238</v>
      </c>
      <c r="AP396" s="54" t="s">
        <v>3238</v>
      </c>
      <c r="AQ396" s="54" t="s">
        <v>3238</v>
      </c>
      <c r="AR396" s="54" t="s">
        <v>3238</v>
      </c>
      <c r="AS396" s="54" t="s">
        <v>3238</v>
      </c>
      <c r="AT396" s="54" t="s">
        <v>3238</v>
      </c>
      <c r="AU396" s="43" t="str">
        <f>INDEX(Lookups!AS:AS,MATCH(E396,Lookups!E:E,0))</f>
        <v>Character</v>
      </c>
      <c r="AV396" s="43" t="str">
        <f t="shared" si="6"/>
        <v>Character_Disney</v>
      </c>
    </row>
    <row r="397" spans="1:48">
      <c r="A397" s="43">
        <f>INDEX(Lookups!A:A,MATCH($E397,Lookups!$E:$E,0))</f>
        <v>34</v>
      </c>
      <c r="B397" s="43">
        <f>INDEX(Lookups!B:B,MATCH($E397,Lookups!$E:$E,0))</f>
        <v>2.2000000000000002</v>
      </c>
      <c r="C397" s="90" t="s">
        <v>2340</v>
      </c>
      <c r="D397" s="90" t="s">
        <v>2345</v>
      </c>
      <c r="E397" s="91" t="s">
        <v>2185</v>
      </c>
      <c r="F397" s="90" t="s">
        <v>2079</v>
      </c>
      <c r="G397" s="90" t="s">
        <v>2080</v>
      </c>
      <c r="H397" s="91" t="s">
        <v>2869</v>
      </c>
      <c r="I397" s="98" t="s">
        <v>2694</v>
      </c>
      <c r="J397" s="92" t="s">
        <v>3236</v>
      </c>
      <c r="K397" s="90" t="str">
        <f>INDEX(Lookups!$I:$I,MATCH(E397,Lookups!$E:$E,0))</f>
        <v>Customer Facing</v>
      </c>
      <c r="L397" s="90" t="str">
        <f>INDEX(Lookups!$J:$J,MATCH(E397,Lookups!$E:$E,0))</f>
        <v>Kids Toys Gen Merch Books</v>
      </c>
      <c r="M397" s="90" t="s">
        <v>2864</v>
      </c>
      <c r="N397" s="90" t="s">
        <v>2139</v>
      </c>
      <c r="O397" s="90" t="str">
        <f>INDEX(Lookups!$L:$L,MATCH(E397,Lookups!$E:$E,0))</f>
        <v>Y</v>
      </c>
      <c r="P397" s="94"/>
      <c r="Q397" s="54" t="s">
        <v>3238</v>
      </c>
      <c r="R397" s="54" t="s">
        <v>3238</v>
      </c>
      <c r="S397" s="54" t="s">
        <v>3238</v>
      </c>
      <c r="T397" s="54" t="s">
        <v>2088</v>
      </c>
      <c r="U397" s="54" t="s">
        <v>3238</v>
      </c>
      <c r="V397" s="54" t="s">
        <v>3238</v>
      </c>
      <c r="W397" s="54" t="s">
        <v>3238</v>
      </c>
      <c r="X397" s="54" t="s">
        <v>3238</v>
      </c>
      <c r="Y397" s="54" t="s">
        <v>3238</v>
      </c>
      <c r="Z397" s="54" t="s">
        <v>3238</v>
      </c>
      <c r="AA397" s="54" t="s">
        <v>3238</v>
      </c>
      <c r="AB397" s="54" t="s">
        <v>3238</v>
      </c>
      <c r="AC397" s="54" t="s">
        <v>3238</v>
      </c>
      <c r="AD397" s="54" t="s">
        <v>3238</v>
      </c>
      <c r="AE397" s="54" t="s">
        <v>2088</v>
      </c>
      <c r="AF397" s="54" t="s">
        <v>2088</v>
      </c>
      <c r="AG397" s="54" t="s">
        <v>3238</v>
      </c>
      <c r="AH397" s="54" t="s">
        <v>3238</v>
      </c>
      <c r="AI397" s="54" t="s">
        <v>3238</v>
      </c>
      <c r="AJ397" s="54" t="s">
        <v>3238</v>
      </c>
      <c r="AK397" s="54" t="s">
        <v>3238</v>
      </c>
      <c r="AL397" s="54" t="s">
        <v>3238</v>
      </c>
      <c r="AM397" s="54" t="s">
        <v>2088</v>
      </c>
      <c r="AN397" s="54" t="s">
        <v>3238</v>
      </c>
      <c r="AO397" s="54" t="s">
        <v>3238</v>
      </c>
      <c r="AP397" s="54" t="s">
        <v>3238</v>
      </c>
      <c r="AQ397" s="54" t="s">
        <v>3238</v>
      </c>
      <c r="AR397" s="54" t="s">
        <v>3238</v>
      </c>
      <c r="AS397" s="54" t="s">
        <v>3238</v>
      </c>
      <c r="AT397" s="54" t="s">
        <v>3238</v>
      </c>
      <c r="AU397" s="43" t="str">
        <f>INDEX(Lookups!AS:AS,MATCH(E397,Lookups!E:E,0))</f>
        <v>Character</v>
      </c>
      <c r="AV397" s="43" t="str">
        <f t="shared" si="6"/>
        <v>Character_Disney Princess</v>
      </c>
    </row>
    <row r="398" spans="1:48">
      <c r="A398" s="43">
        <f>INDEX(Lookups!A:A,MATCH($E398,Lookups!$E:$E,0))</f>
        <v>34</v>
      </c>
      <c r="B398" s="43">
        <f>INDEX(Lookups!B:B,MATCH($E398,Lookups!$E:$E,0))</f>
        <v>2.2000000000000002</v>
      </c>
      <c r="C398" s="90" t="s">
        <v>2340</v>
      </c>
      <c r="D398" s="90" t="s">
        <v>2345</v>
      </c>
      <c r="E398" s="91" t="s">
        <v>2185</v>
      </c>
      <c r="F398" s="90" t="s">
        <v>2079</v>
      </c>
      <c r="G398" s="90" t="s">
        <v>2080</v>
      </c>
      <c r="H398" s="91" t="s">
        <v>2870</v>
      </c>
      <c r="I398" s="98" t="s">
        <v>2694</v>
      </c>
      <c r="J398" s="92" t="s">
        <v>3236</v>
      </c>
      <c r="K398" s="90" t="str">
        <f>INDEX(Lookups!$I:$I,MATCH(E398,Lookups!$E:$E,0))</f>
        <v>Customer Facing</v>
      </c>
      <c r="L398" s="90" t="str">
        <f>INDEX(Lookups!$J:$J,MATCH(E398,Lookups!$E:$E,0))</f>
        <v>Kids Toys Gen Merch Books</v>
      </c>
      <c r="M398" s="90" t="s">
        <v>2864</v>
      </c>
      <c r="N398" s="90" t="s">
        <v>2139</v>
      </c>
      <c r="O398" s="90" t="str">
        <f>INDEX(Lookups!$L:$L,MATCH(E398,Lookups!$E:$E,0))</f>
        <v>Y</v>
      </c>
      <c r="P398" s="94"/>
      <c r="Q398" s="54" t="s">
        <v>3238</v>
      </c>
      <c r="R398" s="54" t="s">
        <v>3238</v>
      </c>
      <c r="S398" s="54" t="s">
        <v>3238</v>
      </c>
      <c r="T398" s="54" t="s">
        <v>2088</v>
      </c>
      <c r="U398" s="54" t="s">
        <v>3238</v>
      </c>
      <c r="V398" s="54" t="s">
        <v>3238</v>
      </c>
      <c r="W398" s="54" t="s">
        <v>3238</v>
      </c>
      <c r="X398" s="54" t="s">
        <v>3238</v>
      </c>
      <c r="Y398" s="54" t="s">
        <v>3238</v>
      </c>
      <c r="Z398" s="54" t="s">
        <v>3238</v>
      </c>
      <c r="AA398" s="54" t="s">
        <v>3238</v>
      </c>
      <c r="AB398" s="54" t="s">
        <v>3238</v>
      </c>
      <c r="AC398" s="54" t="s">
        <v>3238</v>
      </c>
      <c r="AD398" s="54" t="s">
        <v>3238</v>
      </c>
      <c r="AE398" s="54" t="s">
        <v>2088</v>
      </c>
      <c r="AF398" s="54" t="s">
        <v>2088</v>
      </c>
      <c r="AG398" s="54" t="s">
        <v>3238</v>
      </c>
      <c r="AH398" s="54" t="s">
        <v>3238</v>
      </c>
      <c r="AI398" s="54" t="s">
        <v>3238</v>
      </c>
      <c r="AJ398" s="54" t="s">
        <v>3238</v>
      </c>
      <c r="AK398" s="54" t="s">
        <v>3238</v>
      </c>
      <c r="AL398" s="54" t="s">
        <v>3238</v>
      </c>
      <c r="AM398" s="54" t="s">
        <v>2088</v>
      </c>
      <c r="AN398" s="54" t="s">
        <v>3238</v>
      </c>
      <c r="AO398" s="54" t="s">
        <v>3238</v>
      </c>
      <c r="AP398" s="54" t="s">
        <v>3238</v>
      </c>
      <c r="AQ398" s="54" t="s">
        <v>3238</v>
      </c>
      <c r="AR398" s="54" t="s">
        <v>3238</v>
      </c>
      <c r="AS398" s="54" t="s">
        <v>3238</v>
      </c>
      <c r="AT398" s="54" t="s">
        <v>3238</v>
      </c>
      <c r="AU398" s="43" t="str">
        <f>INDEX(Lookups!AS:AS,MATCH(E398,Lookups!E:E,0))</f>
        <v>Character</v>
      </c>
      <c r="AV398" s="43" t="str">
        <f t="shared" si="6"/>
        <v>Character_Frozen</v>
      </c>
    </row>
    <row r="399" spans="1:48">
      <c r="A399" s="43">
        <f>INDEX(Lookups!A:A,MATCH($E399,Lookups!$E:$E,0))</f>
        <v>34</v>
      </c>
      <c r="B399" s="43">
        <f>INDEX(Lookups!B:B,MATCH($E399,Lookups!$E:$E,0))</f>
        <v>2.2000000000000002</v>
      </c>
      <c r="C399" s="90" t="s">
        <v>2340</v>
      </c>
      <c r="D399" s="90" t="s">
        <v>2345</v>
      </c>
      <c r="E399" s="91" t="s">
        <v>2185</v>
      </c>
      <c r="F399" s="90" t="s">
        <v>2079</v>
      </c>
      <c r="G399" s="90" t="s">
        <v>2080</v>
      </c>
      <c r="H399" s="91" t="s">
        <v>2871</v>
      </c>
      <c r="I399" s="98" t="s">
        <v>2694</v>
      </c>
      <c r="J399" s="92" t="s">
        <v>3236</v>
      </c>
      <c r="K399" s="90" t="str">
        <f>INDEX(Lookups!$I:$I,MATCH(E399,Lookups!$E:$E,0))</f>
        <v>Customer Facing</v>
      </c>
      <c r="L399" s="90" t="str">
        <f>INDEX(Lookups!$J:$J,MATCH(E399,Lookups!$E:$E,0))</f>
        <v>Kids Toys Gen Merch Books</v>
      </c>
      <c r="M399" s="90" t="s">
        <v>2864</v>
      </c>
      <c r="N399" s="90" t="s">
        <v>2139</v>
      </c>
      <c r="O399" s="90" t="str">
        <f>INDEX(Lookups!$L:$L,MATCH(E399,Lookups!$E:$E,0))</f>
        <v>Y</v>
      </c>
      <c r="P399" s="94"/>
      <c r="Q399" s="54" t="s">
        <v>3238</v>
      </c>
      <c r="R399" s="54" t="s">
        <v>3238</v>
      </c>
      <c r="S399" s="54" t="s">
        <v>3238</v>
      </c>
      <c r="T399" s="54" t="s">
        <v>2088</v>
      </c>
      <c r="U399" s="54" t="s">
        <v>3238</v>
      </c>
      <c r="V399" s="54" t="s">
        <v>3238</v>
      </c>
      <c r="W399" s="54" t="s">
        <v>3238</v>
      </c>
      <c r="X399" s="54" t="s">
        <v>3238</v>
      </c>
      <c r="Y399" s="54" t="s">
        <v>3238</v>
      </c>
      <c r="Z399" s="54" t="s">
        <v>3238</v>
      </c>
      <c r="AA399" s="54" t="s">
        <v>3238</v>
      </c>
      <c r="AB399" s="54" t="s">
        <v>3238</v>
      </c>
      <c r="AC399" s="54" t="s">
        <v>3238</v>
      </c>
      <c r="AD399" s="54" t="s">
        <v>3238</v>
      </c>
      <c r="AE399" s="54" t="s">
        <v>2088</v>
      </c>
      <c r="AF399" s="54" t="s">
        <v>2088</v>
      </c>
      <c r="AG399" s="54" t="s">
        <v>3238</v>
      </c>
      <c r="AH399" s="54" t="s">
        <v>3238</v>
      </c>
      <c r="AI399" s="54" t="s">
        <v>3238</v>
      </c>
      <c r="AJ399" s="54" t="s">
        <v>3238</v>
      </c>
      <c r="AK399" s="54" t="s">
        <v>3238</v>
      </c>
      <c r="AL399" s="54" t="s">
        <v>3238</v>
      </c>
      <c r="AM399" s="54" t="s">
        <v>2088</v>
      </c>
      <c r="AN399" s="54" t="s">
        <v>3238</v>
      </c>
      <c r="AO399" s="54" t="s">
        <v>3238</v>
      </c>
      <c r="AP399" s="54" t="s">
        <v>3238</v>
      </c>
      <c r="AQ399" s="54" t="s">
        <v>3238</v>
      </c>
      <c r="AR399" s="54" t="s">
        <v>3238</v>
      </c>
      <c r="AS399" s="54" t="s">
        <v>3238</v>
      </c>
      <c r="AT399" s="54" t="s">
        <v>3238</v>
      </c>
      <c r="AU399" s="43" t="str">
        <f>INDEX(Lookups!AS:AS,MATCH(E399,Lookups!E:E,0))</f>
        <v>Character</v>
      </c>
      <c r="AV399" s="43" t="str">
        <f t="shared" si="6"/>
        <v>Character_Harry Potter</v>
      </c>
    </row>
    <row r="400" spans="1:48">
      <c r="A400" s="43">
        <f>INDEX(Lookups!A:A,MATCH($E400,Lookups!$E:$E,0))</f>
        <v>34</v>
      </c>
      <c r="B400" s="43">
        <f>INDEX(Lookups!B:B,MATCH($E400,Lookups!$E:$E,0))</f>
        <v>2.2000000000000002</v>
      </c>
      <c r="C400" s="90" t="s">
        <v>2340</v>
      </c>
      <c r="D400" s="90" t="s">
        <v>2345</v>
      </c>
      <c r="E400" s="91" t="s">
        <v>2185</v>
      </c>
      <c r="F400" s="90" t="s">
        <v>2079</v>
      </c>
      <c r="G400" s="90" t="s">
        <v>2080</v>
      </c>
      <c r="H400" s="91" t="s">
        <v>2872</v>
      </c>
      <c r="I400" s="98" t="s">
        <v>2694</v>
      </c>
      <c r="J400" s="92" t="s">
        <v>3236</v>
      </c>
      <c r="K400" s="90" t="str">
        <f>INDEX(Lookups!$I:$I,MATCH(E400,Lookups!$E:$E,0))</f>
        <v>Customer Facing</v>
      </c>
      <c r="L400" s="90" t="str">
        <f>INDEX(Lookups!$J:$J,MATCH(E400,Lookups!$E:$E,0))</f>
        <v>Kids Toys Gen Merch Books</v>
      </c>
      <c r="M400" s="90" t="s">
        <v>2864</v>
      </c>
      <c r="N400" s="90" t="s">
        <v>2139</v>
      </c>
      <c r="O400" s="90" t="str">
        <f>INDEX(Lookups!$L:$L,MATCH(E400,Lookups!$E:$E,0))</f>
        <v>Y</v>
      </c>
      <c r="P400" s="94"/>
      <c r="Q400" s="54" t="s">
        <v>3238</v>
      </c>
      <c r="R400" s="54" t="s">
        <v>3238</v>
      </c>
      <c r="S400" s="54" t="s">
        <v>3238</v>
      </c>
      <c r="T400" s="54" t="s">
        <v>2088</v>
      </c>
      <c r="U400" s="54" t="s">
        <v>3238</v>
      </c>
      <c r="V400" s="54" t="s">
        <v>3238</v>
      </c>
      <c r="W400" s="54" t="s">
        <v>3238</v>
      </c>
      <c r="X400" s="54" t="s">
        <v>3238</v>
      </c>
      <c r="Y400" s="54" t="s">
        <v>3238</v>
      </c>
      <c r="Z400" s="54" t="s">
        <v>3238</v>
      </c>
      <c r="AA400" s="54" t="s">
        <v>3238</v>
      </c>
      <c r="AB400" s="54" t="s">
        <v>3238</v>
      </c>
      <c r="AC400" s="54" t="s">
        <v>3238</v>
      </c>
      <c r="AD400" s="54" t="s">
        <v>3238</v>
      </c>
      <c r="AE400" s="54" t="s">
        <v>2088</v>
      </c>
      <c r="AF400" s="54" t="s">
        <v>2088</v>
      </c>
      <c r="AG400" s="54" t="s">
        <v>3238</v>
      </c>
      <c r="AH400" s="54" t="s">
        <v>3238</v>
      </c>
      <c r="AI400" s="54" t="s">
        <v>3238</v>
      </c>
      <c r="AJ400" s="54" t="s">
        <v>3238</v>
      </c>
      <c r="AK400" s="54" t="s">
        <v>3238</v>
      </c>
      <c r="AL400" s="54" t="s">
        <v>3238</v>
      </c>
      <c r="AM400" s="54" t="s">
        <v>2088</v>
      </c>
      <c r="AN400" s="54" t="s">
        <v>3238</v>
      </c>
      <c r="AO400" s="54" t="s">
        <v>3238</v>
      </c>
      <c r="AP400" s="54" t="s">
        <v>3238</v>
      </c>
      <c r="AQ400" s="54" t="s">
        <v>3238</v>
      </c>
      <c r="AR400" s="54" t="s">
        <v>3238</v>
      </c>
      <c r="AS400" s="54" t="s">
        <v>3238</v>
      </c>
      <c r="AT400" s="54" t="s">
        <v>3238</v>
      </c>
      <c r="AU400" s="43" t="str">
        <f>INDEX(Lookups!AS:AS,MATCH(E400,Lookups!E:E,0))</f>
        <v>Character</v>
      </c>
      <c r="AV400" s="43" t="str">
        <f t="shared" si="6"/>
        <v>Character_Marvel</v>
      </c>
    </row>
    <row r="401" spans="1:48">
      <c r="A401" s="43">
        <f>INDEX(Lookups!A:A,MATCH($E401,Lookups!$E:$E,0))</f>
        <v>34</v>
      </c>
      <c r="B401" s="43">
        <f>INDEX(Lookups!B:B,MATCH($E401,Lookups!$E:$E,0))</f>
        <v>2.2000000000000002</v>
      </c>
      <c r="C401" s="90" t="s">
        <v>2340</v>
      </c>
      <c r="D401" s="90" t="s">
        <v>2345</v>
      </c>
      <c r="E401" s="91" t="s">
        <v>2185</v>
      </c>
      <c r="F401" s="90" t="s">
        <v>2079</v>
      </c>
      <c r="G401" s="90" t="s">
        <v>2080</v>
      </c>
      <c r="H401" s="91" t="s">
        <v>2873</v>
      </c>
      <c r="I401" s="98" t="s">
        <v>2694</v>
      </c>
      <c r="J401" s="92" t="s">
        <v>3236</v>
      </c>
      <c r="K401" s="90" t="str">
        <f>INDEX(Lookups!$I:$I,MATCH(E401,Lookups!$E:$E,0))</f>
        <v>Customer Facing</v>
      </c>
      <c r="L401" s="90" t="str">
        <f>INDEX(Lookups!$J:$J,MATCH(E401,Lookups!$E:$E,0))</f>
        <v>Kids Toys Gen Merch Books</v>
      </c>
      <c r="M401" s="90" t="s">
        <v>2864</v>
      </c>
      <c r="N401" s="90" t="s">
        <v>2139</v>
      </c>
      <c r="O401" s="90" t="str">
        <f>INDEX(Lookups!$L:$L,MATCH(E401,Lookups!$E:$E,0))</f>
        <v>Y</v>
      </c>
      <c r="P401" s="94"/>
      <c r="Q401" s="54" t="s">
        <v>3238</v>
      </c>
      <c r="R401" s="54" t="s">
        <v>3238</v>
      </c>
      <c r="S401" s="54" t="s">
        <v>3238</v>
      </c>
      <c r="T401" s="54" t="s">
        <v>2088</v>
      </c>
      <c r="U401" s="54" t="s">
        <v>3238</v>
      </c>
      <c r="V401" s="54" t="s">
        <v>3238</v>
      </c>
      <c r="W401" s="54" t="s">
        <v>3238</v>
      </c>
      <c r="X401" s="54" t="s">
        <v>3238</v>
      </c>
      <c r="Y401" s="54" t="s">
        <v>3238</v>
      </c>
      <c r="Z401" s="54" t="s">
        <v>3238</v>
      </c>
      <c r="AA401" s="54" t="s">
        <v>3238</v>
      </c>
      <c r="AB401" s="54" t="s">
        <v>3238</v>
      </c>
      <c r="AC401" s="54" t="s">
        <v>3238</v>
      </c>
      <c r="AD401" s="54" t="s">
        <v>3238</v>
      </c>
      <c r="AE401" s="54" t="s">
        <v>2088</v>
      </c>
      <c r="AF401" s="54" t="s">
        <v>2088</v>
      </c>
      <c r="AG401" s="54" t="s">
        <v>3238</v>
      </c>
      <c r="AH401" s="54" t="s">
        <v>3238</v>
      </c>
      <c r="AI401" s="54" t="s">
        <v>3238</v>
      </c>
      <c r="AJ401" s="54" t="s">
        <v>3238</v>
      </c>
      <c r="AK401" s="54" t="s">
        <v>3238</v>
      </c>
      <c r="AL401" s="54" t="s">
        <v>3238</v>
      </c>
      <c r="AM401" s="54" t="s">
        <v>2088</v>
      </c>
      <c r="AN401" s="54" t="s">
        <v>3238</v>
      </c>
      <c r="AO401" s="54" t="s">
        <v>3238</v>
      </c>
      <c r="AP401" s="54" t="s">
        <v>3238</v>
      </c>
      <c r="AQ401" s="54" t="s">
        <v>3238</v>
      </c>
      <c r="AR401" s="54" t="s">
        <v>3238</v>
      </c>
      <c r="AS401" s="54" t="s">
        <v>3238</v>
      </c>
      <c r="AT401" s="54" t="s">
        <v>3238</v>
      </c>
      <c r="AU401" s="43" t="str">
        <f>INDEX(Lookups!AS:AS,MATCH(E401,Lookups!E:E,0))</f>
        <v>Character</v>
      </c>
      <c r="AV401" s="43" t="str">
        <f t="shared" si="6"/>
        <v xml:space="preserve">Character_Mickey &amp; Minnie Mouse </v>
      </c>
    </row>
    <row r="402" spans="1:48">
      <c r="A402" s="43">
        <f>INDEX(Lookups!A:A,MATCH($E402,Lookups!$E:$E,0))</f>
        <v>34</v>
      </c>
      <c r="B402" s="43">
        <f>INDEX(Lookups!B:B,MATCH($E402,Lookups!$E:$E,0))</f>
        <v>2.2000000000000002</v>
      </c>
      <c r="C402" s="90" t="s">
        <v>2340</v>
      </c>
      <c r="D402" s="90" t="s">
        <v>2345</v>
      </c>
      <c r="E402" s="91" t="s">
        <v>2185</v>
      </c>
      <c r="F402" s="90" t="s">
        <v>2079</v>
      </c>
      <c r="G402" s="90" t="s">
        <v>2080</v>
      </c>
      <c r="H402" s="91" t="s">
        <v>2874</v>
      </c>
      <c r="I402" s="98" t="s">
        <v>2694</v>
      </c>
      <c r="J402" s="92" t="s">
        <v>3236</v>
      </c>
      <c r="K402" s="90" t="str">
        <f>INDEX(Lookups!$I:$I,MATCH(E402,Lookups!$E:$E,0))</f>
        <v>Customer Facing</v>
      </c>
      <c r="L402" s="90" t="str">
        <f>INDEX(Lookups!$J:$J,MATCH(E402,Lookups!$E:$E,0))</f>
        <v>Kids Toys Gen Merch Books</v>
      </c>
      <c r="M402" s="90" t="s">
        <v>2864</v>
      </c>
      <c r="N402" s="90" t="s">
        <v>2139</v>
      </c>
      <c r="O402" s="90" t="str">
        <f>INDEX(Lookups!$L:$L,MATCH(E402,Lookups!$E:$E,0))</f>
        <v>Y</v>
      </c>
      <c r="P402" s="94"/>
      <c r="Q402" s="54" t="s">
        <v>3238</v>
      </c>
      <c r="R402" s="54" t="s">
        <v>3238</v>
      </c>
      <c r="S402" s="54" t="s">
        <v>3238</v>
      </c>
      <c r="T402" s="54" t="s">
        <v>2088</v>
      </c>
      <c r="U402" s="54" t="s">
        <v>3238</v>
      </c>
      <c r="V402" s="54" t="s">
        <v>3238</v>
      </c>
      <c r="W402" s="54" t="s">
        <v>3238</v>
      </c>
      <c r="X402" s="54" t="s">
        <v>3238</v>
      </c>
      <c r="Y402" s="54" t="s">
        <v>3238</v>
      </c>
      <c r="Z402" s="54" t="s">
        <v>3238</v>
      </c>
      <c r="AA402" s="54" t="s">
        <v>3238</v>
      </c>
      <c r="AB402" s="54" t="s">
        <v>3238</v>
      </c>
      <c r="AC402" s="54" t="s">
        <v>3238</v>
      </c>
      <c r="AD402" s="54" t="s">
        <v>3238</v>
      </c>
      <c r="AE402" s="54" t="s">
        <v>2088</v>
      </c>
      <c r="AF402" s="54" t="s">
        <v>2088</v>
      </c>
      <c r="AG402" s="54" t="s">
        <v>3238</v>
      </c>
      <c r="AH402" s="54" t="s">
        <v>3238</v>
      </c>
      <c r="AI402" s="54" t="s">
        <v>3238</v>
      </c>
      <c r="AJ402" s="54" t="s">
        <v>3238</v>
      </c>
      <c r="AK402" s="54" t="s">
        <v>3238</v>
      </c>
      <c r="AL402" s="54" t="s">
        <v>3238</v>
      </c>
      <c r="AM402" s="54" t="s">
        <v>2088</v>
      </c>
      <c r="AN402" s="54" t="s">
        <v>3238</v>
      </c>
      <c r="AO402" s="54" t="s">
        <v>3238</v>
      </c>
      <c r="AP402" s="54" t="s">
        <v>3238</v>
      </c>
      <c r="AQ402" s="54" t="s">
        <v>3238</v>
      </c>
      <c r="AR402" s="54" t="s">
        <v>3238</v>
      </c>
      <c r="AS402" s="54" t="s">
        <v>3238</v>
      </c>
      <c r="AT402" s="54" t="s">
        <v>3238</v>
      </c>
      <c r="AU402" s="43" t="str">
        <f>INDEX(Lookups!AS:AS,MATCH(E402,Lookups!E:E,0))</f>
        <v>Character</v>
      </c>
      <c r="AV402" s="43" t="str">
        <f t="shared" si="6"/>
        <v>Character_My Little Pony</v>
      </c>
    </row>
    <row r="403" spans="1:48">
      <c r="A403" s="43">
        <f>INDEX(Lookups!A:A,MATCH($E403,Lookups!$E:$E,0))</f>
        <v>34</v>
      </c>
      <c r="B403" s="43">
        <f>INDEX(Lookups!B:B,MATCH($E403,Lookups!$E:$E,0))</f>
        <v>2.2000000000000002</v>
      </c>
      <c r="C403" s="90" t="s">
        <v>2340</v>
      </c>
      <c r="D403" s="90" t="s">
        <v>2345</v>
      </c>
      <c r="E403" s="91" t="s">
        <v>2185</v>
      </c>
      <c r="F403" s="90" t="s">
        <v>2079</v>
      </c>
      <c r="G403" s="90" t="s">
        <v>2080</v>
      </c>
      <c r="H403" s="91" t="s">
        <v>2875</v>
      </c>
      <c r="I403" s="98" t="s">
        <v>2694</v>
      </c>
      <c r="J403" s="92" t="s">
        <v>3236</v>
      </c>
      <c r="K403" s="90" t="str">
        <f>INDEX(Lookups!$I:$I,MATCH(E403,Lookups!$E:$E,0))</f>
        <v>Customer Facing</v>
      </c>
      <c r="L403" s="90" t="str">
        <f>INDEX(Lookups!$J:$J,MATCH(E403,Lookups!$E:$E,0))</f>
        <v>Kids Toys Gen Merch Books</v>
      </c>
      <c r="M403" s="90" t="s">
        <v>2864</v>
      </c>
      <c r="N403" s="90" t="s">
        <v>2139</v>
      </c>
      <c r="O403" s="90" t="str">
        <f>INDEX(Lookups!$L:$L,MATCH(E403,Lookups!$E:$E,0))</f>
        <v>Y</v>
      </c>
      <c r="P403" s="94"/>
      <c r="Q403" s="54" t="s">
        <v>3238</v>
      </c>
      <c r="R403" s="54" t="s">
        <v>3238</v>
      </c>
      <c r="S403" s="54" t="s">
        <v>3238</v>
      </c>
      <c r="T403" s="54" t="s">
        <v>2088</v>
      </c>
      <c r="U403" s="54" t="s">
        <v>3238</v>
      </c>
      <c r="V403" s="54" t="s">
        <v>3238</v>
      </c>
      <c r="W403" s="54" t="s">
        <v>3238</v>
      </c>
      <c r="X403" s="54" t="s">
        <v>3238</v>
      </c>
      <c r="Y403" s="54" t="s">
        <v>3238</v>
      </c>
      <c r="Z403" s="54" t="s">
        <v>3238</v>
      </c>
      <c r="AA403" s="54" t="s">
        <v>3238</v>
      </c>
      <c r="AB403" s="54" t="s">
        <v>3238</v>
      </c>
      <c r="AC403" s="54" t="s">
        <v>3238</v>
      </c>
      <c r="AD403" s="54" t="s">
        <v>3238</v>
      </c>
      <c r="AE403" s="54" t="s">
        <v>2088</v>
      </c>
      <c r="AF403" s="54" t="s">
        <v>2088</v>
      </c>
      <c r="AG403" s="54" t="s">
        <v>3238</v>
      </c>
      <c r="AH403" s="54" t="s">
        <v>3238</v>
      </c>
      <c r="AI403" s="54" t="s">
        <v>3238</v>
      </c>
      <c r="AJ403" s="54" t="s">
        <v>3238</v>
      </c>
      <c r="AK403" s="54" t="s">
        <v>3238</v>
      </c>
      <c r="AL403" s="54" t="s">
        <v>3238</v>
      </c>
      <c r="AM403" s="54" t="s">
        <v>2088</v>
      </c>
      <c r="AN403" s="54" t="s">
        <v>3238</v>
      </c>
      <c r="AO403" s="54" t="s">
        <v>3238</v>
      </c>
      <c r="AP403" s="54" t="s">
        <v>3238</v>
      </c>
      <c r="AQ403" s="54" t="s">
        <v>3238</v>
      </c>
      <c r="AR403" s="54" t="s">
        <v>3238</v>
      </c>
      <c r="AS403" s="54" t="s">
        <v>3238</v>
      </c>
      <c r="AT403" s="54" t="s">
        <v>3238</v>
      </c>
      <c r="AU403" s="43" t="str">
        <f>INDEX(Lookups!AS:AS,MATCH(E403,Lookups!E:E,0))</f>
        <v>Character</v>
      </c>
      <c r="AV403" s="43" t="str">
        <f t="shared" si="6"/>
        <v>Character_Paw Patrol</v>
      </c>
    </row>
    <row r="404" spans="1:48">
      <c r="A404" s="43">
        <f>INDEX(Lookups!A:A,MATCH($E404,Lookups!$E:$E,0))</f>
        <v>34</v>
      </c>
      <c r="B404" s="43">
        <f>INDEX(Lookups!B:B,MATCH($E404,Lookups!$E:$E,0))</f>
        <v>2.2000000000000002</v>
      </c>
      <c r="C404" s="90" t="s">
        <v>2340</v>
      </c>
      <c r="D404" s="90" t="s">
        <v>2345</v>
      </c>
      <c r="E404" s="91" t="s">
        <v>2185</v>
      </c>
      <c r="F404" s="90" t="s">
        <v>2079</v>
      </c>
      <c r="G404" s="90" t="s">
        <v>2080</v>
      </c>
      <c r="H404" s="91" t="s">
        <v>2876</v>
      </c>
      <c r="I404" s="98" t="s">
        <v>2694</v>
      </c>
      <c r="J404" s="92" t="s">
        <v>3236</v>
      </c>
      <c r="K404" s="90" t="str">
        <f>INDEX(Lookups!$I:$I,MATCH(E404,Lookups!$E:$E,0))</f>
        <v>Customer Facing</v>
      </c>
      <c r="L404" s="90" t="str">
        <f>INDEX(Lookups!$J:$J,MATCH(E404,Lookups!$E:$E,0))</f>
        <v>Kids Toys Gen Merch Books</v>
      </c>
      <c r="M404" s="90" t="s">
        <v>2864</v>
      </c>
      <c r="N404" s="90" t="s">
        <v>2139</v>
      </c>
      <c r="O404" s="90" t="str">
        <f>INDEX(Lookups!$L:$L,MATCH(E404,Lookups!$E:$E,0))</f>
        <v>Y</v>
      </c>
      <c r="P404" s="94"/>
      <c r="Q404" s="54" t="s">
        <v>3238</v>
      </c>
      <c r="R404" s="54" t="s">
        <v>3238</v>
      </c>
      <c r="S404" s="54" t="s">
        <v>3238</v>
      </c>
      <c r="T404" s="54" t="s">
        <v>2088</v>
      </c>
      <c r="U404" s="54" t="s">
        <v>3238</v>
      </c>
      <c r="V404" s="54" t="s">
        <v>3238</v>
      </c>
      <c r="W404" s="54" t="s">
        <v>3238</v>
      </c>
      <c r="X404" s="54" t="s">
        <v>3238</v>
      </c>
      <c r="Y404" s="54" t="s">
        <v>3238</v>
      </c>
      <c r="Z404" s="54" t="s">
        <v>3238</v>
      </c>
      <c r="AA404" s="54" t="s">
        <v>3238</v>
      </c>
      <c r="AB404" s="54" t="s">
        <v>3238</v>
      </c>
      <c r="AC404" s="54" t="s">
        <v>3238</v>
      </c>
      <c r="AD404" s="54" t="s">
        <v>3238</v>
      </c>
      <c r="AE404" s="54" t="s">
        <v>2088</v>
      </c>
      <c r="AF404" s="54" t="s">
        <v>2088</v>
      </c>
      <c r="AG404" s="54" t="s">
        <v>3238</v>
      </c>
      <c r="AH404" s="54" t="s">
        <v>3238</v>
      </c>
      <c r="AI404" s="54" t="s">
        <v>3238</v>
      </c>
      <c r="AJ404" s="54" t="s">
        <v>3238</v>
      </c>
      <c r="AK404" s="54" t="s">
        <v>3238</v>
      </c>
      <c r="AL404" s="54" t="s">
        <v>3238</v>
      </c>
      <c r="AM404" s="54" t="s">
        <v>2088</v>
      </c>
      <c r="AN404" s="54" t="s">
        <v>3238</v>
      </c>
      <c r="AO404" s="54" t="s">
        <v>3238</v>
      </c>
      <c r="AP404" s="54" t="s">
        <v>3238</v>
      </c>
      <c r="AQ404" s="54" t="s">
        <v>3238</v>
      </c>
      <c r="AR404" s="54" t="s">
        <v>3238</v>
      </c>
      <c r="AS404" s="54" t="s">
        <v>3238</v>
      </c>
      <c r="AT404" s="54" t="s">
        <v>3238</v>
      </c>
      <c r="AU404" s="43" t="str">
        <f>INDEX(Lookups!AS:AS,MATCH(E404,Lookups!E:E,0))</f>
        <v>Character</v>
      </c>
      <c r="AV404" s="43" t="str">
        <f t="shared" si="6"/>
        <v>Character_Peppa Pig</v>
      </c>
    </row>
    <row r="405" spans="1:48">
      <c r="A405" s="43">
        <f>INDEX(Lookups!A:A,MATCH($E405,Lookups!$E:$E,0))</f>
        <v>34</v>
      </c>
      <c r="B405" s="43">
        <f>INDEX(Lookups!B:B,MATCH($E405,Lookups!$E:$E,0))</f>
        <v>2.2000000000000002</v>
      </c>
      <c r="C405" s="90" t="s">
        <v>2340</v>
      </c>
      <c r="D405" s="90" t="s">
        <v>2345</v>
      </c>
      <c r="E405" s="91" t="s">
        <v>2185</v>
      </c>
      <c r="F405" s="90" t="s">
        <v>2079</v>
      </c>
      <c r="G405" s="90" t="s">
        <v>2080</v>
      </c>
      <c r="H405" s="91" t="s">
        <v>2877</v>
      </c>
      <c r="I405" s="98" t="s">
        <v>2694</v>
      </c>
      <c r="J405" s="92" t="s">
        <v>3236</v>
      </c>
      <c r="K405" s="90" t="str">
        <f>INDEX(Lookups!$I:$I,MATCH(E405,Lookups!$E:$E,0))</f>
        <v>Customer Facing</v>
      </c>
      <c r="L405" s="90" t="str">
        <f>INDEX(Lookups!$J:$J,MATCH(E405,Lookups!$E:$E,0))</f>
        <v>Kids Toys Gen Merch Books</v>
      </c>
      <c r="M405" s="90" t="s">
        <v>2864</v>
      </c>
      <c r="N405" s="90" t="s">
        <v>2139</v>
      </c>
      <c r="O405" s="90" t="str">
        <f>INDEX(Lookups!$L:$L,MATCH(E405,Lookups!$E:$E,0))</f>
        <v>Y</v>
      </c>
      <c r="P405" s="94"/>
      <c r="Q405" s="54" t="s">
        <v>3238</v>
      </c>
      <c r="R405" s="54" t="s">
        <v>3238</v>
      </c>
      <c r="S405" s="54" t="s">
        <v>3238</v>
      </c>
      <c r="T405" s="54" t="s">
        <v>2088</v>
      </c>
      <c r="U405" s="54" t="s">
        <v>3238</v>
      </c>
      <c r="V405" s="54" t="s">
        <v>3238</v>
      </c>
      <c r="W405" s="54" t="s">
        <v>3238</v>
      </c>
      <c r="X405" s="54" t="s">
        <v>3238</v>
      </c>
      <c r="Y405" s="54" t="s">
        <v>3238</v>
      </c>
      <c r="Z405" s="54" t="s">
        <v>3238</v>
      </c>
      <c r="AA405" s="54" t="s">
        <v>3238</v>
      </c>
      <c r="AB405" s="54" t="s">
        <v>3238</v>
      </c>
      <c r="AC405" s="54" t="s">
        <v>3238</v>
      </c>
      <c r="AD405" s="54" t="s">
        <v>3238</v>
      </c>
      <c r="AE405" s="54" t="s">
        <v>2088</v>
      </c>
      <c r="AF405" s="54" t="s">
        <v>2088</v>
      </c>
      <c r="AG405" s="54" t="s">
        <v>3238</v>
      </c>
      <c r="AH405" s="54" t="s">
        <v>3238</v>
      </c>
      <c r="AI405" s="54" t="s">
        <v>3238</v>
      </c>
      <c r="AJ405" s="54" t="s">
        <v>3238</v>
      </c>
      <c r="AK405" s="54" t="s">
        <v>3238</v>
      </c>
      <c r="AL405" s="54" t="s">
        <v>3238</v>
      </c>
      <c r="AM405" s="54" t="s">
        <v>2088</v>
      </c>
      <c r="AN405" s="54" t="s">
        <v>3238</v>
      </c>
      <c r="AO405" s="54" t="s">
        <v>3238</v>
      </c>
      <c r="AP405" s="54" t="s">
        <v>3238</v>
      </c>
      <c r="AQ405" s="54" t="s">
        <v>3238</v>
      </c>
      <c r="AR405" s="54" t="s">
        <v>3238</v>
      </c>
      <c r="AS405" s="54" t="s">
        <v>3238</v>
      </c>
      <c r="AT405" s="54" t="s">
        <v>3238</v>
      </c>
      <c r="AU405" s="43" t="str">
        <f>INDEX(Lookups!AS:AS,MATCH(E405,Lookups!E:E,0))</f>
        <v>Character</v>
      </c>
      <c r="AV405" s="43" t="str">
        <f t="shared" si="6"/>
        <v>Character_Peter Rabbit</v>
      </c>
    </row>
    <row r="406" spans="1:48">
      <c r="A406" s="43">
        <f>INDEX(Lookups!A:A,MATCH($E406,Lookups!$E:$E,0))</f>
        <v>34</v>
      </c>
      <c r="B406" s="43">
        <f>INDEX(Lookups!B:B,MATCH($E406,Lookups!$E:$E,0))</f>
        <v>2.2000000000000002</v>
      </c>
      <c r="C406" s="90" t="s">
        <v>2340</v>
      </c>
      <c r="D406" s="90" t="s">
        <v>2345</v>
      </c>
      <c r="E406" s="91" t="s">
        <v>2185</v>
      </c>
      <c r="F406" s="90" t="s">
        <v>2079</v>
      </c>
      <c r="G406" s="90" t="s">
        <v>2080</v>
      </c>
      <c r="H406" s="91" t="s">
        <v>2878</v>
      </c>
      <c r="I406" s="98" t="s">
        <v>2694</v>
      </c>
      <c r="J406" s="92" t="s">
        <v>3236</v>
      </c>
      <c r="K406" s="90" t="str">
        <f>INDEX(Lookups!$I:$I,MATCH(E406,Lookups!$E:$E,0))</f>
        <v>Customer Facing</v>
      </c>
      <c r="L406" s="90" t="str">
        <f>INDEX(Lookups!$J:$J,MATCH(E406,Lookups!$E:$E,0))</f>
        <v>Kids Toys Gen Merch Books</v>
      </c>
      <c r="M406" s="90" t="s">
        <v>2864</v>
      </c>
      <c r="N406" s="90" t="s">
        <v>2139</v>
      </c>
      <c r="O406" s="90" t="str">
        <f>INDEX(Lookups!$L:$L,MATCH(E406,Lookups!$E:$E,0))</f>
        <v>Y</v>
      </c>
      <c r="P406" s="94"/>
      <c r="Q406" s="54" t="s">
        <v>3238</v>
      </c>
      <c r="R406" s="54" t="s">
        <v>3238</v>
      </c>
      <c r="S406" s="54" t="s">
        <v>3238</v>
      </c>
      <c r="T406" s="54" t="s">
        <v>2088</v>
      </c>
      <c r="U406" s="54" t="s">
        <v>3238</v>
      </c>
      <c r="V406" s="54" t="s">
        <v>3238</v>
      </c>
      <c r="W406" s="54" t="s">
        <v>3238</v>
      </c>
      <c r="X406" s="54" t="s">
        <v>3238</v>
      </c>
      <c r="Y406" s="54" t="s">
        <v>3238</v>
      </c>
      <c r="Z406" s="54" t="s">
        <v>3238</v>
      </c>
      <c r="AA406" s="54" t="s">
        <v>3238</v>
      </c>
      <c r="AB406" s="54" t="s">
        <v>3238</v>
      </c>
      <c r="AC406" s="54" t="s">
        <v>3238</v>
      </c>
      <c r="AD406" s="54" t="s">
        <v>3238</v>
      </c>
      <c r="AE406" s="54" t="s">
        <v>2088</v>
      </c>
      <c r="AF406" s="54" t="s">
        <v>2088</v>
      </c>
      <c r="AG406" s="54" t="s">
        <v>3238</v>
      </c>
      <c r="AH406" s="54" t="s">
        <v>3238</v>
      </c>
      <c r="AI406" s="54" t="s">
        <v>3238</v>
      </c>
      <c r="AJ406" s="54" t="s">
        <v>3238</v>
      </c>
      <c r="AK406" s="54" t="s">
        <v>3238</v>
      </c>
      <c r="AL406" s="54" t="s">
        <v>3238</v>
      </c>
      <c r="AM406" s="54" t="s">
        <v>2088</v>
      </c>
      <c r="AN406" s="54" t="s">
        <v>3238</v>
      </c>
      <c r="AO406" s="54" t="s">
        <v>3238</v>
      </c>
      <c r="AP406" s="54" t="s">
        <v>3238</v>
      </c>
      <c r="AQ406" s="54" t="s">
        <v>3238</v>
      </c>
      <c r="AR406" s="54" t="s">
        <v>3238</v>
      </c>
      <c r="AS406" s="54" t="s">
        <v>3238</v>
      </c>
      <c r="AT406" s="54" t="s">
        <v>3238</v>
      </c>
      <c r="AU406" s="43" t="str">
        <f>INDEX(Lookups!AS:AS,MATCH(E406,Lookups!E:E,0))</f>
        <v>Character</v>
      </c>
      <c r="AV406" s="43" t="str">
        <f t="shared" si="6"/>
        <v>Character_Pokemon</v>
      </c>
    </row>
    <row r="407" spans="1:48">
      <c r="A407" s="43">
        <f>INDEX(Lookups!A:A,MATCH($E407,Lookups!$E:$E,0))</f>
        <v>34</v>
      </c>
      <c r="B407" s="43">
        <f>INDEX(Lookups!B:B,MATCH($E407,Lookups!$E:$E,0))</f>
        <v>2.2000000000000002</v>
      </c>
      <c r="C407" s="90" t="s">
        <v>2340</v>
      </c>
      <c r="D407" s="90" t="s">
        <v>2345</v>
      </c>
      <c r="E407" s="91" t="s">
        <v>2185</v>
      </c>
      <c r="F407" s="90" t="s">
        <v>2079</v>
      </c>
      <c r="G407" s="90" t="s">
        <v>2080</v>
      </c>
      <c r="H407" s="91" t="s">
        <v>2879</v>
      </c>
      <c r="I407" s="98" t="s">
        <v>2694</v>
      </c>
      <c r="J407" s="92" t="s">
        <v>3236</v>
      </c>
      <c r="K407" s="90" t="str">
        <f>INDEX(Lookups!$I:$I,MATCH(E407,Lookups!$E:$E,0))</f>
        <v>Customer Facing</v>
      </c>
      <c r="L407" s="90" t="str">
        <f>INDEX(Lookups!$J:$J,MATCH(E407,Lookups!$E:$E,0))</f>
        <v>Kids Toys Gen Merch Books</v>
      </c>
      <c r="M407" s="90" t="s">
        <v>2864</v>
      </c>
      <c r="N407" s="90" t="s">
        <v>2139</v>
      </c>
      <c r="O407" s="90" t="str">
        <f>INDEX(Lookups!$L:$L,MATCH(E407,Lookups!$E:$E,0))</f>
        <v>Y</v>
      </c>
      <c r="P407" s="94"/>
      <c r="Q407" s="54" t="s">
        <v>3238</v>
      </c>
      <c r="R407" s="54" t="s">
        <v>3238</v>
      </c>
      <c r="S407" s="54" t="s">
        <v>3238</v>
      </c>
      <c r="T407" s="54" t="s">
        <v>2088</v>
      </c>
      <c r="U407" s="54" t="s">
        <v>3238</v>
      </c>
      <c r="V407" s="54" t="s">
        <v>3238</v>
      </c>
      <c r="W407" s="54" t="s">
        <v>3238</v>
      </c>
      <c r="X407" s="54" t="s">
        <v>3238</v>
      </c>
      <c r="Y407" s="54" t="s">
        <v>3238</v>
      </c>
      <c r="Z407" s="54" t="s">
        <v>3238</v>
      </c>
      <c r="AA407" s="54" t="s">
        <v>3238</v>
      </c>
      <c r="AB407" s="54" t="s">
        <v>3238</v>
      </c>
      <c r="AC407" s="54" t="s">
        <v>3238</v>
      </c>
      <c r="AD407" s="54" t="s">
        <v>3238</v>
      </c>
      <c r="AE407" s="54" t="s">
        <v>2088</v>
      </c>
      <c r="AF407" s="54" t="s">
        <v>2088</v>
      </c>
      <c r="AG407" s="54" t="s">
        <v>3238</v>
      </c>
      <c r="AH407" s="54" t="s">
        <v>3238</v>
      </c>
      <c r="AI407" s="54" t="s">
        <v>3238</v>
      </c>
      <c r="AJ407" s="54" t="s">
        <v>3238</v>
      </c>
      <c r="AK407" s="54" t="s">
        <v>3238</v>
      </c>
      <c r="AL407" s="54" t="s">
        <v>3238</v>
      </c>
      <c r="AM407" s="54" t="s">
        <v>2088</v>
      </c>
      <c r="AN407" s="54" t="s">
        <v>3238</v>
      </c>
      <c r="AO407" s="54" t="s">
        <v>3238</v>
      </c>
      <c r="AP407" s="54" t="s">
        <v>3238</v>
      </c>
      <c r="AQ407" s="54" t="s">
        <v>3238</v>
      </c>
      <c r="AR407" s="54" t="s">
        <v>3238</v>
      </c>
      <c r="AS407" s="54" t="s">
        <v>3238</v>
      </c>
      <c r="AT407" s="54" t="s">
        <v>3238</v>
      </c>
      <c r="AU407" s="43" t="str">
        <f>INDEX(Lookups!AS:AS,MATCH(E407,Lookups!E:E,0))</f>
        <v>Character</v>
      </c>
      <c r="AV407" s="43" t="str">
        <f t="shared" si="6"/>
        <v>Character_Sesame Street</v>
      </c>
    </row>
    <row r="408" spans="1:48">
      <c r="A408" s="43">
        <f>INDEX(Lookups!A:A,MATCH($E408,Lookups!$E:$E,0))</f>
        <v>34</v>
      </c>
      <c r="B408" s="43">
        <f>INDEX(Lookups!B:B,MATCH($E408,Lookups!$E:$E,0))</f>
        <v>2.2000000000000002</v>
      </c>
      <c r="C408" s="90" t="s">
        <v>2340</v>
      </c>
      <c r="D408" s="90" t="s">
        <v>2345</v>
      </c>
      <c r="E408" s="91" t="s">
        <v>2185</v>
      </c>
      <c r="F408" s="90" t="s">
        <v>2079</v>
      </c>
      <c r="G408" s="90" t="s">
        <v>2080</v>
      </c>
      <c r="H408" s="91" t="s">
        <v>2880</v>
      </c>
      <c r="I408" s="98" t="s">
        <v>2694</v>
      </c>
      <c r="J408" s="92" t="s">
        <v>3236</v>
      </c>
      <c r="K408" s="90" t="str">
        <f>INDEX(Lookups!$I:$I,MATCH(E408,Lookups!$E:$E,0))</f>
        <v>Customer Facing</v>
      </c>
      <c r="L408" s="90" t="str">
        <f>INDEX(Lookups!$J:$J,MATCH(E408,Lookups!$E:$E,0))</f>
        <v>Kids Toys Gen Merch Books</v>
      </c>
      <c r="M408" s="90" t="s">
        <v>2864</v>
      </c>
      <c r="N408" s="90" t="s">
        <v>2139</v>
      </c>
      <c r="O408" s="90" t="str">
        <f>INDEX(Lookups!$L:$L,MATCH(E408,Lookups!$E:$E,0))</f>
        <v>Y</v>
      </c>
      <c r="P408" s="94"/>
      <c r="Q408" s="54" t="s">
        <v>3238</v>
      </c>
      <c r="R408" s="54" t="s">
        <v>3238</v>
      </c>
      <c r="S408" s="54" t="s">
        <v>3238</v>
      </c>
      <c r="T408" s="54" t="s">
        <v>2088</v>
      </c>
      <c r="U408" s="54" t="s">
        <v>3238</v>
      </c>
      <c r="V408" s="54" t="s">
        <v>3238</v>
      </c>
      <c r="W408" s="54" t="s">
        <v>3238</v>
      </c>
      <c r="X408" s="54" t="s">
        <v>3238</v>
      </c>
      <c r="Y408" s="54" t="s">
        <v>3238</v>
      </c>
      <c r="Z408" s="54" t="s">
        <v>3238</v>
      </c>
      <c r="AA408" s="54" t="s">
        <v>3238</v>
      </c>
      <c r="AB408" s="54" t="s">
        <v>3238</v>
      </c>
      <c r="AC408" s="54" t="s">
        <v>3238</v>
      </c>
      <c r="AD408" s="54" t="s">
        <v>3238</v>
      </c>
      <c r="AE408" s="54" t="s">
        <v>2088</v>
      </c>
      <c r="AF408" s="54" t="s">
        <v>2088</v>
      </c>
      <c r="AG408" s="54" t="s">
        <v>3238</v>
      </c>
      <c r="AH408" s="54" t="s">
        <v>3238</v>
      </c>
      <c r="AI408" s="54" t="s">
        <v>3238</v>
      </c>
      <c r="AJ408" s="54" t="s">
        <v>3238</v>
      </c>
      <c r="AK408" s="54" t="s">
        <v>3238</v>
      </c>
      <c r="AL408" s="54" t="s">
        <v>3238</v>
      </c>
      <c r="AM408" s="54" t="s">
        <v>2088</v>
      </c>
      <c r="AN408" s="54" t="s">
        <v>3238</v>
      </c>
      <c r="AO408" s="54" t="s">
        <v>3238</v>
      </c>
      <c r="AP408" s="54" t="s">
        <v>3238</v>
      </c>
      <c r="AQ408" s="54" t="s">
        <v>3238</v>
      </c>
      <c r="AR408" s="54" t="s">
        <v>3238</v>
      </c>
      <c r="AS408" s="54" t="s">
        <v>3238</v>
      </c>
      <c r="AT408" s="54" t="s">
        <v>3238</v>
      </c>
      <c r="AU408" s="43" t="str">
        <f>INDEX(Lookups!AS:AS,MATCH(E408,Lookups!E:E,0))</f>
        <v>Character</v>
      </c>
      <c r="AV408" s="43" t="str">
        <f t="shared" si="6"/>
        <v>Character_Spiderman</v>
      </c>
    </row>
    <row r="409" spans="1:48">
      <c r="A409" s="43">
        <f>INDEX(Lookups!A:A,MATCH($E409,Lookups!$E:$E,0))</f>
        <v>34</v>
      </c>
      <c r="B409" s="43">
        <f>INDEX(Lookups!B:B,MATCH($E409,Lookups!$E:$E,0))</f>
        <v>2.2000000000000002</v>
      </c>
      <c r="C409" s="90" t="s">
        <v>2340</v>
      </c>
      <c r="D409" s="90" t="s">
        <v>2345</v>
      </c>
      <c r="E409" s="91" t="s">
        <v>2185</v>
      </c>
      <c r="F409" s="90" t="s">
        <v>2079</v>
      </c>
      <c r="G409" s="90" t="s">
        <v>2080</v>
      </c>
      <c r="H409" s="91" t="s">
        <v>2881</v>
      </c>
      <c r="I409" s="98" t="s">
        <v>2694</v>
      </c>
      <c r="J409" s="92" t="s">
        <v>3236</v>
      </c>
      <c r="K409" s="90" t="str">
        <f>INDEX(Lookups!$I:$I,MATCH(E409,Lookups!$E:$E,0))</f>
        <v>Customer Facing</v>
      </c>
      <c r="L409" s="90" t="str">
        <f>INDEX(Lookups!$J:$J,MATCH(E409,Lookups!$E:$E,0))</f>
        <v>Kids Toys Gen Merch Books</v>
      </c>
      <c r="M409" s="90" t="s">
        <v>2864</v>
      </c>
      <c r="N409" s="90" t="s">
        <v>2139</v>
      </c>
      <c r="O409" s="90" t="str">
        <f>INDEX(Lookups!$L:$L,MATCH(E409,Lookups!$E:$E,0))</f>
        <v>Y</v>
      </c>
      <c r="P409" s="94"/>
      <c r="Q409" s="54" t="s">
        <v>3238</v>
      </c>
      <c r="R409" s="54" t="s">
        <v>3238</v>
      </c>
      <c r="S409" s="54" t="s">
        <v>3238</v>
      </c>
      <c r="T409" s="54" t="s">
        <v>2088</v>
      </c>
      <c r="U409" s="54" t="s">
        <v>3238</v>
      </c>
      <c r="V409" s="54" t="s">
        <v>3238</v>
      </c>
      <c r="W409" s="54" t="s">
        <v>3238</v>
      </c>
      <c r="X409" s="54" t="s">
        <v>3238</v>
      </c>
      <c r="Y409" s="54" t="s">
        <v>3238</v>
      </c>
      <c r="Z409" s="54" t="s">
        <v>3238</v>
      </c>
      <c r="AA409" s="54" t="s">
        <v>3238</v>
      </c>
      <c r="AB409" s="54" t="s">
        <v>3238</v>
      </c>
      <c r="AC409" s="54" t="s">
        <v>3238</v>
      </c>
      <c r="AD409" s="54" t="s">
        <v>3238</v>
      </c>
      <c r="AE409" s="54" t="s">
        <v>2088</v>
      </c>
      <c r="AF409" s="54" t="s">
        <v>2088</v>
      </c>
      <c r="AG409" s="54" t="s">
        <v>3238</v>
      </c>
      <c r="AH409" s="54" t="s">
        <v>3238</v>
      </c>
      <c r="AI409" s="54" t="s">
        <v>3238</v>
      </c>
      <c r="AJ409" s="54" t="s">
        <v>3238</v>
      </c>
      <c r="AK409" s="54" t="s">
        <v>3238</v>
      </c>
      <c r="AL409" s="54" t="s">
        <v>3238</v>
      </c>
      <c r="AM409" s="54" t="s">
        <v>2088</v>
      </c>
      <c r="AN409" s="54" t="s">
        <v>3238</v>
      </c>
      <c r="AO409" s="54" t="s">
        <v>3238</v>
      </c>
      <c r="AP409" s="54" t="s">
        <v>3238</v>
      </c>
      <c r="AQ409" s="54" t="s">
        <v>3238</v>
      </c>
      <c r="AR409" s="54" t="s">
        <v>3238</v>
      </c>
      <c r="AS409" s="54" t="s">
        <v>3238</v>
      </c>
      <c r="AT409" s="54" t="s">
        <v>3238</v>
      </c>
      <c r="AU409" s="43" t="str">
        <f>INDEX(Lookups!AS:AS,MATCH(E409,Lookups!E:E,0))</f>
        <v>Character</v>
      </c>
      <c r="AV409" s="43" t="str">
        <f t="shared" si="6"/>
        <v>Character_Star Wars</v>
      </c>
    </row>
    <row r="410" spans="1:48">
      <c r="A410" s="43">
        <f>INDEX(Lookups!A:A,MATCH($E410,Lookups!$E:$E,0))</f>
        <v>34</v>
      </c>
      <c r="B410" s="43">
        <f>INDEX(Lookups!B:B,MATCH($E410,Lookups!$E:$E,0))</f>
        <v>2.2000000000000002</v>
      </c>
      <c r="C410" s="90" t="s">
        <v>2340</v>
      </c>
      <c r="D410" s="90" t="s">
        <v>2345</v>
      </c>
      <c r="E410" s="91" t="s">
        <v>2185</v>
      </c>
      <c r="F410" s="90" t="s">
        <v>2079</v>
      </c>
      <c r="G410" s="90" t="s">
        <v>2080</v>
      </c>
      <c r="H410" s="91" t="s">
        <v>2882</v>
      </c>
      <c r="I410" s="98" t="s">
        <v>2694</v>
      </c>
      <c r="J410" s="92" t="s">
        <v>3236</v>
      </c>
      <c r="K410" s="90" t="str">
        <f>INDEX(Lookups!$I:$I,MATCH(E410,Lookups!$E:$E,0))</f>
        <v>Customer Facing</v>
      </c>
      <c r="L410" s="90" t="str">
        <f>INDEX(Lookups!$J:$J,MATCH(E410,Lookups!$E:$E,0))</f>
        <v>Kids Toys Gen Merch Books</v>
      </c>
      <c r="M410" s="90" t="s">
        <v>2864</v>
      </c>
      <c r="N410" s="90" t="s">
        <v>2139</v>
      </c>
      <c r="O410" s="90" t="str">
        <f>INDEX(Lookups!$L:$L,MATCH(E410,Lookups!$E:$E,0))</f>
        <v>Y</v>
      </c>
      <c r="P410" s="94"/>
      <c r="Q410" s="54" t="s">
        <v>3238</v>
      </c>
      <c r="R410" s="54" t="s">
        <v>3238</v>
      </c>
      <c r="S410" s="54" t="s">
        <v>3238</v>
      </c>
      <c r="T410" s="54" t="s">
        <v>2088</v>
      </c>
      <c r="U410" s="54" t="s">
        <v>3238</v>
      </c>
      <c r="V410" s="54" t="s">
        <v>3238</v>
      </c>
      <c r="W410" s="54" t="s">
        <v>3238</v>
      </c>
      <c r="X410" s="54" t="s">
        <v>3238</v>
      </c>
      <c r="Y410" s="54" t="s">
        <v>3238</v>
      </c>
      <c r="Z410" s="54" t="s">
        <v>3238</v>
      </c>
      <c r="AA410" s="54" t="s">
        <v>3238</v>
      </c>
      <c r="AB410" s="54" t="s">
        <v>3238</v>
      </c>
      <c r="AC410" s="54" t="s">
        <v>3238</v>
      </c>
      <c r="AD410" s="54" t="s">
        <v>3238</v>
      </c>
      <c r="AE410" s="54" t="s">
        <v>2088</v>
      </c>
      <c r="AF410" s="54" t="s">
        <v>2088</v>
      </c>
      <c r="AG410" s="54" t="s">
        <v>3238</v>
      </c>
      <c r="AH410" s="54" t="s">
        <v>3238</v>
      </c>
      <c r="AI410" s="54" t="s">
        <v>3238</v>
      </c>
      <c r="AJ410" s="54" t="s">
        <v>3238</v>
      </c>
      <c r="AK410" s="54" t="s">
        <v>3238</v>
      </c>
      <c r="AL410" s="54" t="s">
        <v>3238</v>
      </c>
      <c r="AM410" s="54" t="s">
        <v>2088</v>
      </c>
      <c r="AN410" s="54" t="s">
        <v>3238</v>
      </c>
      <c r="AO410" s="54" t="s">
        <v>3238</v>
      </c>
      <c r="AP410" s="54" t="s">
        <v>3238</v>
      </c>
      <c r="AQ410" s="54" t="s">
        <v>3238</v>
      </c>
      <c r="AR410" s="54" t="s">
        <v>3238</v>
      </c>
      <c r="AS410" s="54" t="s">
        <v>3238</v>
      </c>
      <c r="AT410" s="54" t="s">
        <v>3238</v>
      </c>
      <c r="AU410" s="43" t="str">
        <f>INDEX(Lookups!AS:AS,MATCH(E410,Lookups!E:E,0))</f>
        <v>Character</v>
      </c>
      <c r="AV410" s="43" t="str">
        <f t="shared" si="6"/>
        <v>Character_The Wiggles</v>
      </c>
    </row>
    <row r="411" spans="1:48">
      <c r="A411" s="43">
        <f>INDEX(Lookups!A:A,MATCH($E411,Lookups!$E:$E,0))</f>
        <v>34</v>
      </c>
      <c r="B411" s="43">
        <f>INDEX(Lookups!B:B,MATCH($E411,Lookups!$E:$E,0))</f>
        <v>2.2000000000000002</v>
      </c>
      <c r="C411" s="90" t="s">
        <v>2340</v>
      </c>
      <c r="D411" s="90" t="s">
        <v>2345</v>
      </c>
      <c r="E411" s="91" t="s">
        <v>2185</v>
      </c>
      <c r="F411" s="90" t="s">
        <v>2079</v>
      </c>
      <c r="G411" s="90" t="s">
        <v>2080</v>
      </c>
      <c r="H411" s="91" t="s">
        <v>2883</v>
      </c>
      <c r="I411" s="98" t="s">
        <v>2694</v>
      </c>
      <c r="J411" s="92" t="s">
        <v>3236</v>
      </c>
      <c r="K411" s="90" t="str">
        <f>INDEX(Lookups!$I:$I,MATCH(E411,Lookups!$E:$E,0))</f>
        <v>Customer Facing</v>
      </c>
      <c r="L411" s="90" t="str">
        <f>INDEX(Lookups!$J:$J,MATCH(E411,Lookups!$E:$E,0))</f>
        <v>Kids Toys Gen Merch Books</v>
      </c>
      <c r="M411" s="90" t="s">
        <v>2864</v>
      </c>
      <c r="N411" s="90" t="s">
        <v>2139</v>
      </c>
      <c r="O411" s="90" t="str">
        <f>INDEX(Lookups!$L:$L,MATCH(E411,Lookups!$E:$E,0))</f>
        <v>Y</v>
      </c>
      <c r="P411" s="94"/>
      <c r="Q411" s="54" t="s">
        <v>3238</v>
      </c>
      <c r="R411" s="54" t="s">
        <v>3238</v>
      </c>
      <c r="S411" s="54" t="s">
        <v>3238</v>
      </c>
      <c r="T411" s="54" t="s">
        <v>2088</v>
      </c>
      <c r="U411" s="54" t="s">
        <v>3238</v>
      </c>
      <c r="V411" s="54" t="s">
        <v>3238</v>
      </c>
      <c r="W411" s="54" t="s">
        <v>3238</v>
      </c>
      <c r="X411" s="54" t="s">
        <v>3238</v>
      </c>
      <c r="Y411" s="54" t="s">
        <v>3238</v>
      </c>
      <c r="Z411" s="54" t="s">
        <v>3238</v>
      </c>
      <c r="AA411" s="54" t="s">
        <v>3238</v>
      </c>
      <c r="AB411" s="54" t="s">
        <v>3238</v>
      </c>
      <c r="AC411" s="54" t="s">
        <v>3238</v>
      </c>
      <c r="AD411" s="54" t="s">
        <v>3238</v>
      </c>
      <c r="AE411" s="54" t="s">
        <v>2088</v>
      </c>
      <c r="AF411" s="54" t="s">
        <v>2088</v>
      </c>
      <c r="AG411" s="54" t="s">
        <v>3238</v>
      </c>
      <c r="AH411" s="54" t="s">
        <v>3238</v>
      </c>
      <c r="AI411" s="54" t="s">
        <v>3238</v>
      </c>
      <c r="AJ411" s="54" t="s">
        <v>3238</v>
      </c>
      <c r="AK411" s="54" t="s">
        <v>3238</v>
      </c>
      <c r="AL411" s="54" t="s">
        <v>3238</v>
      </c>
      <c r="AM411" s="54" t="s">
        <v>2088</v>
      </c>
      <c r="AN411" s="54" t="s">
        <v>3238</v>
      </c>
      <c r="AO411" s="54" t="s">
        <v>3238</v>
      </c>
      <c r="AP411" s="54" t="s">
        <v>3238</v>
      </c>
      <c r="AQ411" s="54" t="s">
        <v>3238</v>
      </c>
      <c r="AR411" s="54" t="s">
        <v>3238</v>
      </c>
      <c r="AS411" s="54" t="s">
        <v>3238</v>
      </c>
      <c r="AT411" s="54" t="s">
        <v>3238</v>
      </c>
      <c r="AU411" s="43" t="str">
        <f>INDEX(Lookups!AS:AS,MATCH(E411,Lookups!E:E,0))</f>
        <v>Character</v>
      </c>
      <c r="AV411" s="43" t="str">
        <f t="shared" si="6"/>
        <v>Character_Winnie the Pooh</v>
      </c>
    </row>
    <row r="412" spans="1:48">
      <c r="A412" s="43">
        <f>INDEX(Lookups!A:A,MATCH($E412,Lookups!$E:$E,0))</f>
        <v>35</v>
      </c>
      <c r="B412" s="43">
        <f>INDEX(Lookups!B:B,MATCH($E412,Lookups!$E:$E,0))</f>
        <v>2.2000000000000002</v>
      </c>
      <c r="C412" s="90" t="s">
        <v>2340</v>
      </c>
      <c r="D412" s="90" t="s">
        <v>2345</v>
      </c>
      <c r="E412" s="91" t="s">
        <v>2189</v>
      </c>
      <c r="F412" s="90" t="s">
        <v>2079</v>
      </c>
      <c r="G412" s="90" t="s">
        <v>2107</v>
      </c>
      <c r="H412" s="91" t="s">
        <v>2884</v>
      </c>
      <c r="I412" s="98" t="s">
        <v>2694</v>
      </c>
      <c r="J412" s="92" t="s">
        <v>3236</v>
      </c>
      <c r="K412" s="90" t="str">
        <f>INDEX(Lookups!$I:$I,MATCH(E412,Lookups!$E:$E,0))</f>
        <v>Customer Facing</v>
      </c>
      <c r="L412" s="90" t="str">
        <f>INDEX(Lookups!$J:$J,MATCH(E412,Lookups!$E:$E,0))</f>
        <v>Kids Toys Gen Merch Books</v>
      </c>
      <c r="M412" s="90" t="s">
        <v>2864</v>
      </c>
      <c r="N412" s="90" t="s">
        <v>2139</v>
      </c>
      <c r="O412" s="90" t="str">
        <f>INDEX(Lookups!$L:$L,MATCH(E412,Lookups!$E:$E,0))</f>
        <v>Y</v>
      </c>
      <c r="P412" s="94"/>
      <c r="Q412" s="54" t="s">
        <v>3238</v>
      </c>
      <c r="R412" s="54" t="s">
        <v>3238</v>
      </c>
      <c r="S412" s="54" t="s">
        <v>3238</v>
      </c>
      <c r="T412" s="54" t="s">
        <v>3238</v>
      </c>
      <c r="U412" s="54" t="s">
        <v>3238</v>
      </c>
      <c r="V412" s="54" t="s">
        <v>3238</v>
      </c>
      <c r="W412" s="54" t="s">
        <v>3238</v>
      </c>
      <c r="X412" s="54" t="s">
        <v>3238</v>
      </c>
      <c r="Y412" s="54" t="s">
        <v>3238</v>
      </c>
      <c r="Z412" s="54" t="s">
        <v>3238</v>
      </c>
      <c r="AA412" s="54" t="s">
        <v>3238</v>
      </c>
      <c r="AB412" s="54" t="s">
        <v>3238</v>
      </c>
      <c r="AC412" s="54" t="s">
        <v>3238</v>
      </c>
      <c r="AD412" s="54" t="s">
        <v>3238</v>
      </c>
      <c r="AE412" s="54" t="s">
        <v>3238</v>
      </c>
      <c r="AF412" s="54" t="s">
        <v>2088</v>
      </c>
      <c r="AG412" s="54" t="s">
        <v>3238</v>
      </c>
      <c r="AH412" s="54" t="s">
        <v>3238</v>
      </c>
      <c r="AI412" s="54" t="s">
        <v>3238</v>
      </c>
      <c r="AJ412" s="54" t="s">
        <v>3238</v>
      </c>
      <c r="AK412" s="54" t="s">
        <v>3238</v>
      </c>
      <c r="AL412" s="54" t="s">
        <v>3238</v>
      </c>
      <c r="AM412" s="54" t="s">
        <v>2088</v>
      </c>
      <c r="AN412" s="54" t="s">
        <v>3238</v>
      </c>
      <c r="AO412" s="54" t="s">
        <v>3238</v>
      </c>
      <c r="AP412" s="54" t="s">
        <v>3238</v>
      </c>
      <c r="AQ412" s="54" t="s">
        <v>3238</v>
      </c>
      <c r="AR412" s="54" t="s">
        <v>3238</v>
      </c>
      <c r="AS412" s="54" t="s">
        <v>3238</v>
      </c>
      <c r="AT412" s="54" t="s">
        <v>3238</v>
      </c>
      <c r="AU412" s="43" t="str">
        <f>INDEX(Lookups!AS:AS,MATCH(E412,Lookups!E:E,0))</f>
        <v>Recommended_Age_Range</v>
      </c>
      <c r="AV412" s="43" t="str">
        <f t="shared" si="6"/>
        <v>Recommended_Age_Range_0-6 Months</v>
      </c>
    </row>
    <row r="413" spans="1:48">
      <c r="A413" s="43">
        <f>INDEX(Lookups!A:A,MATCH($E413,Lookups!$E:$E,0))</f>
        <v>35</v>
      </c>
      <c r="B413" s="43">
        <f>INDEX(Lookups!B:B,MATCH($E413,Lookups!$E:$E,0))</f>
        <v>2.2000000000000002</v>
      </c>
      <c r="C413" s="90" t="s">
        <v>2340</v>
      </c>
      <c r="D413" s="90" t="s">
        <v>2345</v>
      </c>
      <c r="E413" s="91" t="s">
        <v>2189</v>
      </c>
      <c r="F413" s="90" t="s">
        <v>2079</v>
      </c>
      <c r="G413" s="90" t="s">
        <v>2107</v>
      </c>
      <c r="H413" s="91" t="s">
        <v>2885</v>
      </c>
      <c r="I413" s="98" t="s">
        <v>2694</v>
      </c>
      <c r="J413" s="92" t="s">
        <v>3236</v>
      </c>
      <c r="K413" s="90" t="str">
        <f>INDEX(Lookups!$I:$I,MATCH(E413,Lookups!$E:$E,0))</f>
        <v>Customer Facing</v>
      </c>
      <c r="L413" s="90" t="str">
        <f>INDEX(Lookups!$J:$J,MATCH(E413,Lookups!$E:$E,0))</f>
        <v>Kids Toys Gen Merch Books</v>
      </c>
      <c r="M413" s="90" t="s">
        <v>2864</v>
      </c>
      <c r="N413" s="90" t="s">
        <v>2139</v>
      </c>
      <c r="O413" s="90" t="str">
        <f>INDEX(Lookups!$L:$L,MATCH(E413,Lookups!$E:$E,0))</f>
        <v>Y</v>
      </c>
      <c r="P413" s="100"/>
      <c r="Q413" s="54" t="s">
        <v>3238</v>
      </c>
      <c r="R413" s="54" t="s">
        <v>3238</v>
      </c>
      <c r="S413" s="54" t="s">
        <v>3238</v>
      </c>
      <c r="T413" s="54" t="s">
        <v>3238</v>
      </c>
      <c r="U413" s="54" t="s">
        <v>3238</v>
      </c>
      <c r="V413" s="54" t="s">
        <v>3238</v>
      </c>
      <c r="W413" s="54" t="s">
        <v>3238</v>
      </c>
      <c r="X413" s="54" t="s">
        <v>3238</v>
      </c>
      <c r="Y413" s="54" t="s">
        <v>3238</v>
      </c>
      <c r="Z413" s="54" t="s">
        <v>3238</v>
      </c>
      <c r="AA413" s="54" t="s">
        <v>3238</v>
      </c>
      <c r="AB413" s="54" t="s">
        <v>3238</v>
      </c>
      <c r="AC413" s="54" t="s">
        <v>3238</v>
      </c>
      <c r="AD413" s="54" t="s">
        <v>3238</v>
      </c>
      <c r="AE413" s="54" t="s">
        <v>3238</v>
      </c>
      <c r="AF413" s="54" t="s">
        <v>2088</v>
      </c>
      <c r="AG413" s="54" t="s">
        <v>3238</v>
      </c>
      <c r="AH413" s="54" t="s">
        <v>3238</v>
      </c>
      <c r="AI413" s="54" t="s">
        <v>3238</v>
      </c>
      <c r="AJ413" s="54" t="s">
        <v>3238</v>
      </c>
      <c r="AK413" s="54" t="s">
        <v>3238</v>
      </c>
      <c r="AL413" s="54" t="s">
        <v>3238</v>
      </c>
      <c r="AM413" s="54" t="s">
        <v>2088</v>
      </c>
      <c r="AN413" s="54" t="s">
        <v>3238</v>
      </c>
      <c r="AO413" s="54" t="s">
        <v>3238</v>
      </c>
      <c r="AP413" s="54" t="s">
        <v>3238</v>
      </c>
      <c r="AQ413" s="54" t="s">
        <v>3238</v>
      </c>
      <c r="AR413" s="54" t="s">
        <v>3238</v>
      </c>
      <c r="AS413" s="54" t="s">
        <v>3238</v>
      </c>
      <c r="AT413" s="54" t="s">
        <v>3238</v>
      </c>
      <c r="AU413" s="43" t="str">
        <f>INDEX(Lookups!AS:AS,MATCH(E413,Lookups!E:E,0))</f>
        <v>Recommended_Age_Range</v>
      </c>
      <c r="AV413" s="43" t="str">
        <f t="shared" si="6"/>
        <v>Recommended_Age_Range_1-2 Years</v>
      </c>
    </row>
    <row r="414" spans="1:48">
      <c r="A414" s="43">
        <f>INDEX(Lookups!A:A,MATCH($E414,Lookups!$E:$E,0))</f>
        <v>35</v>
      </c>
      <c r="B414" s="43">
        <f>INDEX(Lookups!B:B,MATCH($E414,Lookups!$E:$E,0))</f>
        <v>2.2000000000000002</v>
      </c>
      <c r="C414" s="90" t="s">
        <v>2340</v>
      </c>
      <c r="D414" s="90" t="s">
        <v>2345</v>
      </c>
      <c r="E414" s="91" t="s">
        <v>2189</v>
      </c>
      <c r="F414" s="90" t="s">
        <v>2079</v>
      </c>
      <c r="G414" s="90" t="s">
        <v>2107</v>
      </c>
      <c r="H414" s="91" t="s">
        <v>2886</v>
      </c>
      <c r="I414" s="98" t="s">
        <v>2694</v>
      </c>
      <c r="J414" s="92" t="s">
        <v>3236</v>
      </c>
      <c r="K414" s="90" t="str">
        <f>INDEX(Lookups!$I:$I,MATCH(E414,Lookups!$E:$E,0))</f>
        <v>Customer Facing</v>
      </c>
      <c r="L414" s="90" t="str">
        <f>INDEX(Lookups!$J:$J,MATCH(E414,Lookups!$E:$E,0))</f>
        <v>Kids Toys Gen Merch Books</v>
      </c>
      <c r="M414" s="90" t="s">
        <v>2864</v>
      </c>
      <c r="N414" s="90" t="s">
        <v>2139</v>
      </c>
      <c r="O414" s="90" t="str">
        <f>INDEX(Lookups!$L:$L,MATCH(E414,Lookups!$E:$E,0))</f>
        <v>Y</v>
      </c>
      <c r="P414" s="94"/>
      <c r="Q414" s="54" t="s">
        <v>3238</v>
      </c>
      <c r="R414" s="54" t="s">
        <v>3238</v>
      </c>
      <c r="S414" s="54" t="s">
        <v>3238</v>
      </c>
      <c r="T414" s="54" t="s">
        <v>3238</v>
      </c>
      <c r="U414" s="54" t="s">
        <v>3238</v>
      </c>
      <c r="V414" s="54" t="s">
        <v>3238</v>
      </c>
      <c r="W414" s="54" t="s">
        <v>3238</v>
      </c>
      <c r="X414" s="54" t="s">
        <v>3238</v>
      </c>
      <c r="Y414" s="54" t="s">
        <v>3238</v>
      </c>
      <c r="Z414" s="54" t="s">
        <v>3238</v>
      </c>
      <c r="AA414" s="54" t="s">
        <v>3238</v>
      </c>
      <c r="AB414" s="54" t="s">
        <v>3238</v>
      </c>
      <c r="AC414" s="54" t="s">
        <v>3238</v>
      </c>
      <c r="AD414" s="54" t="s">
        <v>3238</v>
      </c>
      <c r="AE414" s="54" t="s">
        <v>3238</v>
      </c>
      <c r="AF414" s="54" t="s">
        <v>2088</v>
      </c>
      <c r="AG414" s="54" t="s">
        <v>3238</v>
      </c>
      <c r="AH414" s="54" t="s">
        <v>3238</v>
      </c>
      <c r="AI414" s="54" t="s">
        <v>3238</v>
      </c>
      <c r="AJ414" s="54" t="s">
        <v>3238</v>
      </c>
      <c r="AK414" s="54" t="s">
        <v>3238</v>
      </c>
      <c r="AL414" s="54" t="s">
        <v>3238</v>
      </c>
      <c r="AM414" s="54" t="s">
        <v>2088</v>
      </c>
      <c r="AN414" s="54" t="s">
        <v>3238</v>
      </c>
      <c r="AO414" s="54" t="s">
        <v>3238</v>
      </c>
      <c r="AP414" s="54" t="s">
        <v>3238</v>
      </c>
      <c r="AQ414" s="54" t="s">
        <v>3238</v>
      </c>
      <c r="AR414" s="54" t="s">
        <v>3238</v>
      </c>
      <c r="AS414" s="54" t="s">
        <v>3238</v>
      </c>
      <c r="AT414" s="54" t="s">
        <v>3238</v>
      </c>
      <c r="AU414" s="43" t="str">
        <f>INDEX(Lookups!AS:AS,MATCH(E414,Lookups!E:E,0))</f>
        <v>Recommended_Age_Range</v>
      </c>
      <c r="AV414" s="43" t="str">
        <f t="shared" si="6"/>
        <v>Recommended_Age_Range_12-18 Years</v>
      </c>
    </row>
    <row r="415" spans="1:48">
      <c r="A415" s="43">
        <f>INDEX(Lookups!A:A,MATCH($E415,Lookups!$E:$E,0))</f>
        <v>35</v>
      </c>
      <c r="B415" s="43">
        <f>INDEX(Lookups!B:B,MATCH($E415,Lookups!$E:$E,0))</f>
        <v>2.2000000000000002</v>
      </c>
      <c r="C415" s="90" t="s">
        <v>2340</v>
      </c>
      <c r="D415" s="90" t="s">
        <v>2345</v>
      </c>
      <c r="E415" s="91" t="s">
        <v>2189</v>
      </c>
      <c r="F415" s="90" t="s">
        <v>2079</v>
      </c>
      <c r="G415" s="90" t="s">
        <v>2107</v>
      </c>
      <c r="H415" s="91" t="s">
        <v>2887</v>
      </c>
      <c r="I415" s="98" t="s">
        <v>2694</v>
      </c>
      <c r="J415" s="92" t="s">
        <v>3236</v>
      </c>
      <c r="K415" s="90" t="str">
        <f>INDEX(Lookups!$I:$I,MATCH(E415,Lookups!$E:$E,0))</f>
        <v>Customer Facing</v>
      </c>
      <c r="L415" s="90" t="str">
        <f>INDEX(Lookups!$J:$J,MATCH(E415,Lookups!$E:$E,0))</f>
        <v>Kids Toys Gen Merch Books</v>
      </c>
      <c r="M415" s="90" t="s">
        <v>2864</v>
      </c>
      <c r="N415" s="90" t="s">
        <v>2139</v>
      </c>
      <c r="O415" s="90" t="str">
        <f>INDEX(Lookups!$L:$L,MATCH(E415,Lookups!$E:$E,0))</f>
        <v>Y</v>
      </c>
      <c r="P415" s="94"/>
      <c r="Q415" s="54" t="s">
        <v>3238</v>
      </c>
      <c r="R415" s="54" t="s">
        <v>3238</v>
      </c>
      <c r="S415" s="54" t="s">
        <v>3238</v>
      </c>
      <c r="T415" s="54" t="s">
        <v>3238</v>
      </c>
      <c r="U415" s="54" t="s">
        <v>3238</v>
      </c>
      <c r="V415" s="54" t="s">
        <v>3238</v>
      </c>
      <c r="W415" s="54" t="s">
        <v>3238</v>
      </c>
      <c r="X415" s="54" t="s">
        <v>3238</v>
      </c>
      <c r="Y415" s="54" t="s">
        <v>3238</v>
      </c>
      <c r="Z415" s="54" t="s">
        <v>3238</v>
      </c>
      <c r="AA415" s="54" t="s">
        <v>3238</v>
      </c>
      <c r="AB415" s="54" t="s">
        <v>3238</v>
      </c>
      <c r="AC415" s="54" t="s">
        <v>3238</v>
      </c>
      <c r="AD415" s="54" t="s">
        <v>3238</v>
      </c>
      <c r="AE415" s="54" t="s">
        <v>3238</v>
      </c>
      <c r="AF415" s="54" t="s">
        <v>2088</v>
      </c>
      <c r="AG415" s="54" t="s">
        <v>3238</v>
      </c>
      <c r="AH415" s="54" t="s">
        <v>3238</v>
      </c>
      <c r="AI415" s="54" t="s">
        <v>3238</v>
      </c>
      <c r="AJ415" s="54" t="s">
        <v>3238</v>
      </c>
      <c r="AK415" s="54" t="s">
        <v>3238</v>
      </c>
      <c r="AL415" s="54" t="s">
        <v>3238</v>
      </c>
      <c r="AM415" s="54" t="s">
        <v>2088</v>
      </c>
      <c r="AN415" s="54" t="s">
        <v>3238</v>
      </c>
      <c r="AO415" s="54" t="s">
        <v>3238</v>
      </c>
      <c r="AP415" s="54" t="s">
        <v>3238</v>
      </c>
      <c r="AQ415" s="54" t="s">
        <v>3238</v>
      </c>
      <c r="AR415" s="54" t="s">
        <v>3238</v>
      </c>
      <c r="AS415" s="54" t="s">
        <v>3238</v>
      </c>
      <c r="AT415" s="54" t="s">
        <v>3238</v>
      </c>
      <c r="AU415" s="43" t="str">
        <f>INDEX(Lookups!AS:AS,MATCH(E415,Lookups!E:E,0))</f>
        <v>Recommended_Age_Range</v>
      </c>
      <c r="AV415" s="43" t="str">
        <f t="shared" si="6"/>
        <v>Recommended_Age_Range_18+</v>
      </c>
    </row>
    <row r="416" spans="1:48">
      <c r="A416" s="43">
        <f>INDEX(Lookups!A:A,MATCH($E416,Lookups!$E:$E,0))</f>
        <v>35</v>
      </c>
      <c r="B416" s="43">
        <f>INDEX(Lookups!B:B,MATCH($E416,Lookups!$E:$E,0))</f>
        <v>2.2000000000000002</v>
      </c>
      <c r="C416" s="90" t="s">
        <v>2340</v>
      </c>
      <c r="D416" s="90" t="s">
        <v>2345</v>
      </c>
      <c r="E416" s="91" t="s">
        <v>2189</v>
      </c>
      <c r="F416" s="90" t="s">
        <v>2079</v>
      </c>
      <c r="G416" s="90" t="s">
        <v>2107</v>
      </c>
      <c r="H416" s="91" t="s">
        <v>2888</v>
      </c>
      <c r="I416" s="98" t="s">
        <v>2694</v>
      </c>
      <c r="J416" s="92" t="s">
        <v>3236</v>
      </c>
      <c r="K416" s="90" t="str">
        <f>INDEX(Lookups!$I:$I,MATCH(E416,Lookups!$E:$E,0))</f>
        <v>Customer Facing</v>
      </c>
      <c r="L416" s="90" t="str">
        <f>INDEX(Lookups!$J:$J,MATCH(E416,Lookups!$E:$E,0))</f>
        <v>Kids Toys Gen Merch Books</v>
      </c>
      <c r="M416" s="90" t="s">
        <v>2864</v>
      </c>
      <c r="N416" s="90" t="s">
        <v>2139</v>
      </c>
      <c r="O416" s="90" t="str">
        <f>INDEX(Lookups!$L:$L,MATCH(E416,Lookups!$E:$E,0))</f>
        <v>Y</v>
      </c>
      <c r="P416" s="100"/>
      <c r="Q416" s="54" t="s">
        <v>3238</v>
      </c>
      <c r="R416" s="54" t="s">
        <v>3238</v>
      </c>
      <c r="S416" s="54" t="s">
        <v>3238</v>
      </c>
      <c r="T416" s="54" t="s">
        <v>3238</v>
      </c>
      <c r="U416" s="54" t="s">
        <v>3238</v>
      </c>
      <c r="V416" s="54" t="s">
        <v>3238</v>
      </c>
      <c r="W416" s="54" t="s">
        <v>3238</v>
      </c>
      <c r="X416" s="54" t="s">
        <v>3238</v>
      </c>
      <c r="Y416" s="54" t="s">
        <v>3238</v>
      </c>
      <c r="Z416" s="54" t="s">
        <v>3238</v>
      </c>
      <c r="AA416" s="54" t="s">
        <v>3238</v>
      </c>
      <c r="AB416" s="54" t="s">
        <v>3238</v>
      </c>
      <c r="AC416" s="54" t="s">
        <v>3238</v>
      </c>
      <c r="AD416" s="54" t="s">
        <v>3238</v>
      </c>
      <c r="AE416" s="54" t="s">
        <v>3238</v>
      </c>
      <c r="AF416" s="54" t="s">
        <v>2088</v>
      </c>
      <c r="AG416" s="54" t="s">
        <v>3238</v>
      </c>
      <c r="AH416" s="54" t="s">
        <v>3238</v>
      </c>
      <c r="AI416" s="54" t="s">
        <v>3238</v>
      </c>
      <c r="AJ416" s="54" t="s">
        <v>3238</v>
      </c>
      <c r="AK416" s="54" t="s">
        <v>3238</v>
      </c>
      <c r="AL416" s="54" t="s">
        <v>3238</v>
      </c>
      <c r="AM416" s="54" t="s">
        <v>2088</v>
      </c>
      <c r="AN416" s="54" t="s">
        <v>3238</v>
      </c>
      <c r="AO416" s="54" t="s">
        <v>3238</v>
      </c>
      <c r="AP416" s="54" t="s">
        <v>3238</v>
      </c>
      <c r="AQ416" s="54" t="s">
        <v>3238</v>
      </c>
      <c r="AR416" s="54" t="s">
        <v>3238</v>
      </c>
      <c r="AS416" s="54" t="s">
        <v>3238</v>
      </c>
      <c r="AT416" s="54" t="s">
        <v>3238</v>
      </c>
      <c r="AU416" s="43" t="str">
        <f>INDEX(Lookups!AS:AS,MATCH(E416,Lookups!E:E,0))</f>
        <v>Recommended_Age_Range</v>
      </c>
      <c r="AV416" s="43" t="str">
        <f t="shared" si="6"/>
        <v>Recommended_Age_Range_2-3 Years</v>
      </c>
    </row>
    <row r="417" spans="1:48">
      <c r="A417" s="43">
        <f>INDEX(Lookups!A:A,MATCH($E417,Lookups!$E:$E,0))</f>
        <v>35</v>
      </c>
      <c r="B417" s="43">
        <f>INDEX(Lookups!B:B,MATCH($E417,Lookups!$E:$E,0))</f>
        <v>2.2000000000000002</v>
      </c>
      <c r="C417" s="90" t="s">
        <v>2340</v>
      </c>
      <c r="D417" s="90" t="s">
        <v>2345</v>
      </c>
      <c r="E417" s="91" t="s">
        <v>2189</v>
      </c>
      <c r="F417" s="90" t="s">
        <v>2079</v>
      </c>
      <c r="G417" s="90" t="s">
        <v>2107</v>
      </c>
      <c r="H417" s="91" t="s">
        <v>2889</v>
      </c>
      <c r="I417" s="98" t="s">
        <v>2694</v>
      </c>
      <c r="J417" s="92" t="s">
        <v>3236</v>
      </c>
      <c r="K417" s="90" t="str">
        <f>INDEX(Lookups!$I:$I,MATCH(E417,Lookups!$E:$E,0))</f>
        <v>Customer Facing</v>
      </c>
      <c r="L417" s="90" t="str">
        <f>INDEX(Lookups!$J:$J,MATCH(E417,Lookups!$E:$E,0))</f>
        <v>Kids Toys Gen Merch Books</v>
      </c>
      <c r="M417" s="90" t="s">
        <v>2864</v>
      </c>
      <c r="N417" s="90" t="s">
        <v>2139</v>
      </c>
      <c r="O417" s="90" t="str">
        <f>INDEX(Lookups!$L:$L,MATCH(E417,Lookups!$E:$E,0))</f>
        <v>Y</v>
      </c>
      <c r="P417" s="100"/>
      <c r="Q417" s="54" t="s">
        <v>3238</v>
      </c>
      <c r="R417" s="54" t="s">
        <v>3238</v>
      </c>
      <c r="S417" s="54" t="s">
        <v>3238</v>
      </c>
      <c r="T417" s="54" t="s">
        <v>3238</v>
      </c>
      <c r="U417" s="54" t="s">
        <v>3238</v>
      </c>
      <c r="V417" s="54" t="s">
        <v>3238</v>
      </c>
      <c r="W417" s="54" t="s">
        <v>3238</v>
      </c>
      <c r="X417" s="54" t="s">
        <v>3238</v>
      </c>
      <c r="Y417" s="54" t="s">
        <v>3238</v>
      </c>
      <c r="Z417" s="54" t="s">
        <v>3238</v>
      </c>
      <c r="AA417" s="54" t="s">
        <v>3238</v>
      </c>
      <c r="AB417" s="54" t="s">
        <v>3238</v>
      </c>
      <c r="AC417" s="54" t="s">
        <v>3238</v>
      </c>
      <c r="AD417" s="54" t="s">
        <v>3238</v>
      </c>
      <c r="AE417" s="54" t="s">
        <v>3238</v>
      </c>
      <c r="AF417" s="54" t="s">
        <v>2088</v>
      </c>
      <c r="AG417" s="54" t="s">
        <v>3238</v>
      </c>
      <c r="AH417" s="54" t="s">
        <v>3238</v>
      </c>
      <c r="AI417" s="54" t="s">
        <v>3238</v>
      </c>
      <c r="AJ417" s="54" t="s">
        <v>3238</v>
      </c>
      <c r="AK417" s="54" t="s">
        <v>3238</v>
      </c>
      <c r="AL417" s="54" t="s">
        <v>3238</v>
      </c>
      <c r="AM417" s="54" t="s">
        <v>2088</v>
      </c>
      <c r="AN417" s="54" t="s">
        <v>3238</v>
      </c>
      <c r="AO417" s="54" t="s">
        <v>3238</v>
      </c>
      <c r="AP417" s="54" t="s">
        <v>3238</v>
      </c>
      <c r="AQ417" s="54" t="s">
        <v>3238</v>
      </c>
      <c r="AR417" s="54" t="s">
        <v>3238</v>
      </c>
      <c r="AS417" s="54" t="s">
        <v>3238</v>
      </c>
      <c r="AT417" s="54" t="s">
        <v>3238</v>
      </c>
      <c r="AU417" s="43" t="str">
        <f>INDEX(Lookups!AS:AS,MATCH(E417,Lookups!E:E,0))</f>
        <v>Recommended_Age_Range</v>
      </c>
      <c r="AV417" s="43" t="str">
        <f t="shared" si="6"/>
        <v>Recommended_Age_Range_3-5 Years</v>
      </c>
    </row>
    <row r="418" spans="1:48">
      <c r="A418" s="43">
        <f>INDEX(Lookups!A:A,MATCH($E418,Lookups!$E:$E,0))</f>
        <v>35</v>
      </c>
      <c r="B418" s="43">
        <f>INDEX(Lookups!B:B,MATCH($E418,Lookups!$E:$E,0))</f>
        <v>2.2000000000000002</v>
      </c>
      <c r="C418" s="90" t="s">
        <v>2340</v>
      </c>
      <c r="D418" s="90" t="s">
        <v>2345</v>
      </c>
      <c r="E418" s="91" t="s">
        <v>2189</v>
      </c>
      <c r="F418" s="90" t="s">
        <v>2079</v>
      </c>
      <c r="G418" s="90" t="s">
        <v>2107</v>
      </c>
      <c r="H418" s="91" t="s">
        <v>2890</v>
      </c>
      <c r="I418" s="98" t="s">
        <v>2694</v>
      </c>
      <c r="J418" s="92" t="s">
        <v>3236</v>
      </c>
      <c r="K418" s="90" t="str">
        <f>INDEX(Lookups!$I:$I,MATCH(E418,Lookups!$E:$E,0))</f>
        <v>Customer Facing</v>
      </c>
      <c r="L418" s="90" t="str">
        <f>INDEX(Lookups!$J:$J,MATCH(E418,Lookups!$E:$E,0))</f>
        <v>Kids Toys Gen Merch Books</v>
      </c>
      <c r="M418" s="90" t="s">
        <v>2864</v>
      </c>
      <c r="N418" s="90" t="s">
        <v>2139</v>
      </c>
      <c r="O418" s="90" t="str">
        <f>INDEX(Lookups!$L:$L,MATCH(E418,Lookups!$E:$E,0))</f>
        <v>Y</v>
      </c>
      <c r="P418" s="100"/>
      <c r="Q418" s="54" t="s">
        <v>3238</v>
      </c>
      <c r="R418" s="54" t="s">
        <v>3238</v>
      </c>
      <c r="S418" s="54" t="s">
        <v>3238</v>
      </c>
      <c r="T418" s="54" t="s">
        <v>3238</v>
      </c>
      <c r="U418" s="54" t="s">
        <v>3238</v>
      </c>
      <c r="V418" s="54" t="s">
        <v>3238</v>
      </c>
      <c r="W418" s="54" t="s">
        <v>3238</v>
      </c>
      <c r="X418" s="54" t="s">
        <v>3238</v>
      </c>
      <c r="Y418" s="54" t="s">
        <v>3238</v>
      </c>
      <c r="Z418" s="54" t="s">
        <v>3238</v>
      </c>
      <c r="AA418" s="54" t="s">
        <v>3238</v>
      </c>
      <c r="AB418" s="54" t="s">
        <v>3238</v>
      </c>
      <c r="AC418" s="54" t="s">
        <v>3238</v>
      </c>
      <c r="AD418" s="54" t="s">
        <v>3238</v>
      </c>
      <c r="AE418" s="54" t="s">
        <v>3238</v>
      </c>
      <c r="AF418" s="54" t="s">
        <v>2088</v>
      </c>
      <c r="AG418" s="54" t="s">
        <v>3238</v>
      </c>
      <c r="AH418" s="54" t="s">
        <v>3238</v>
      </c>
      <c r="AI418" s="54" t="s">
        <v>3238</v>
      </c>
      <c r="AJ418" s="54" t="s">
        <v>3238</v>
      </c>
      <c r="AK418" s="54" t="s">
        <v>3238</v>
      </c>
      <c r="AL418" s="54" t="s">
        <v>3238</v>
      </c>
      <c r="AM418" s="54" t="s">
        <v>2088</v>
      </c>
      <c r="AN418" s="54" t="s">
        <v>3238</v>
      </c>
      <c r="AO418" s="54" t="s">
        <v>3238</v>
      </c>
      <c r="AP418" s="54" t="s">
        <v>3238</v>
      </c>
      <c r="AQ418" s="54" t="s">
        <v>3238</v>
      </c>
      <c r="AR418" s="54" t="s">
        <v>3238</v>
      </c>
      <c r="AS418" s="54" t="s">
        <v>3238</v>
      </c>
      <c r="AT418" s="54" t="s">
        <v>3238</v>
      </c>
      <c r="AU418" s="43" t="str">
        <f>INDEX(Lookups!AS:AS,MATCH(E418,Lookups!E:E,0))</f>
        <v>Recommended_Age_Range</v>
      </c>
      <c r="AV418" s="43" t="str">
        <f t="shared" si="6"/>
        <v>Recommended_Age_Range_5-8 Years</v>
      </c>
    </row>
    <row r="419" spans="1:48">
      <c r="A419" s="43">
        <f>INDEX(Lookups!A:A,MATCH($E419,Lookups!$E:$E,0))</f>
        <v>35</v>
      </c>
      <c r="B419" s="43">
        <f>INDEX(Lookups!B:B,MATCH($E419,Lookups!$E:$E,0))</f>
        <v>2.2000000000000002</v>
      </c>
      <c r="C419" s="90" t="s">
        <v>2340</v>
      </c>
      <c r="D419" s="90" t="s">
        <v>2345</v>
      </c>
      <c r="E419" s="91" t="s">
        <v>2189</v>
      </c>
      <c r="F419" s="90" t="s">
        <v>2079</v>
      </c>
      <c r="G419" s="90" t="s">
        <v>2107</v>
      </c>
      <c r="H419" s="91" t="s">
        <v>2891</v>
      </c>
      <c r="I419" s="98" t="s">
        <v>2694</v>
      </c>
      <c r="J419" s="92" t="s">
        <v>3236</v>
      </c>
      <c r="K419" s="90" t="str">
        <f>INDEX(Lookups!$I:$I,MATCH(E419,Lookups!$E:$E,0))</f>
        <v>Customer Facing</v>
      </c>
      <c r="L419" s="90" t="str">
        <f>INDEX(Lookups!$J:$J,MATCH(E419,Lookups!$E:$E,0))</f>
        <v>Kids Toys Gen Merch Books</v>
      </c>
      <c r="M419" s="90" t="s">
        <v>2864</v>
      </c>
      <c r="N419" s="90" t="s">
        <v>2139</v>
      </c>
      <c r="O419" s="90" t="str">
        <f>INDEX(Lookups!$L:$L,MATCH(E419,Lookups!$E:$E,0))</f>
        <v>Y</v>
      </c>
      <c r="P419" s="100"/>
      <c r="Q419" s="54" t="s">
        <v>3238</v>
      </c>
      <c r="R419" s="54" t="s">
        <v>3238</v>
      </c>
      <c r="S419" s="54" t="s">
        <v>3238</v>
      </c>
      <c r="T419" s="54" t="s">
        <v>3238</v>
      </c>
      <c r="U419" s="54" t="s">
        <v>3238</v>
      </c>
      <c r="V419" s="54" t="s">
        <v>3238</v>
      </c>
      <c r="W419" s="54" t="s">
        <v>3238</v>
      </c>
      <c r="X419" s="54" t="s">
        <v>3238</v>
      </c>
      <c r="Y419" s="54" t="s">
        <v>3238</v>
      </c>
      <c r="Z419" s="54" t="s">
        <v>3238</v>
      </c>
      <c r="AA419" s="54" t="s">
        <v>3238</v>
      </c>
      <c r="AB419" s="54" t="s">
        <v>3238</v>
      </c>
      <c r="AC419" s="54" t="s">
        <v>3238</v>
      </c>
      <c r="AD419" s="54" t="s">
        <v>3238</v>
      </c>
      <c r="AE419" s="54" t="s">
        <v>3238</v>
      </c>
      <c r="AF419" s="54" t="s">
        <v>2088</v>
      </c>
      <c r="AG419" s="54" t="s">
        <v>3238</v>
      </c>
      <c r="AH419" s="54" t="s">
        <v>3238</v>
      </c>
      <c r="AI419" s="54" t="s">
        <v>3238</v>
      </c>
      <c r="AJ419" s="54" t="s">
        <v>3238</v>
      </c>
      <c r="AK419" s="54" t="s">
        <v>3238</v>
      </c>
      <c r="AL419" s="54" t="s">
        <v>3238</v>
      </c>
      <c r="AM419" s="54" t="s">
        <v>2088</v>
      </c>
      <c r="AN419" s="54" t="s">
        <v>3238</v>
      </c>
      <c r="AO419" s="54" t="s">
        <v>3238</v>
      </c>
      <c r="AP419" s="54" t="s">
        <v>3238</v>
      </c>
      <c r="AQ419" s="54" t="s">
        <v>3238</v>
      </c>
      <c r="AR419" s="54" t="s">
        <v>3238</v>
      </c>
      <c r="AS419" s="54" t="s">
        <v>3238</v>
      </c>
      <c r="AT419" s="54" t="s">
        <v>3238</v>
      </c>
      <c r="AU419" s="43" t="str">
        <f>INDEX(Lookups!AS:AS,MATCH(E419,Lookups!E:E,0))</f>
        <v>Recommended_Age_Range</v>
      </c>
      <c r="AV419" s="43" t="str">
        <f t="shared" si="6"/>
        <v>Recommended_Age_Range_6-12 Months</v>
      </c>
    </row>
    <row r="420" spans="1:48">
      <c r="A420" s="43">
        <f>INDEX(Lookups!A:A,MATCH($E420,Lookups!$E:$E,0))</f>
        <v>35</v>
      </c>
      <c r="B420" s="43">
        <f>INDEX(Lookups!B:B,MATCH($E420,Lookups!$E:$E,0))</f>
        <v>2.2000000000000002</v>
      </c>
      <c r="C420" s="90" t="s">
        <v>2340</v>
      </c>
      <c r="D420" s="90" t="s">
        <v>2345</v>
      </c>
      <c r="E420" s="91" t="s">
        <v>2189</v>
      </c>
      <c r="F420" s="90" t="s">
        <v>2079</v>
      </c>
      <c r="G420" s="90" t="s">
        <v>2107</v>
      </c>
      <c r="H420" s="91" t="s">
        <v>2892</v>
      </c>
      <c r="I420" s="98" t="s">
        <v>2694</v>
      </c>
      <c r="J420" s="92" t="s">
        <v>3236</v>
      </c>
      <c r="K420" s="90" t="str">
        <f>INDEX(Lookups!$I:$I,MATCH(E420,Lookups!$E:$E,0))</f>
        <v>Customer Facing</v>
      </c>
      <c r="L420" s="90" t="str">
        <f>INDEX(Lookups!$J:$J,MATCH(E420,Lookups!$E:$E,0))</f>
        <v>Kids Toys Gen Merch Books</v>
      </c>
      <c r="M420" s="90" t="s">
        <v>2864</v>
      </c>
      <c r="N420" s="90" t="s">
        <v>2139</v>
      </c>
      <c r="O420" s="90" t="str">
        <f>INDEX(Lookups!$L:$L,MATCH(E420,Lookups!$E:$E,0))</f>
        <v>Y</v>
      </c>
      <c r="P420" s="94"/>
      <c r="Q420" s="54" t="s">
        <v>3238</v>
      </c>
      <c r="R420" s="54" t="s">
        <v>3238</v>
      </c>
      <c r="S420" s="54" t="s">
        <v>3238</v>
      </c>
      <c r="T420" s="54" t="s">
        <v>3238</v>
      </c>
      <c r="U420" s="54" t="s">
        <v>3238</v>
      </c>
      <c r="V420" s="54" t="s">
        <v>3238</v>
      </c>
      <c r="W420" s="54" t="s">
        <v>3238</v>
      </c>
      <c r="X420" s="54" t="s">
        <v>3238</v>
      </c>
      <c r="Y420" s="54" t="s">
        <v>3238</v>
      </c>
      <c r="Z420" s="54" t="s">
        <v>3238</v>
      </c>
      <c r="AA420" s="54" t="s">
        <v>3238</v>
      </c>
      <c r="AB420" s="54" t="s">
        <v>3238</v>
      </c>
      <c r="AC420" s="54" t="s">
        <v>3238</v>
      </c>
      <c r="AD420" s="54" t="s">
        <v>3238</v>
      </c>
      <c r="AE420" s="54" t="s">
        <v>3238</v>
      </c>
      <c r="AF420" s="54" t="s">
        <v>2088</v>
      </c>
      <c r="AG420" s="54" t="s">
        <v>3238</v>
      </c>
      <c r="AH420" s="54" t="s">
        <v>3238</v>
      </c>
      <c r="AI420" s="54" t="s">
        <v>3238</v>
      </c>
      <c r="AJ420" s="54" t="s">
        <v>3238</v>
      </c>
      <c r="AK420" s="54" t="s">
        <v>3238</v>
      </c>
      <c r="AL420" s="54" t="s">
        <v>3238</v>
      </c>
      <c r="AM420" s="54" t="s">
        <v>2088</v>
      </c>
      <c r="AN420" s="54" t="s">
        <v>3238</v>
      </c>
      <c r="AO420" s="54" t="s">
        <v>3238</v>
      </c>
      <c r="AP420" s="54" t="s">
        <v>3238</v>
      </c>
      <c r="AQ420" s="54" t="s">
        <v>3238</v>
      </c>
      <c r="AR420" s="54" t="s">
        <v>3238</v>
      </c>
      <c r="AS420" s="54" t="s">
        <v>3238</v>
      </c>
      <c r="AT420" s="54" t="s">
        <v>3238</v>
      </c>
      <c r="AU420" s="43" t="str">
        <f>INDEX(Lookups!AS:AS,MATCH(E420,Lookups!E:E,0))</f>
        <v>Recommended_Age_Range</v>
      </c>
      <c r="AV420" s="43" t="str">
        <f t="shared" si="6"/>
        <v>Recommended_Age_Range_8-12 Years</v>
      </c>
    </row>
    <row r="421" spans="1:48">
      <c r="A421" s="43">
        <f>INDEX(Lookups!A:A,MATCH($E421,Lookups!$E:$E,0))</f>
        <v>36</v>
      </c>
      <c r="B421" s="43">
        <f>INDEX(Lookups!B:B,MATCH($E421,Lookups!$E:$E,0))</f>
        <v>2.2000000000000002</v>
      </c>
      <c r="C421" s="90" t="s">
        <v>2340</v>
      </c>
      <c r="D421" s="90" t="s">
        <v>2345</v>
      </c>
      <c r="E421" s="91" t="s">
        <v>2193</v>
      </c>
      <c r="F421" s="90" t="s">
        <v>2079</v>
      </c>
      <c r="G421" s="90" t="s">
        <v>2080</v>
      </c>
      <c r="H421" s="91" t="s">
        <v>2399</v>
      </c>
      <c r="I421" s="98" t="s">
        <v>2694</v>
      </c>
      <c r="J421" s="92" t="s">
        <v>3236</v>
      </c>
      <c r="K421" s="90" t="str">
        <f>INDEX(Lookups!$I:$I,MATCH(E421,Lookups!$E:$E,0))</f>
        <v>Customer Facing</v>
      </c>
      <c r="L421" s="90" t="str">
        <f>INDEX(Lookups!$J:$J,MATCH(E421,Lookups!$E:$E,0))</f>
        <v>Womens Mens Accessories Jewellery</v>
      </c>
      <c r="M421" s="90" t="s">
        <v>2893</v>
      </c>
      <c r="N421" s="90" t="s">
        <v>2139</v>
      </c>
      <c r="O421" s="90" t="str">
        <f>INDEX(Lookups!$L:$L,MATCH(E421,Lookups!$E:$E,0))</f>
        <v>Y</v>
      </c>
      <c r="P421" s="93"/>
      <c r="Q421" s="54" t="s">
        <v>3238</v>
      </c>
      <c r="R421" s="54" t="s">
        <v>3238</v>
      </c>
      <c r="S421" s="54" t="s">
        <v>3238</v>
      </c>
      <c r="T421" s="54" t="s">
        <v>3238</v>
      </c>
      <c r="U421" s="54" t="s">
        <v>2088</v>
      </c>
      <c r="V421" s="54" t="s">
        <v>3238</v>
      </c>
      <c r="W421" s="54" t="s">
        <v>3238</v>
      </c>
      <c r="X421" s="54" t="s">
        <v>3238</v>
      </c>
      <c r="Y421" s="54" t="s">
        <v>3238</v>
      </c>
      <c r="Z421" s="54" t="s">
        <v>3238</v>
      </c>
      <c r="AA421" s="54" t="s">
        <v>3238</v>
      </c>
      <c r="AB421" s="54" t="s">
        <v>3238</v>
      </c>
      <c r="AC421" s="54" t="s">
        <v>3238</v>
      </c>
      <c r="AD421" s="54" t="s">
        <v>3238</v>
      </c>
      <c r="AE421" s="54" t="s">
        <v>3238</v>
      </c>
      <c r="AF421" s="54" t="s">
        <v>3238</v>
      </c>
      <c r="AG421" s="54" t="s">
        <v>3238</v>
      </c>
      <c r="AH421" s="54" t="s">
        <v>3238</v>
      </c>
      <c r="AI421" s="54" t="s">
        <v>3238</v>
      </c>
      <c r="AJ421" s="54" t="s">
        <v>3238</v>
      </c>
      <c r="AK421" s="54" t="s">
        <v>3238</v>
      </c>
      <c r="AL421" s="54" t="s">
        <v>3238</v>
      </c>
      <c r="AM421" s="54" t="s">
        <v>3238</v>
      </c>
      <c r="AN421" s="54" t="s">
        <v>3238</v>
      </c>
      <c r="AO421" s="54" t="s">
        <v>3238</v>
      </c>
      <c r="AP421" s="54" t="s">
        <v>3238</v>
      </c>
      <c r="AQ421" s="54" t="s">
        <v>3238</v>
      </c>
      <c r="AR421" s="54" t="s">
        <v>3238</v>
      </c>
      <c r="AS421" s="54" t="s">
        <v>3238</v>
      </c>
      <c r="AT421" s="54" t="s">
        <v>3238</v>
      </c>
      <c r="AU421" s="43" t="str">
        <f>INDEX(Lookups!AS:AS,MATCH(E421,Lookups!E:E,0))</f>
        <v>Metal</v>
      </c>
      <c r="AV421" s="43" t="str">
        <f t="shared" si="6"/>
        <v>Metal_Brass</v>
      </c>
    </row>
    <row r="422" spans="1:48">
      <c r="A422" s="43">
        <f>INDEX(Lookups!A:A,MATCH($E422,Lookups!$E:$E,0))</f>
        <v>36</v>
      </c>
      <c r="B422" s="43">
        <f>INDEX(Lookups!B:B,MATCH($E422,Lookups!$E:$E,0))</f>
        <v>2.2000000000000002</v>
      </c>
      <c r="C422" s="90" t="s">
        <v>2340</v>
      </c>
      <c r="D422" s="90" t="s">
        <v>2345</v>
      </c>
      <c r="E422" s="91" t="s">
        <v>2193</v>
      </c>
      <c r="F422" s="90" t="s">
        <v>2079</v>
      </c>
      <c r="G422" s="90" t="s">
        <v>2080</v>
      </c>
      <c r="H422" s="91" t="s">
        <v>2433</v>
      </c>
      <c r="I422" s="98" t="s">
        <v>2694</v>
      </c>
      <c r="J422" s="92" t="s">
        <v>3236</v>
      </c>
      <c r="K422" s="90" t="str">
        <f>INDEX(Lookups!$I:$I,MATCH(E422,Lookups!$E:$E,0))</f>
        <v>Customer Facing</v>
      </c>
      <c r="L422" s="90" t="str">
        <f>INDEX(Lookups!$J:$J,MATCH(E422,Lookups!$E:$E,0))</f>
        <v>Womens Mens Accessories Jewellery</v>
      </c>
      <c r="M422" s="90" t="s">
        <v>2893</v>
      </c>
      <c r="N422" s="90" t="s">
        <v>2139</v>
      </c>
      <c r="O422" s="90" t="str">
        <f>INDEX(Lookups!$L:$L,MATCH(E422,Lookups!$E:$E,0))</f>
        <v>Y</v>
      </c>
      <c r="P422" s="93"/>
      <c r="Q422" s="54" t="s">
        <v>3238</v>
      </c>
      <c r="R422" s="54" t="s">
        <v>3238</v>
      </c>
      <c r="S422" s="54" t="s">
        <v>3238</v>
      </c>
      <c r="T422" s="54" t="s">
        <v>3238</v>
      </c>
      <c r="U422" s="54" t="s">
        <v>2088</v>
      </c>
      <c r="V422" s="54" t="s">
        <v>3238</v>
      </c>
      <c r="W422" s="54" t="s">
        <v>3238</v>
      </c>
      <c r="X422" s="54" t="s">
        <v>3238</v>
      </c>
      <c r="Y422" s="54" t="s">
        <v>3238</v>
      </c>
      <c r="Z422" s="54" t="s">
        <v>3238</v>
      </c>
      <c r="AA422" s="54" t="s">
        <v>3238</v>
      </c>
      <c r="AB422" s="54" t="s">
        <v>3238</v>
      </c>
      <c r="AC422" s="54" t="s">
        <v>3238</v>
      </c>
      <c r="AD422" s="54" t="s">
        <v>3238</v>
      </c>
      <c r="AE422" s="54" t="s">
        <v>3238</v>
      </c>
      <c r="AF422" s="54" t="s">
        <v>3238</v>
      </c>
      <c r="AG422" s="54" t="s">
        <v>3238</v>
      </c>
      <c r="AH422" s="54" t="s">
        <v>3238</v>
      </c>
      <c r="AI422" s="54" t="s">
        <v>3238</v>
      </c>
      <c r="AJ422" s="54" t="s">
        <v>3238</v>
      </c>
      <c r="AK422" s="54" t="s">
        <v>3238</v>
      </c>
      <c r="AL422" s="54" t="s">
        <v>3238</v>
      </c>
      <c r="AM422" s="54" t="s">
        <v>3238</v>
      </c>
      <c r="AN422" s="54" t="s">
        <v>3238</v>
      </c>
      <c r="AO422" s="54" t="s">
        <v>3238</v>
      </c>
      <c r="AP422" s="54" t="s">
        <v>3238</v>
      </c>
      <c r="AQ422" s="54" t="s">
        <v>3238</v>
      </c>
      <c r="AR422" s="54" t="s">
        <v>3238</v>
      </c>
      <c r="AS422" s="54" t="s">
        <v>3238</v>
      </c>
      <c r="AT422" s="54" t="s">
        <v>3238</v>
      </c>
      <c r="AU422" s="43" t="str">
        <f>INDEX(Lookups!AS:AS,MATCH(E422,Lookups!E:E,0))</f>
        <v>Metal</v>
      </c>
      <c r="AV422" s="43" t="str">
        <f t="shared" si="6"/>
        <v>Metal_Cobalt</v>
      </c>
    </row>
    <row r="423" spans="1:48">
      <c r="A423" s="43">
        <f>INDEX(Lookups!A:A,MATCH($E423,Lookups!$E:$E,0))</f>
        <v>36</v>
      </c>
      <c r="B423" s="43">
        <f>INDEX(Lookups!B:B,MATCH($E423,Lookups!$E:$E,0))</f>
        <v>2.2000000000000002</v>
      </c>
      <c r="C423" s="90" t="s">
        <v>2340</v>
      </c>
      <c r="D423" s="90" t="s">
        <v>2345</v>
      </c>
      <c r="E423" s="91" t="s">
        <v>2193</v>
      </c>
      <c r="F423" s="90" t="s">
        <v>2079</v>
      </c>
      <c r="G423" s="90" t="s">
        <v>2080</v>
      </c>
      <c r="H423" s="91" t="s">
        <v>2545</v>
      </c>
      <c r="I423" s="98" t="s">
        <v>2694</v>
      </c>
      <c r="J423" s="92" t="s">
        <v>3236</v>
      </c>
      <c r="K423" s="90" t="str">
        <f>INDEX(Lookups!$I:$I,MATCH(E423,Lookups!$E:$E,0))</f>
        <v>Customer Facing</v>
      </c>
      <c r="L423" s="90" t="str">
        <f>INDEX(Lookups!$J:$J,MATCH(E423,Lookups!$E:$E,0))</f>
        <v>Womens Mens Accessories Jewellery</v>
      </c>
      <c r="M423" s="90" t="s">
        <v>2893</v>
      </c>
      <c r="N423" s="90" t="s">
        <v>2139</v>
      </c>
      <c r="O423" s="90" t="str">
        <f>INDEX(Lookups!$L:$L,MATCH(E423,Lookups!$E:$E,0))</f>
        <v>Y</v>
      </c>
      <c r="P423" s="93"/>
      <c r="Q423" s="54" t="s">
        <v>3238</v>
      </c>
      <c r="R423" s="54" t="s">
        <v>3238</v>
      </c>
      <c r="S423" s="54" t="s">
        <v>3238</v>
      </c>
      <c r="T423" s="54" t="s">
        <v>3238</v>
      </c>
      <c r="U423" s="54" t="s">
        <v>2088</v>
      </c>
      <c r="V423" s="54" t="s">
        <v>3238</v>
      </c>
      <c r="W423" s="54" t="s">
        <v>3238</v>
      </c>
      <c r="X423" s="54" t="s">
        <v>3238</v>
      </c>
      <c r="Y423" s="54" t="s">
        <v>3238</v>
      </c>
      <c r="Z423" s="54" t="s">
        <v>3238</v>
      </c>
      <c r="AA423" s="54" t="s">
        <v>3238</v>
      </c>
      <c r="AB423" s="54" t="s">
        <v>3238</v>
      </c>
      <c r="AC423" s="54" t="s">
        <v>3238</v>
      </c>
      <c r="AD423" s="54" t="s">
        <v>3238</v>
      </c>
      <c r="AE423" s="54" t="s">
        <v>3238</v>
      </c>
      <c r="AF423" s="54" t="s">
        <v>3238</v>
      </c>
      <c r="AG423" s="54" t="s">
        <v>3238</v>
      </c>
      <c r="AH423" s="54" t="s">
        <v>3238</v>
      </c>
      <c r="AI423" s="54" t="s">
        <v>3238</v>
      </c>
      <c r="AJ423" s="54" t="s">
        <v>3238</v>
      </c>
      <c r="AK423" s="54" t="s">
        <v>3238</v>
      </c>
      <c r="AL423" s="54" t="s">
        <v>3238</v>
      </c>
      <c r="AM423" s="54" t="s">
        <v>3238</v>
      </c>
      <c r="AN423" s="54" t="s">
        <v>3238</v>
      </c>
      <c r="AO423" s="54" t="s">
        <v>3238</v>
      </c>
      <c r="AP423" s="54" t="s">
        <v>3238</v>
      </c>
      <c r="AQ423" s="54" t="s">
        <v>3238</v>
      </c>
      <c r="AR423" s="54" t="s">
        <v>3238</v>
      </c>
      <c r="AS423" s="54" t="s">
        <v>3238</v>
      </c>
      <c r="AT423" s="54" t="s">
        <v>3238</v>
      </c>
      <c r="AU423" s="43" t="str">
        <f>INDEX(Lookups!AS:AS,MATCH(E423,Lookups!E:E,0))</f>
        <v>Metal</v>
      </c>
      <c r="AV423" s="43" t="str">
        <f t="shared" si="6"/>
        <v>Metal_Not Relevant</v>
      </c>
    </row>
    <row r="424" spans="1:48">
      <c r="A424" s="43">
        <f>INDEX(Lookups!A:A,MATCH($E424,Lookups!$E:$E,0))</f>
        <v>36</v>
      </c>
      <c r="B424" s="43">
        <f>INDEX(Lookups!B:B,MATCH($E424,Lookups!$E:$E,0))</f>
        <v>2.2000000000000002</v>
      </c>
      <c r="C424" s="90" t="s">
        <v>2340</v>
      </c>
      <c r="D424" s="90" t="s">
        <v>2345</v>
      </c>
      <c r="E424" s="91" t="s">
        <v>2193</v>
      </c>
      <c r="F424" s="90" t="s">
        <v>2079</v>
      </c>
      <c r="G424" s="90" t="s">
        <v>2080</v>
      </c>
      <c r="H424" s="91" t="s">
        <v>2894</v>
      </c>
      <c r="I424" s="98" t="s">
        <v>2694</v>
      </c>
      <c r="J424" s="92" t="s">
        <v>3236</v>
      </c>
      <c r="K424" s="90" t="str">
        <f>INDEX(Lookups!$I:$I,MATCH(E424,Lookups!$E:$E,0))</f>
        <v>Customer Facing</v>
      </c>
      <c r="L424" s="90" t="str">
        <f>INDEX(Lookups!$J:$J,MATCH(E424,Lookups!$E:$E,0))</f>
        <v>Womens Mens Accessories Jewellery</v>
      </c>
      <c r="M424" s="90" t="s">
        <v>2893</v>
      </c>
      <c r="N424" s="90" t="s">
        <v>2139</v>
      </c>
      <c r="O424" s="90" t="str">
        <f>INDEX(Lookups!$L:$L,MATCH(E424,Lookups!$E:$E,0))</f>
        <v>Y</v>
      </c>
      <c r="P424" s="93"/>
      <c r="Q424" s="54" t="s">
        <v>3238</v>
      </c>
      <c r="R424" s="54" t="s">
        <v>3238</v>
      </c>
      <c r="S424" s="54" t="s">
        <v>3238</v>
      </c>
      <c r="T424" s="54" t="s">
        <v>3238</v>
      </c>
      <c r="U424" s="54" t="s">
        <v>2088</v>
      </c>
      <c r="V424" s="54" t="s">
        <v>3238</v>
      </c>
      <c r="W424" s="54" t="s">
        <v>3238</v>
      </c>
      <c r="X424" s="54" t="s">
        <v>3238</v>
      </c>
      <c r="Y424" s="54" t="s">
        <v>3238</v>
      </c>
      <c r="Z424" s="54" t="s">
        <v>3238</v>
      </c>
      <c r="AA424" s="54" t="s">
        <v>3238</v>
      </c>
      <c r="AB424" s="54" t="s">
        <v>3238</v>
      </c>
      <c r="AC424" s="54" t="s">
        <v>3238</v>
      </c>
      <c r="AD424" s="54" t="s">
        <v>3238</v>
      </c>
      <c r="AE424" s="54" t="s">
        <v>3238</v>
      </c>
      <c r="AF424" s="54" t="s">
        <v>3238</v>
      </c>
      <c r="AG424" s="54" t="s">
        <v>3238</v>
      </c>
      <c r="AH424" s="54" t="s">
        <v>3238</v>
      </c>
      <c r="AI424" s="54" t="s">
        <v>3238</v>
      </c>
      <c r="AJ424" s="54" t="s">
        <v>3238</v>
      </c>
      <c r="AK424" s="54" t="s">
        <v>3238</v>
      </c>
      <c r="AL424" s="54" t="s">
        <v>3238</v>
      </c>
      <c r="AM424" s="54" t="s">
        <v>3238</v>
      </c>
      <c r="AN424" s="54" t="s">
        <v>3238</v>
      </c>
      <c r="AO424" s="54" t="s">
        <v>3238</v>
      </c>
      <c r="AP424" s="54" t="s">
        <v>3238</v>
      </c>
      <c r="AQ424" s="54" t="s">
        <v>3238</v>
      </c>
      <c r="AR424" s="54" t="s">
        <v>3238</v>
      </c>
      <c r="AS424" s="54" t="s">
        <v>3238</v>
      </c>
      <c r="AT424" s="54" t="s">
        <v>3238</v>
      </c>
      <c r="AU424" s="43" t="str">
        <f>INDEX(Lookups!AS:AS,MATCH(E424,Lookups!E:E,0))</f>
        <v>Metal</v>
      </c>
      <c r="AV424" s="43" t="str">
        <f t="shared" si="6"/>
        <v>Metal_Platinum</v>
      </c>
    </row>
    <row r="425" spans="1:48">
      <c r="A425" s="43">
        <f>INDEX(Lookups!A:A,MATCH($E425,Lookups!$E:$E,0))</f>
        <v>36</v>
      </c>
      <c r="B425" s="43">
        <f>INDEX(Lookups!B:B,MATCH($E425,Lookups!$E:$E,0))</f>
        <v>2.2000000000000002</v>
      </c>
      <c r="C425" s="90" t="s">
        <v>2340</v>
      </c>
      <c r="D425" s="90" t="s">
        <v>2345</v>
      </c>
      <c r="E425" s="91" t="s">
        <v>2193</v>
      </c>
      <c r="F425" s="90" t="s">
        <v>2079</v>
      </c>
      <c r="G425" s="90" t="s">
        <v>2080</v>
      </c>
      <c r="H425" s="91" t="s">
        <v>2895</v>
      </c>
      <c r="I425" s="98" t="s">
        <v>2694</v>
      </c>
      <c r="J425" s="92" t="s">
        <v>3236</v>
      </c>
      <c r="K425" s="90" t="str">
        <f>INDEX(Lookups!$I:$I,MATCH(E425,Lookups!$E:$E,0))</f>
        <v>Customer Facing</v>
      </c>
      <c r="L425" s="90" t="str">
        <f>INDEX(Lookups!$J:$J,MATCH(E425,Lookups!$E:$E,0))</f>
        <v>Womens Mens Accessories Jewellery</v>
      </c>
      <c r="M425" s="90" t="s">
        <v>2893</v>
      </c>
      <c r="N425" s="90" t="s">
        <v>2139</v>
      </c>
      <c r="O425" s="90" t="str">
        <f>INDEX(Lookups!$L:$L,MATCH(E425,Lookups!$E:$E,0))</f>
        <v>Y</v>
      </c>
      <c r="P425" s="93"/>
      <c r="Q425" s="54" t="s">
        <v>3238</v>
      </c>
      <c r="R425" s="54" t="s">
        <v>3238</v>
      </c>
      <c r="S425" s="54" t="s">
        <v>3238</v>
      </c>
      <c r="T425" s="54" t="s">
        <v>3238</v>
      </c>
      <c r="U425" s="54" t="s">
        <v>2088</v>
      </c>
      <c r="V425" s="54" t="s">
        <v>3238</v>
      </c>
      <c r="W425" s="54" t="s">
        <v>3238</v>
      </c>
      <c r="X425" s="54" t="s">
        <v>3238</v>
      </c>
      <c r="Y425" s="54" t="s">
        <v>3238</v>
      </c>
      <c r="Z425" s="54" t="s">
        <v>3238</v>
      </c>
      <c r="AA425" s="54" t="s">
        <v>3238</v>
      </c>
      <c r="AB425" s="54" t="s">
        <v>3238</v>
      </c>
      <c r="AC425" s="54" t="s">
        <v>3238</v>
      </c>
      <c r="AD425" s="54" t="s">
        <v>3238</v>
      </c>
      <c r="AE425" s="54" t="s">
        <v>3238</v>
      </c>
      <c r="AF425" s="54" t="s">
        <v>3238</v>
      </c>
      <c r="AG425" s="54" t="s">
        <v>3238</v>
      </c>
      <c r="AH425" s="54" t="s">
        <v>3238</v>
      </c>
      <c r="AI425" s="54" t="s">
        <v>3238</v>
      </c>
      <c r="AJ425" s="54" t="s">
        <v>3238</v>
      </c>
      <c r="AK425" s="54" t="s">
        <v>3238</v>
      </c>
      <c r="AL425" s="54" t="s">
        <v>3238</v>
      </c>
      <c r="AM425" s="54" t="s">
        <v>3238</v>
      </c>
      <c r="AN425" s="54" t="s">
        <v>3238</v>
      </c>
      <c r="AO425" s="54" t="s">
        <v>3238</v>
      </c>
      <c r="AP425" s="54" t="s">
        <v>3238</v>
      </c>
      <c r="AQ425" s="54" t="s">
        <v>3238</v>
      </c>
      <c r="AR425" s="54" t="s">
        <v>3238</v>
      </c>
      <c r="AS425" s="54" t="s">
        <v>3238</v>
      </c>
      <c r="AT425" s="54" t="s">
        <v>3238</v>
      </c>
      <c r="AU425" s="43" t="str">
        <f>INDEX(Lookups!AS:AS,MATCH(E425,Lookups!E:E,0))</f>
        <v>Metal</v>
      </c>
      <c r="AV425" s="43" t="str">
        <f t="shared" si="6"/>
        <v>Metal_Rose Gold</v>
      </c>
    </row>
    <row r="426" spans="1:48">
      <c r="A426" s="43">
        <f>INDEX(Lookups!A:A,MATCH($E426,Lookups!$E:$E,0))</f>
        <v>36</v>
      </c>
      <c r="B426" s="43">
        <f>INDEX(Lookups!B:B,MATCH($E426,Lookups!$E:$E,0))</f>
        <v>2.2000000000000002</v>
      </c>
      <c r="C426" s="90" t="s">
        <v>2340</v>
      </c>
      <c r="D426" s="90" t="s">
        <v>2345</v>
      </c>
      <c r="E426" s="91" t="s">
        <v>2193</v>
      </c>
      <c r="F426" s="90" t="s">
        <v>2079</v>
      </c>
      <c r="G426" s="90" t="s">
        <v>2080</v>
      </c>
      <c r="H426" s="91" t="s">
        <v>2621</v>
      </c>
      <c r="I426" s="98" t="s">
        <v>2694</v>
      </c>
      <c r="J426" s="92" t="s">
        <v>3236</v>
      </c>
      <c r="K426" s="90" t="str">
        <f>INDEX(Lookups!$I:$I,MATCH(E426,Lookups!$E:$E,0))</f>
        <v>Customer Facing</v>
      </c>
      <c r="L426" s="90" t="str">
        <f>INDEX(Lookups!$J:$J,MATCH(E426,Lookups!$E:$E,0))</f>
        <v>Womens Mens Accessories Jewellery</v>
      </c>
      <c r="M426" s="90" t="s">
        <v>2893</v>
      </c>
      <c r="N426" s="90" t="s">
        <v>2139</v>
      </c>
      <c r="O426" s="90" t="str">
        <f>INDEX(Lookups!$L:$L,MATCH(E426,Lookups!$E:$E,0))</f>
        <v>Y</v>
      </c>
      <c r="P426" s="93"/>
      <c r="Q426" s="54" t="s">
        <v>3238</v>
      </c>
      <c r="R426" s="54" t="s">
        <v>3238</v>
      </c>
      <c r="S426" s="54" t="s">
        <v>3238</v>
      </c>
      <c r="T426" s="54" t="s">
        <v>3238</v>
      </c>
      <c r="U426" s="54" t="s">
        <v>2088</v>
      </c>
      <c r="V426" s="54" t="s">
        <v>3238</v>
      </c>
      <c r="W426" s="54" t="s">
        <v>3238</v>
      </c>
      <c r="X426" s="54" t="s">
        <v>3238</v>
      </c>
      <c r="Y426" s="54" t="s">
        <v>3238</v>
      </c>
      <c r="Z426" s="54" t="s">
        <v>3238</v>
      </c>
      <c r="AA426" s="54" t="s">
        <v>3238</v>
      </c>
      <c r="AB426" s="54" t="s">
        <v>3238</v>
      </c>
      <c r="AC426" s="54" t="s">
        <v>3238</v>
      </c>
      <c r="AD426" s="54" t="s">
        <v>3238</v>
      </c>
      <c r="AE426" s="54" t="s">
        <v>3238</v>
      </c>
      <c r="AF426" s="54" t="s">
        <v>3238</v>
      </c>
      <c r="AG426" s="54" t="s">
        <v>3238</v>
      </c>
      <c r="AH426" s="54" t="s">
        <v>3238</v>
      </c>
      <c r="AI426" s="54" t="s">
        <v>3238</v>
      </c>
      <c r="AJ426" s="54" t="s">
        <v>3238</v>
      </c>
      <c r="AK426" s="54" t="s">
        <v>3238</v>
      </c>
      <c r="AL426" s="54" t="s">
        <v>3238</v>
      </c>
      <c r="AM426" s="54" t="s">
        <v>3238</v>
      </c>
      <c r="AN426" s="54" t="s">
        <v>3238</v>
      </c>
      <c r="AO426" s="54" t="s">
        <v>3238</v>
      </c>
      <c r="AP426" s="54" t="s">
        <v>3238</v>
      </c>
      <c r="AQ426" s="54" t="s">
        <v>3238</v>
      </c>
      <c r="AR426" s="54" t="s">
        <v>3238</v>
      </c>
      <c r="AS426" s="54" t="s">
        <v>3238</v>
      </c>
      <c r="AT426" s="54" t="s">
        <v>3238</v>
      </c>
      <c r="AU426" s="43" t="str">
        <f>INDEX(Lookups!AS:AS,MATCH(E426,Lookups!E:E,0))</f>
        <v>Metal</v>
      </c>
      <c r="AV426" s="43" t="str">
        <f t="shared" si="6"/>
        <v>Metal_Sterling Silver</v>
      </c>
    </row>
    <row r="427" spans="1:48">
      <c r="A427" s="43">
        <f>INDEX(Lookups!A:A,MATCH($E427,Lookups!$E:$E,0))</f>
        <v>36</v>
      </c>
      <c r="B427" s="43">
        <f>INDEX(Lookups!B:B,MATCH($E427,Lookups!$E:$E,0))</f>
        <v>2.2000000000000002</v>
      </c>
      <c r="C427" s="90" t="s">
        <v>2340</v>
      </c>
      <c r="D427" s="90" t="s">
        <v>2345</v>
      </c>
      <c r="E427" s="91" t="s">
        <v>2193</v>
      </c>
      <c r="F427" s="90" t="s">
        <v>2079</v>
      </c>
      <c r="G427" s="90" t="s">
        <v>2080</v>
      </c>
      <c r="H427" s="91" t="s">
        <v>2641</v>
      </c>
      <c r="I427" s="98" t="s">
        <v>2694</v>
      </c>
      <c r="J427" s="92" t="s">
        <v>3236</v>
      </c>
      <c r="K427" s="90" t="str">
        <f>INDEX(Lookups!$I:$I,MATCH(E427,Lookups!$E:$E,0))</f>
        <v>Customer Facing</v>
      </c>
      <c r="L427" s="90" t="str">
        <f>INDEX(Lookups!$J:$J,MATCH(E427,Lookups!$E:$E,0))</f>
        <v>Womens Mens Accessories Jewellery</v>
      </c>
      <c r="M427" s="90" t="s">
        <v>2893</v>
      </c>
      <c r="N427" s="90" t="s">
        <v>2139</v>
      </c>
      <c r="O427" s="90" t="str">
        <f>INDEX(Lookups!$L:$L,MATCH(E427,Lookups!$E:$E,0))</f>
        <v>Y</v>
      </c>
      <c r="P427" s="93"/>
      <c r="Q427" s="54" t="s">
        <v>3238</v>
      </c>
      <c r="R427" s="54" t="s">
        <v>3238</v>
      </c>
      <c r="S427" s="54" t="s">
        <v>3238</v>
      </c>
      <c r="T427" s="54" t="s">
        <v>3238</v>
      </c>
      <c r="U427" s="54" t="s">
        <v>2088</v>
      </c>
      <c r="V427" s="54" t="s">
        <v>3238</v>
      </c>
      <c r="W427" s="54" t="s">
        <v>3238</v>
      </c>
      <c r="X427" s="54" t="s">
        <v>3238</v>
      </c>
      <c r="Y427" s="54" t="s">
        <v>3238</v>
      </c>
      <c r="Z427" s="54" t="s">
        <v>3238</v>
      </c>
      <c r="AA427" s="54" t="s">
        <v>3238</v>
      </c>
      <c r="AB427" s="54" t="s">
        <v>3238</v>
      </c>
      <c r="AC427" s="54" t="s">
        <v>3238</v>
      </c>
      <c r="AD427" s="54" t="s">
        <v>3238</v>
      </c>
      <c r="AE427" s="54" t="s">
        <v>3238</v>
      </c>
      <c r="AF427" s="54" t="s">
        <v>3238</v>
      </c>
      <c r="AG427" s="54" t="s">
        <v>3238</v>
      </c>
      <c r="AH427" s="54" t="s">
        <v>3238</v>
      </c>
      <c r="AI427" s="54" t="s">
        <v>3238</v>
      </c>
      <c r="AJ427" s="54" t="s">
        <v>3238</v>
      </c>
      <c r="AK427" s="54" t="s">
        <v>3238</v>
      </c>
      <c r="AL427" s="54" t="s">
        <v>3238</v>
      </c>
      <c r="AM427" s="54" t="s">
        <v>3238</v>
      </c>
      <c r="AN427" s="54" t="s">
        <v>3238</v>
      </c>
      <c r="AO427" s="54" t="s">
        <v>3238</v>
      </c>
      <c r="AP427" s="54" t="s">
        <v>3238</v>
      </c>
      <c r="AQ427" s="54" t="s">
        <v>3238</v>
      </c>
      <c r="AR427" s="54" t="s">
        <v>3238</v>
      </c>
      <c r="AS427" s="54" t="s">
        <v>3238</v>
      </c>
      <c r="AT427" s="54" t="s">
        <v>3238</v>
      </c>
      <c r="AU427" s="43" t="str">
        <f>INDEX(Lookups!AS:AS,MATCH(E427,Lookups!E:E,0))</f>
        <v>Metal</v>
      </c>
      <c r="AV427" s="43" t="str">
        <f t="shared" si="6"/>
        <v>Metal_Titanium</v>
      </c>
    </row>
    <row r="428" spans="1:48">
      <c r="A428" s="43">
        <f>INDEX(Lookups!A:A,MATCH($E428,Lookups!$E:$E,0))</f>
        <v>36</v>
      </c>
      <c r="B428" s="43">
        <f>INDEX(Lookups!B:B,MATCH($E428,Lookups!$E:$E,0))</f>
        <v>2.2000000000000002</v>
      </c>
      <c r="C428" s="90" t="s">
        <v>2340</v>
      </c>
      <c r="D428" s="90" t="s">
        <v>2345</v>
      </c>
      <c r="E428" s="91" t="s">
        <v>2193</v>
      </c>
      <c r="F428" s="90" t="s">
        <v>2079</v>
      </c>
      <c r="G428" s="90" t="s">
        <v>2080</v>
      </c>
      <c r="H428" s="91" t="s">
        <v>2896</v>
      </c>
      <c r="I428" s="98" t="s">
        <v>2694</v>
      </c>
      <c r="J428" s="92" t="s">
        <v>3236</v>
      </c>
      <c r="K428" s="90" t="str">
        <f>INDEX(Lookups!$I:$I,MATCH(E428,Lookups!$E:$E,0))</f>
        <v>Customer Facing</v>
      </c>
      <c r="L428" s="90" t="str">
        <f>INDEX(Lookups!$J:$J,MATCH(E428,Lookups!$E:$E,0))</f>
        <v>Womens Mens Accessories Jewellery</v>
      </c>
      <c r="M428" s="90" t="s">
        <v>2893</v>
      </c>
      <c r="N428" s="90" t="s">
        <v>2139</v>
      </c>
      <c r="O428" s="90" t="str">
        <f>INDEX(Lookups!$L:$L,MATCH(E428,Lookups!$E:$E,0))</f>
        <v>Y</v>
      </c>
      <c r="P428" s="93"/>
      <c r="Q428" s="54" t="s">
        <v>3238</v>
      </c>
      <c r="R428" s="54" t="s">
        <v>3238</v>
      </c>
      <c r="S428" s="54" t="s">
        <v>3238</v>
      </c>
      <c r="T428" s="54" t="s">
        <v>3238</v>
      </c>
      <c r="U428" s="54" t="s">
        <v>2088</v>
      </c>
      <c r="V428" s="54" t="s">
        <v>3238</v>
      </c>
      <c r="W428" s="54" t="s">
        <v>3238</v>
      </c>
      <c r="X428" s="54" t="s">
        <v>3238</v>
      </c>
      <c r="Y428" s="54" t="s">
        <v>3238</v>
      </c>
      <c r="Z428" s="54" t="s">
        <v>3238</v>
      </c>
      <c r="AA428" s="54" t="s">
        <v>3238</v>
      </c>
      <c r="AB428" s="54" t="s">
        <v>3238</v>
      </c>
      <c r="AC428" s="54" t="s">
        <v>3238</v>
      </c>
      <c r="AD428" s="54" t="s">
        <v>3238</v>
      </c>
      <c r="AE428" s="54" t="s">
        <v>3238</v>
      </c>
      <c r="AF428" s="54" t="s">
        <v>3238</v>
      </c>
      <c r="AG428" s="54" t="s">
        <v>3238</v>
      </c>
      <c r="AH428" s="54" t="s">
        <v>3238</v>
      </c>
      <c r="AI428" s="54" t="s">
        <v>3238</v>
      </c>
      <c r="AJ428" s="54" t="s">
        <v>3238</v>
      </c>
      <c r="AK428" s="54" t="s">
        <v>3238</v>
      </c>
      <c r="AL428" s="54" t="s">
        <v>3238</v>
      </c>
      <c r="AM428" s="54" t="s">
        <v>3238</v>
      </c>
      <c r="AN428" s="54" t="s">
        <v>3238</v>
      </c>
      <c r="AO428" s="54" t="s">
        <v>3238</v>
      </c>
      <c r="AP428" s="54" t="s">
        <v>3238</v>
      </c>
      <c r="AQ428" s="54" t="s">
        <v>3238</v>
      </c>
      <c r="AR428" s="54" t="s">
        <v>3238</v>
      </c>
      <c r="AS428" s="54" t="s">
        <v>3238</v>
      </c>
      <c r="AT428" s="54" t="s">
        <v>3238</v>
      </c>
      <c r="AU428" s="43" t="str">
        <f>INDEX(Lookups!AS:AS,MATCH(E428,Lookups!E:E,0))</f>
        <v>Metal</v>
      </c>
      <c r="AV428" s="43" t="str">
        <f t="shared" si="6"/>
        <v>Metal_Tungsten</v>
      </c>
    </row>
    <row r="429" spans="1:48">
      <c r="A429" s="43">
        <f>INDEX(Lookups!A:A,MATCH($E429,Lookups!$E:$E,0))</f>
        <v>36</v>
      </c>
      <c r="B429" s="43">
        <f>INDEX(Lookups!B:B,MATCH($E429,Lookups!$E:$E,0))</f>
        <v>2.2000000000000002</v>
      </c>
      <c r="C429" s="90" t="s">
        <v>2340</v>
      </c>
      <c r="D429" s="90" t="s">
        <v>2345</v>
      </c>
      <c r="E429" s="91" t="s">
        <v>2193</v>
      </c>
      <c r="F429" s="90" t="s">
        <v>2079</v>
      </c>
      <c r="G429" s="90" t="s">
        <v>2080</v>
      </c>
      <c r="H429" s="91" t="s">
        <v>2897</v>
      </c>
      <c r="I429" s="98" t="s">
        <v>2694</v>
      </c>
      <c r="J429" s="92" t="s">
        <v>3236</v>
      </c>
      <c r="K429" s="90" t="str">
        <f>INDEX(Lookups!$I:$I,MATCH(E429,Lookups!$E:$E,0))</f>
        <v>Customer Facing</v>
      </c>
      <c r="L429" s="90" t="str">
        <f>INDEX(Lookups!$J:$J,MATCH(E429,Lookups!$E:$E,0))</f>
        <v>Womens Mens Accessories Jewellery</v>
      </c>
      <c r="M429" s="90" t="s">
        <v>2893</v>
      </c>
      <c r="N429" s="90" t="s">
        <v>2139</v>
      </c>
      <c r="O429" s="90" t="str">
        <f>INDEX(Lookups!$L:$L,MATCH(E429,Lookups!$E:$E,0))</f>
        <v>Y</v>
      </c>
      <c r="P429" s="93"/>
      <c r="Q429" s="54" t="s">
        <v>3238</v>
      </c>
      <c r="R429" s="54" t="s">
        <v>3238</v>
      </c>
      <c r="S429" s="54" t="s">
        <v>3238</v>
      </c>
      <c r="T429" s="54" t="s">
        <v>3238</v>
      </c>
      <c r="U429" s="54" t="s">
        <v>2088</v>
      </c>
      <c r="V429" s="54" t="s">
        <v>3238</v>
      </c>
      <c r="W429" s="54" t="s">
        <v>3238</v>
      </c>
      <c r="X429" s="54" t="s">
        <v>3238</v>
      </c>
      <c r="Y429" s="54" t="s">
        <v>3238</v>
      </c>
      <c r="Z429" s="54" t="s">
        <v>3238</v>
      </c>
      <c r="AA429" s="54" t="s">
        <v>3238</v>
      </c>
      <c r="AB429" s="54" t="s">
        <v>3238</v>
      </c>
      <c r="AC429" s="54" t="s">
        <v>3238</v>
      </c>
      <c r="AD429" s="54" t="s">
        <v>3238</v>
      </c>
      <c r="AE429" s="54" t="s">
        <v>3238</v>
      </c>
      <c r="AF429" s="54" t="s">
        <v>3238</v>
      </c>
      <c r="AG429" s="54" t="s">
        <v>3238</v>
      </c>
      <c r="AH429" s="54" t="s">
        <v>3238</v>
      </c>
      <c r="AI429" s="54" t="s">
        <v>3238</v>
      </c>
      <c r="AJ429" s="54" t="s">
        <v>3238</v>
      </c>
      <c r="AK429" s="54" t="s">
        <v>3238</v>
      </c>
      <c r="AL429" s="54" t="s">
        <v>3238</v>
      </c>
      <c r="AM429" s="54" t="s">
        <v>3238</v>
      </c>
      <c r="AN429" s="54" t="s">
        <v>3238</v>
      </c>
      <c r="AO429" s="54" t="s">
        <v>3238</v>
      </c>
      <c r="AP429" s="54" t="s">
        <v>3238</v>
      </c>
      <c r="AQ429" s="54" t="s">
        <v>3238</v>
      </c>
      <c r="AR429" s="54" t="s">
        <v>3238</v>
      </c>
      <c r="AS429" s="54" t="s">
        <v>3238</v>
      </c>
      <c r="AT429" s="54" t="s">
        <v>3238</v>
      </c>
      <c r="AU429" s="43" t="str">
        <f>INDEX(Lookups!AS:AS,MATCH(E429,Lookups!E:E,0))</f>
        <v>Metal</v>
      </c>
      <c r="AV429" s="43" t="str">
        <f t="shared" si="6"/>
        <v>Metal_White Gold</v>
      </c>
    </row>
    <row r="430" spans="1:48">
      <c r="A430" s="43">
        <f>INDEX(Lookups!A:A,MATCH($E430,Lookups!$E:$E,0))</f>
        <v>36</v>
      </c>
      <c r="B430" s="43">
        <f>INDEX(Lookups!B:B,MATCH($E430,Lookups!$E:$E,0))</f>
        <v>2.2000000000000002</v>
      </c>
      <c r="C430" s="90" t="s">
        <v>2340</v>
      </c>
      <c r="D430" s="90" t="s">
        <v>2345</v>
      </c>
      <c r="E430" s="91" t="s">
        <v>2193</v>
      </c>
      <c r="F430" s="90" t="s">
        <v>2079</v>
      </c>
      <c r="G430" s="90" t="s">
        <v>2080</v>
      </c>
      <c r="H430" s="91" t="s">
        <v>2898</v>
      </c>
      <c r="I430" s="98" t="s">
        <v>2694</v>
      </c>
      <c r="J430" s="92" t="s">
        <v>3236</v>
      </c>
      <c r="K430" s="90" t="str">
        <f>INDEX(Lookups!$I:$I,MATCH(E430,Lookups!$E:$E,0))</f>
        <v>Customer Facing</v>
      </c>
      <c r="L430" s="90" t="str">
        <f>INDEX(Lookups!$J:$J,MATCH(E430,Lookups!$E:$E,0))</f>
        <v>Womens Mens Accessories Jewellery</v>
      </c>
      <c r="M430" s="90" t="s">
        <v>2893</v>
      </c>
      <c r="N430" s="90" t="s">
        <v>2139</v>
      </c>
      <c r="O430" s="90" t="str">
        <f>INDEX(Lookups!$L:$L,MATCH(E430,Lookups!$E:$E,0))</f>
        <v>Y</v>
      </c>
      <c r="P430" s="93"/>
      <c r="Q430" s="54" t="s">
        <v>3238</v>
      </c>
      <c r="R430" s="54" t="s">
        <v>3238</v>
      </c>
      <c r="S430" s="54" t="s">
        <v>3238</v>
      </c>
      <c r="T430" s="54" t="s">
        <v>3238</v>
      </c>
      <c r="U430" s="54" t="s">
        <v>2088</v>
      </c>
      <c r="V430" s="54" t="s">
        <v>3238</v>
      </c>
      <c r="W430" s="54" t="s">
        <v>3238</v>
      </c>
      <c r="X430" s="54" t="s">
        <v>3238</v>
      </c>
      <c r="Y430" s="54" t="s">
        <v>3238</v>
      </c>
      <c r="Z430" s="54" t="s">
        <v>3238</v>
      </c>
      <c r="AA430" s="54" t="s">
        <v>3238</v>
      </c>
      <c r="AB430" s="54" t="s">
        <v>3238</v>
      </c>
      <c r="AC430" s="54" t="s">
        <v>3238</v>
      </c>
      <c r="AD430" s="54" t="s">
        <v>3238</v>
      </c>
      <c r="AE430" s="54" t="s">
        <v>3238</v>
      </c>
      <c r="AF430" s="54" t="s">
        <v>3238</v>
      </c>
      <c r="AG430" s="54" t="s">
        <v>3238</v>
      </c>
      <c r="AH430" s="54" t="s">
        <v>3238</v>
      </c>
      <c r="AI430" s="54" t="s">
        <v>3238</v>
      </c>
      <c r="AJ430" s="54" t="s">
        <v>3238</v>
      </c>
      <c r="AK430" s="54" t="s">
        <v>3238</v>
      </c>
      <c r="AL430" s="54" t="s">
        <v>3238</v>
      </c>
      <c r="AM430" s="54" t="s">
        <v>3238</v>
      </c>
      <c r="AN430" s="54" t="s">
        <v>3238</v>
      </c>
      <c r="AO430" s="54" t="s">
        <v>3238</v>
      </c>
      <c r="AP430" s="54" t="s">
        <v>3238</v>
      </c>
      <c r="AQ430" s="54" t="s">
        <v>3238</v>
      </c>
      <c r="AR430" s="54" t="s">
        <v>3238</v>
      </c>
      <c r="AS430" s="54" t="s">
        <v>3238</v>
      </c>
      <c r="AT430" s="54" t="s">
        <v>3238</v>
      </c>
      <c r="AU430" s="43" t="str">
        <f>INDEX(Lookups!AS:AS,MATCH(E430,Lookups!E:E,0))</f>
        <v>Metal</v>
      </c>
      <c r="AV430" s="43" t="str">
        <f t="shared" si="6"/>
        <v>Metal_Yellow Gold</v>
      </c>
    </row>
    <row r="431" spans="1:48">
      <c r="A431" s="43">
        <f>INDEX(Lookups!A:A,MATCH($E431,Lookups!$E:$E,0))</f>
        <v>36</v>
      </c>
      <c r="B431" s="43">
        <f>INDEX(Lookups!B:B,MATCH($E431,Lookups!$E:$E,0))</f>
        <v>2.2000000000000002</v>
      </c>
      <c r="C431" s="90" t="s">
        <v>2340</v>
      </c>
      <c r="D431" s="90" t="s">
        <v>2345</v>
      </c>
      <c r="E431" s="91" t="s">
        <v>2193</v>
      </c>
      <c r="F431" s="90" t="s">
        <v>2079</v>
      </c>
      <c r="G431" s="90" t="s">
        <v>2080</v>
      </c>
      <c r="H431" s="91" t="s">
        <v>2899</v>
      </c>
      <c r="I431" s="98" t="s">
        <v>2694</v>
      </c>
      <c r="J431" s="92" t="s">
        <v>3236</v>
      </c>
      <c r="K431" s="90" t="str">
        <f>INDEX(Lookups!$I:$I,MATCH(E431,Lookups!$E:$E,0))</f>
        <v>Customer Facing</v>
      </c>
      <c r="L431" s="90" t="str">
        <f>INDEX(Lookups!$J:$J,MATCH(E431,Lookups!$E:$E,0))</f>
        <v>Womens Mens Accessories Jewellery</v>
      </c>
      <c r="M431" s="90" t="s">
        <v>2893</v>
      </c>
      <c r="N431" s="90" t="s">
        <v>2139</v>
      </c>
      <c r="O431" s="90" t="str">
        <f>INDEX(Lookups!$L:$L,MATCH(E431,Lookups!$E:$E,0))</f>
        <v>Y</v>
      </c>
      <c r="P431" s="93"/>
      <c r="Q431" s="54" t="s">
        <v>3238</v>
      </c>
      <c r="R431" s="54" t="s">
        <v>3238</v>
      </c>
      <c r="S431" s="54" t="s">
        <v>3238</v>
      </c>
      <c r="T431" s="54" t="s">
        <v>3238</v>
      </c>
      <c r="U431" s="54" t="s">
        <v>2088</v>
      </c>
      <c r="V431" s="54" t="s">
        <v>3238</v>
      </c>
      <c r="W431" s="54" t="s">
        <v>3238</v>
      </c>
      <c r="X431" s="54" t="s">
        <v>3238</v>
      </c>
      <c r="Y431" s="54" t="s">
        <v>3238</v>
      </c>
      <c r="Z431" s="54" t="s">
        <v>3238</v>
      </c>
      <c r="AA431" s="54" t="s">
        <v>3238</v>
      </c>
      <c r="AB431" s="54" t="s">
        <v>3238</v>
      </c>
      <c r="AC431" s="54" t="s">
        <v>3238</v>
      </c>
      <c r="AD431" s="54" t="s">
        <v>3238</v>
      </c>
      <c r="AE431" s="54" t="s">
        <v>3238</v>
      </c>
      <c r="AF431" s="54" t="s">
        <v>3238</v>
      </c>
      <c r="AG431" s="54" t="s">
        <v>3238</v>
      </c>
      <c r="AH431" s="54" t="s">
        <v>3238</v>
      </c>
      <c r="AI431" s="54" t="s">
        <v>3238</v>
      </c>
      <c r="AJ431" s="54" t="s">
        <v>3238</v>
      </c>
      <c r="AK431" s="54" t="s">
        <v>3238</v>
      </c>
      <c r="AL431" s="54" t="s">
        <v>3238</v>
      </c>
      <c r="AM431" s="54" t="s">
        <v>3238</v>
      </c>
      <c r="AN431" s="54" t="s">
        <v>3238</v>
      </c>
      <c r="AO431" s="54" t="s">
        <v>3238</v>
      </c>
      <c r="AP431" s="54" t="s">
        <v>3238</v>
      </c>
      <c r="AQ431" s="54" t="s">
        <v>3238</v>
      </c>
      <c r="AR431" s="54" t="s">
        <v>3238</v>
      </c>
      <c r="AS431" s="54" t="s">
        <v>3238</v>
      </c>
      <c r="AT431" s="54" t="s">
        <v>3238</v>
      </c>
      <c r="AU431" s="43" t="str">
        <f>INDEX(Lookups!AS:AS,MATCH(E431,Lookups!E:E,0))</f>
        <v>Metal</v>
      </c>
      <c r="AV431" s="43" t="str">
        <f t="shared" si="6"/>
        <v>Metal_Zirconium</v>
      </c>
    </row>
    <row r="432" spans="1:48">
      <c r="A432" s="43">
        <f>INDEX(Lookups!A:A,MATCH($E432,Lookups!$E:$E,0))</f>
        <v>37</v>
      </c>
      <c r="B432" s="43">
        <f>INDEX(Lookups!B:B,MATCH($E432,Lookups!$E:$E,0))</f>
        <v>2.2000000000000002</v>
      </c>
      <c r="C432" s="90" t="s">
        <v>2340</v>
      </c>
      <c r="D432" s="90" t="s">
        <v>2345</v>
      </c>
      <c r="E432" s="91" t="s">
        <v>2196</v>
      </c>
      <c r="F432" s="90" t="s">
        <v>2079</v>
      </c>
      <c r="G432" s="90" t="s">
        <v>2080</v>
      </c>
      <c r="H432" s="91" t="s">
        <v>2900</v>
      </c>
      <c r="I432" s="183" t="s">
        <v>2662</v>
      </c>
      <c r="J432" s="92" t="s">
        <v>3236</v>
      </c>
      <c r="K432" s="90" t="str">
        <f>INDEX(Lookups!$I:$I,MATCH(E432,Lookups!$E:$E,0))</f>
        <v>Customer Facing</v>
      </c>
      <c r="L432" s="90" t="str">
        <f>INDEX(Lookups!$J:$J,MATCH(E432,Lookups!$E:$E,0))</f>
        <v>Womens Shoes</v>
      </c>
      <c r="M432" s="90" t="s">
        <v>183</v>
      </c>
      <c r="N432" s="90" t="s">
        <v>3239</v>
      </c>
      <c r="O432" s="90" t="str">
        <f>INDEX(Lookups!$L:$L,MATCH(E432,Lookups!$E:$E,0))</f>
        <v>Y</v>
      </c>
      <c r="P432" s="93"/>
      <c r="Q432" s="54" t="s">
        <v>3238</v>
      </c>
      <c r="R432" s="54" t="s">
        <v>3238</v>
      </c>
      <c r="S432" s="54" t="s">
        <v>3238</v>
      </c>
      <c r="T432" s="54" t="s">
        <v>3238</v>
      </c>
      <c r="U432" s="54" t="s">
        <v>3238</v>
      </c>
      <c r="V432" s="54" t="s">
        <v>3238</v>
      </c>
      <c r="W432" s="54" t="s">
        <v>3238</v>
      </c>
      <c r="X432" s="54" t="s">
        <v>3238</v>
      </c>
      <c r="Y432" s="54" t="s">
        <v>3238</v>
      </c>
      <c r="Z432" s="54" t="s">
        <v>3238</v>
      </c>
      <c r="AA432" s="54" t="s">
        <v>2088</v>
      </c>
      <c r="AB432" s="54" t="s">
        <v>3238</v>
      </c>
      <c r="AC432" s="54" t="s">
        <v>3238</v>
      </c>
      <c r="AD432" s="54" t="s">
        <v>3238</v>
      </c>
      <c r="AE432" s="54" t="s">
        <v>3238</v>
      </c>
      <c r="AF432" s="54" t="s">
        <v>3238</v>
      </c>
      <c r="AG432" s="54" t="s">
        <v>3238</v>
      </c>
      <c r="AH432" s="54" t="s">
        <v>3238</v>
      </c>
      <c r="AI432" s="54" t="s">
        <v>3238</v>
      </c>
      <c r="AJ432" s="54" t="s">
        <v>3238</v>
      </c>
      <c r="AK432" s="54" t="s">
        <v>3238</v>
      </c>
      <c r="AL432" s="54" t="s">
        <v>3238</v>
      </c>
      <c r="AM432" s="54" t="s">
        <v>3238</v>
      </c>
      <c r="AN432" s="54" t="s">
        <v>3238</v>
      </c>
      <c r="AO432" s="54" t="s">
        <v>3238</v>
      </c>
      <c r="AP432" s="54" t="s">
        <v>3238</v>
      </c>
      <c r="AQ432" s="54" t="s">
        <v>3238</v>
      </c>
      <c r="AR432" s="54" t="s">
        <v>3238</v>
      </c>
      <c r="AS432" s="54" t="s">
        <v>3238</v>
      </c>
      <c r="AT432" s="54" t="s">
        <v>3238</v>
      </c>
      <c r="AU432" s="43" t="str">
        <f>INDEX(Lookups!AS:AS,MATCH(E432,Lookups!E:E,0))</f>
        <v>Heel_Height</v>
      </c>
      <c r="AV432" s="43" t="str">
        <f t="shared" si="6"/>
        <v>Heel_Height_Flat 0-1cm</v>
      </c>
    </row>
    <row r="433" spans="1:48">
      <c r="A433" s="43">
        <f>INDEX(Lookups!A:A,MATCH($E433,Lookups!$E:$E,0))</f>
        <v>37</v>
      </c>
      <c r="B433" s="43">
        <f>INDEX(Lookups!B:B,MATCH($E433,Lookups!$E:$E,0))</f>
        <v>2.2000000000000002</v>
      </c>
      <c r="C433" s="90" t="s">
        <v>2340</v>
      </c>
      <c r="D433" s="90" t="s">
        <v>2345</v>
      </c>
      <c r="E433" s="91" t="s">
        <v>2196</v>
      </c>
      <c r="F433" s="90" t="s">
        <v>2079</v>
      </c>
      <c r="G433" s="90" t="s">
        <v>2080</v>
      </c>
      <c r="H433" s="91" t="s">
        <v>2901</v>
      </c>
      <c r="I433" s="183" t="s">
        <v>2668</v>
      </c>
      <c r="J433" s="92" t="s">
        <v>3236</v>
      </c>
      <c r="K433" s="90" t="str">
        <f>INDEX(Lookups!$I:$I,MATCH(E433,Lookups!$E:$E,0))</f>
        <v>Customer Facing</v>
      </c>
      <c r="L433" s="90" t="str">
        <f>INDEX(Lookups!$J:$J,MATCH(E433,Lookups!$E:$E,0))</f>
        <v>Womens Shoes</v>
      </c>
      <c r="M433" s="90" t="s">
        <v>183</v>
      </c>
      <c r="N433" s="90" t="s">
        <v>3239</v>
      </c>
      <c r="O433" s="90" t="str">
        <f>INDEX(Lookups!$L:$L,MATCH(E433,Lookups!$E:$E,0))</f>
        <v>Y</v>
      </c>
      <c r="P433" s="93"/>
      <c r="Q433" s="54" t="s">
        <v>3238</v>
      </c>
      <c r="R433" s="54" t="s">
        <v>3238</v>
      </c>
      <c r="S433" s="54" t="s">
        <v>3238</v>
      </c>
      <c r="T433" s="54" t="s">
        <v>3238</v>
      </c>
      <c r="U433" s="54" t="s">
        <v>3238</v>
      </c>
      <c r="V433" s="54" t="s">
        <v>3238</v>
      </c>
      <c r="W433" s="54" t="s">
        <v>3238</v>
      </c>
      <c r="X433" s="54" t="s">
        <v>3238</v>
      </c>
      <c r="Y433" s="54" t="s">
        <v>3238</v>
      </c>
      <c r="Z433" s="54" t="s">
        <v>3238</v>
      </c>
      <c r="AA433" s="54" t="s">
        <v>2088</v>
      </c>
      <c r="AB433" s="54" t="s">
        <v>3238</v>
      </c>
      <c r="AC433" s="54" t="s">
        <v>3238</v>
      </c>
      <c r="AD433" s="54" t="s">
        <v>3238</v>
      </c>
      <c r="AE433" s="54" t="s">
        <v>3238</v>
      </c>
      <c r="AF433" s="54" t="s">
        <v>3238</v>
      </c>
      <c r="AG433" s="54" t="s">
        <v>3238</v>
      </c>
      <c r="AH433" s="54" t="s">
        <v>3238</v>
      </c>
      <c r="AI433" s="54" t="s">
        <v>3238</v>
      </c>
      <c r="AJ433" s="54" t="s">
        <v>3238</v>
      </c>
      <c r="AK433" s="54" t="s">
        <v>3238</v>
      </c>
      <c r="AL433" s="54" t="s">
        <v>3238</v>
      </c>
      <c r="AM433" s="54" t="s">
        <v>3238</v>
      </c>
      <c r="AN433" s="54" t="s">
        <v>3238</v>
      </c>
      <c r="AO433" s="54" t="s">
        <v>3238</v>
      </c>
      <c r="AP433" s="54" t="s">
        <v>3238</v>
      </c>
      <c r="AQ433" s="54" t="s">
        <v>3238</v>
      </c>
      <c r="AR433" s="54" t="s">
        <v>3238</v>
      </c>
      <c r="AS433" s="54" t="s">
        <v>3238</v>
      </c>
      <c r="AT433" s="54" t="s">
        <v>3238</v>
      </c>
      <c r="AU433" s="43" t="str">
        <f>INDEX(Lookups!AS:AS,MATCH(E433,Lookups!E:E,0))</f>
        <v>Heel_Height</v>
      </c>
      <c r="AV433" s="43" t="str">
        <f t="shared" si="6"/>
        <v>Heel_Height_High 8cm or more</v>
      </c>
    </row>
    <row r="434" spans="1:48">
      <c r="A434" s="43">
        <f>INDEX(Lookups!A:A,MATCH($E434,Lookups!$E:$E,0))</f>
        <v>37</v>
      </c>
      <c r="B434" s="43">
        <f>INDEX(Lookups!B:B,MATCH($E434,Lookups!$E:$E,0))</f>
        <v>2.2000000000000002</v>
      </c>
      <c r="C434" s="90" t="s">
        <v>2340</v>
      </c>
      <c r="D434" s="90" t="s">
        <v>2345</v>
      </c>
      <c r="E434" s="91" t="s">
        <v>2196</v>
      </c>
      <c r="F434" s="90" t="s">
        <v>2079</v>
      </c>
      <c r="G434" s="90" t="s">
        <v>2080</v>
      </c>
      <c r="H434" s="91" t="s">
        <v>2902</v>
      </c>
      <c r="I434" s="183" t="s">
        <v>2664</v>
      </c>
      <c r="J434" s="92" t="s">
        <v>3236</v>
      </c>
      <c r="K434" s="90" t="str">
        <f>INDEX(Lookups!$I:$I,MATCH(E434,Lookups!$E:$E,0))</f>
        <v>Customer Facing</v>
      </c>
      <c r="L434" s="90" t="str">
        <f>INDEX(Lookups!$J:$J,MATCH(E434,Lookups!$E:$E,0))</f>
        <v>Womens Shoes</v>
      </c>
      <c r="M434" s="90" t="s">
        <v>183</v>
      </c>
      <c r="N434" s="90" t="s">
        <v>3239</v>
      </c>
      <c r="O434" s="90" t="str">
        <f>INDEX(Lookups!$L:$L,MATCH(E434,Lookups!$E:$E,0))</f>
        <v>Y</v>
      </c>
      <c r="P434" s="93"/>
      <c r="Q434" s="54" t="s">
        <v>3238</v>
      </c>
      <c r="R434" s="54" t="s">
        <v>3238</v>
      </c>
      <c r="S434" s="54" t="s">
        <v>3238</v>
      </c>
      <c r="T434" s="54" t="s">
        <v>3238</v>
      </c>
      <c r="U434" s="54" t="s">
        <v>3238</v>
      </c>
      <c r="V434" s="54" t="s">
        <v>3238</v>
      </c>
      <c r="W434" s="54" t="s">
        <v>3238</v>
      </c>
      <c r="X434" s="54" t="s">
        <v>3238</v>
      </c>
      <c r="Y434" s="54" t="s">
        <v>3238</v>
      </c>
      <c r="Z434" s="54" t="s">
        <v>3238</v>
      </c>
      <c r="AA434" s="54" t="s">
        <v>2088</v>
      </c>
      <c r="AB434" s="54" t="s">
        <v>3238</v>
      </c>
      <c r="AC434" s="54" t="s">
        <v>3238</v>
      </c>
      <c r="AD434" s="54" t="s">
        <v>3238</v>
      </c>
      <c r="AE434" s="54" t="s">
        <v>3238</v>
      </c>
      <c r="AF434" s="54" t="s">
        <v>3238</v>
      </c>
      <c r="AG434" s="54" t="s">
        <v>3238</v>
      </c>
      <c r="AH434" s="54" t="s">
        <v>3238</v>
      </c>
      <c r="AI434" s="54" t="s">
        <v>3238</v>
      </c>
      <c r="AJ434" s="54" t="s">
        <v>3238</v>
      </c>
      <c r="AK434" s="54" t="s">
        <v>3238</v>
      </c>
      <c r="AL434" s="54" t="s">
        <v>3238</v>
      </c>
      <c r="AM434" s="54" t="s">
        <v>3238</v>
      </c>
      <c r="AN434" s="54" t="s">
        <v>3238</v>
      </c>
      <c r="AO434" s="54" t="s">
        <v>3238</v>
      </c>
      <c r="AP434" s="54" t="s">
        <v>3238</v>
      </c>
      <c r="AQ434" s="54" t="s">
        <v>3238</v>
      </c>
      <c r="AR434" s="54" t="s">
        <v>3238</v>
      </c>
      <c r="AS434" s="54" t="s">
        <v>3238</v>
      </c>
      <c r="AT434" s="54" t="s">
        <v>3238</v>
      </c>
      <c r="AU434" s="43" t="str">
        <f>INDEX(Lookups!AS:AS,MATCH(E434,Lookups!E:E,0))</f>
        <v>Heel_Height</v>
      </c>
      <c r="AV434" s="43" t="str">
        <f t="shared" si="6"/>
        <v>Heel_Height_Low 2-4cm</v>
      </c>
    </row>
    <row r="435" spans="1:48">
      <c r="A435" s="43">
        <f>INDEX(Lookups!A:A,MATCH($E435,Lookups!$E:$E,0))</f>
        <v>37</v>
      </c>
      <c r="B435" s="43">
        <f>INDEX(Lookups!B:B,MATCH($E435,Lookups!$E:$E,0))</f>
        <v>2.2000000000000002</v>
      </c>
      <c r="C435" s="90" t="s">
        <v>2340</v>
      </c>
      <c r="D435" s="90" t="s">
        <v>2345</v>
      </c>
      <c r="E435" s="91" t="s">
        <v>2196</v>
      </c>
      <c r="F435" s="90" t="s">
        <v>2079</v>
      </c>
      <c r="G435" s="90" t="s">
        <v>2080</v>
      </c>
      <c r="H435" s="91" t="s">
        <v>2903</v>
      </c>
      <c r="I435" s="183" t="s">
        <v>2666</v>
      </c>
      <c r="J435" s="92" t="s">
        <v>3236</v>
      </c>
      <c r="K435" s="90" t="str">
        <f>INDEX(Lookups!$I:$I,MATCH(E435,Lookups!$E:$E,0))</f>
        <v>Customer Facing</v>
      </c>
      <c r="L435" s="90" t="str">
        <f>INDEX(Lookups!$J:$J,MATCH(E435,Lookups!$E:$E,0))</f>
        <v>Womens Shoes</v>
      </c>
      <c r="M435" s="90" t="s">
        <v>183</v>
      </c>
      <c r="N435" s="90" t="s">
        <v>3239</v>
      </c>
      <c r="O435" s="90" t="str">
        <f>INDEX(Lookups!$L:$L,MATCH(E435,Lookups!$E:$E,0))</f>
        <v>Y</v>
      </c>
      <c r="P435" s="93"/>
      <c r="Q435" s="54" t="s">
        <v>3238</v>
      </c>
      <c r="R435" s="54" t="s">
        <v>3238</v>
      </c>
      <c r="S435" s="54" t="s">
        <v>3238</v>
      </c>
      <c r="T435" s="54" t="s">
        <v>3238</v>
      </c>
      <c r="U435" s="54" t="s">
        <v>3238</v>
      </c>
      <c r="V435" s="54" t="s">
        <v>3238</v>
      </c>
      <c r="W435" s="54" t="s">
        <v>3238</v>
      </c>
      <c r="X435" s="54" t="s">
        <v>3238</v>
      </c>
      <c r="Y435" s="54" t="s">
        <v>3238</v>
      </c>
      <c r="Z435" s="54" t="s">
        <v>3238</v>
      </c>
      <c r="AA435" s="54" t="s">
        <v>2088</v>
      </c>
      <c r="AB435" s="54" t="s">
        <v>3238</v>
      </c>
      <c r="AC435" s="54" t="s">
        <v>3238</v>
      </c>
      <c r="AD435" s="54" t="s">
        <v>3238</v>
      </c>
      <c r="AE435" s="54" t="s">
        <v>3238</v>
      </c>
      <c r="AF435" s="54" t="s">
        <v>3238</v>
      </c>
      <c r="AG435" s="54" t="s">
        <v>3238</v>
      </c>
      <c r="AH435" s="54" t="s">
        <v>3238</v>
      </c>
      <c r="AI435" s="54" t="s">
        <v>3238</v>
      </c>
      <c r="AJ435" s="54" t="s">
        <v>3238</v>
      </c>
      <c r="AK435" s="54" t="s">
        <v>3238</v>
      </c>
      <c r="AL435" s="54" t="s">
        <v>3238</v>
      </c>
      <c r="AM435" s="54" t="s">
        <v>3238</v>
      </c>
      <c r="AN435" s="54" t="s">
        <v>3238</v>
      </c>
      <c r="AO435" s="54" t="s">
        <v>3238</v>
      </c>
      <c r="AP435" s="54" t="s">
        <v>3238</v>
      </c>
      <c r="AQ435" s="54" t="s">
        <v>3238</v>
      </c>
      <c r="AR435" s="54" t="s">
        <v>3238</v>
      </c>
      <c r="AS435" s="54" t="s">
        <v>3238</v>
      </c>
      <c r="AT435" s="54" t="s">
        <v>3238</v>
      </c>
      <c r="AU435" s="43" t="str">
        <f>INDEX(Lookups!AS:AS,MATCH(E435,Lookups!E:E,0))</f>
        <v>Heel_Height</v>
      </c>
      <c r="AV435" s="43" t="str">
        <f t="shared" si="6"/>
        <v>Heel_Height_Medium 5-7cm</v>
      </c>
    </row>
    <row r="436" spans="1:48">
      <c r="A436" s="43">
        <f>INDEX(Lookups!A:A,MATCH($E436,Lookups!$E:$E,0))</f>
        <v>37</v>
      </c>
      <c r="B436" s="43">
        <f>INDEX(Lookups!B:B,MATCH($E436,Lookups!$E:$E,0))</f>
        <v>2.2000000000000002</v>
      </c>
      <c r="C436" s="90" t="s">
        <v>2340</v>
      </c>
      <c r="D436" s="90" t="s">
        <v>2345</v>
      </c>
      <c r="E436" s="91" t="s">
        <v>2196</v>
      </c>
      <c r="F436" s="90" t="s">
        <v>2079</v>
      </c>
      <c r="G436" s="90" t="s">
        <v>2080</v>
      </c>
      <c r="H436" s="91" t="s">
        <v>2545</v>
      </c>
      <c r="I436" s="183" t="s">
        <v>2670</v>
      </c>
      <c r="J436" s="92" t="s">
        <v>3236</v>
      </c>
      <c r="K436" s="90" t="str">
        <f>INDEX(Lookups!$I:$I,MATCH(E436,Lookups!$E:$E,0))</f>
        <v>Customer Facing</v>
      </c>
      <c r="L436" s="90" t="str">
        <f>INDEX(Lookups!$J:$J,MATCH(E436,Lookups!$E:$E,0))</f>
        <v>Womens Shoes</v>
      </c>
      <c r="M436" s="90" t="s">
        <v>183</v>
      </c>
      <c r="N436" s="90" t="s">
        <v>3239</v>
      </c>
      <c r="O436" s="90" t="str">
        <f>INDEX(Lookups!$L:$L,MATCH(E436,Lookups!$E:$E,0))</f>
        <v>Y</v>
      </c>
      <c r="P436" s="93"/>
      <c r="Q436" s="54" t="s">
        <v>3238</v>
      </c>
      <c r="R436" s="54" t="s">
        <v>3238</v>
      </c>
      <c r="S436" s="54" t="s">
        <v>3238</v>
      </c>
      <c r="T436" s="54" t="s">
        <v>3238</v>
      </c>
      <c r="U436" s="54" t="s">
        <v>3238</v>
      </c>
      <c r="V436" s="54" t="s">
        <v>3238</v>
      </c>
      <c r="W436" s="54" t="s">
        <v>3238</v>
      </c>
      <c r="X436" s="54" t="s">
        <v>3238</v>
      </c>
      <c r="Y436" s="54" t="s">
        <v>3238</v>
      </c>
      <c r="Z436" s="54" t="s">
        <v>3238</v>
      </c>
      <c r="AA436" s="54" t="s">
        <v>2088</v>
      </c>
      <c r="AB436" s="54" t="s">
        <v>3238</v>
      </c>
      <c r="AC436" s="54" t="s">
        <v>3238</v>
      </c>
      <c r="AD436" s="54" t="s">
        <v>3238</v>
      </c>
      <c r="AE436" s="54" t="s">
        <v>3238</v>
      </c>
      <c r="AF436" s="54" t="s">
        <v>3238</v>
      </c>
      <c r="AG436" s="54" t="s">
        <v>3238</v>
      </c>
      <c r="AH436" s="54" t="s">
        <v>3238</v>
      </c>
      <c r="AI436" s="54" t="s">
        <v>3238</v>
      </c>
      <c r="AJ436" s="54" t="s">
        <v>3238</v>
      </c>
      <c r="AK436" s="54" t="s">
        <v>3238</v>
      </c>
      <c r="AL436" s="54" t="s">
        <v>3238</v>
      </c>
      <c r="AM436" s="54" t="s">
        <v>3238</v>
      </c>
      <c r="AN436" s="54" t="s">
        <v>3238</v>
      </c>
      <c r="AO436" s="54" t="s">
        <v>3238</v>
      </c>
      <c r="AP436" s="54" t="s">
        <v>3238</v>
      </c>
      <c r="AQ436" s="54" t="s">
        <v>3238</v>
      </c>
      <c r="AR436" s="54" t="s">
        <v>3238</v>
      </c>
      <c r="AS436" s="54" t="s">
        <v>3238</v>
      </c>
      <c r="AT436" s="54" t="s">
        <v>3238</v>
      </c>
      <c r="AU436" s="43" t="str">
        <f>INDEX(Lookups!AS:AS,MATCH(E436,Lookups!E:E,0))</f>
        <v>Heel_Height</v>
      </c>
      <c r="AV436" s="43" t="str">
        <f t="shared" si="6"/>
        <v>Heel_Height_Not Relevant</v>
      </c>
    </row>
    <row r="437" spans="1:48">
      <c r="A437" s="43">
        <f>INDEX(Lookups!A:A,MATCH($E437,Lookups!$E:$E,0))</f>
        <v>38</v>
      </c>
      <c r="B437" s="43">
        <f>INDEX(Lookups!B:B,MATCH($E437,Lookups!$E:$E,0))</f>
        <v>2.2000000000000002</v>
      </c>
      <c r="C437" s="90" t="s">
        <v>2340</v>
      </c>
      <c r="D437" s="90" t="s">
        <v>2345</v>
      </c>
      <c r="E437" s="91" t="s">
        <v>2904</v>
      </c>
      <c r="F437" s="90" t="s">
        <v>2079</v>
      </c>
      <c r="G437" s="90" t="s">
        <v>2080</v>
      </c>
      <c r="H437" s="91" t="s">
        <v>2905</v>
      </c>
      <c r="I437" s="183" t="s">
        <v>2662</v>
      </c>
      <c r="J437" s="92" t="s">
        <v>3236</v>
      </c>
      <c r="K437" s="90" t="str">
        <f>INDEX(Lookups!$I:$I,MATCH(E437,Lookups!$E:$E,0))</f>
        <v>Customer Facing</v>
      </c>
      <c r="L437" s="90" t="str">
        <f>INDEX(Lookups!$J:$J,MATCH(E437,Lookups!$E:$E,0))</f>
        <v>Womens Shoes</v>
      </c>
      <c r="M437" s="90" t="s">
        <v>183</v>
      </c>
      <c r="N437" s="90" t="s">
        <v>3239</v>
      </c>
      <c r="O437" s="90" t="str">
        <f>INDEX(Lookups!$L:$L,MATCH(E437,Lookups!$E:$E,0))</f>
        <v>Y</v>
      </c>
      <c r="P437" s="93"/>
      <c r="Q437" s="54" t="s">
        <v>3238</v>
      </c>
      <c r="R437" s="54" t="s">
        <v>3238</v>
      </c>
      <c r="S437" s="54" t="s">
        <v>3238</v>
      </c>
      <c r="T437" s="54" t="s">
        <v>3238</v>
      </c>
      <c r="U437" s="54" t="s">
        <v>3238</v>
      </c>
      <c r="V437" s="54" t="s">
        <v>3238</v>
      </c>
      <c r="W437" s="54" t="s">
        <v>3238</v>
      </c>
      <c r="X437" s="54" t="s">
        <v>3238</v>
      </c>
      <c r="Y437" s="54" t="s">
        <v>3238</v>
      </c>
      <c r="Z437" s="54" t="s">
        <v>3238</v>
      </c>
      <c r="AA437" s="54" t="s">
        <v>2088</v>
      </c>
      <c r="AB437" s="54" t="s">
        <v>3238</v>
      </c>
      <c r="AC437" s="54" t="s">
        <v>3238</v>
      </c>
      <c r="AD437" s="54" t="s">
        <v>3238</v>
      </c>
      <c r="AE437" s="54" t="s">
        <v>3238</v>
      </c>
      <c r="AF437" s="54" t="s">
        <v>3238</v>
      </c>
      <c r="AG437" s="54" t="s">
        <v>3238</v>
      </c>
      <c r="AH437" s="54" t="s">
        <v>3238</v>
      </c>
      <c r="AI437" s="54" t="s">
        <v>3238</v>
      </c>
      <c r="AJ437" s="54" t="s">
        <v>3238</v>
      </c>
      <c r="AK437" s="54" t="s">
        <v>3238</v>
      </c>
      <c r="AL437" s="54" t="s">
        <v>3238</v>
      </c>
      <c r="AM437" s="54" t="s">
        <v>3238</v>
      </c>
      <c r="AN437" s="54" t="s">
        <v>3238</v>
      </c>
      <c r="AO437" s="54" t="s">
        <v>3238</v>
      </c>
      <c r="AP437" s="54" t="s">
        <v>3238</v>
      </c>
      <c r="AQ437" s="54" t="s">
        <v>3238</v>
      </c>
      <c r="AR437" s="54" t="s">
        <v>3238</v>
      </c>
      <c r="AS437" s="54" t="s">
        <v>3238</v>
      </c>
      <c r="AT437" s="54" t="s">
        <v>3238</v>
      </c>
      <c r="AU437" s="43" t="str">
        <f>INDEX(Lookups!AS:AS,MATCH(E437,Lookups!E:E,0))</f>
        <v>Shoe_Shape</v>
      </c>
      <c r="AV437" s="43" t="str">
        <f t="shared" si="6"/>
        <v>Shoe_Shape_Almond Toe</v>
      </c>
    </row>
    <row r="438" spans="1:48">
      <c r="A438" s="43">
        <f>INDEX(Lookups!A:A,MATCH($E438,Lookups!$E:$E,0))</f>
        <v>38</v>
      </c>
      <c r="B438" s="43">
        <f>INDEX(Lookups!B:B,MATCH($E438,Lookups!$E:$E,0))</f>
        <v>2.2000000000000002</v>
      </c>
      <c r="C438" s="90" t="s">
        <v>2340</v>
      </c>
      <c r="D438" s="90" t="s">
        <v>2345</v>
      </c>
      <c r="E438" s="91" t="s">
        <v>2904</v>
      </c>
      <c r="F438" s="90" t="s">
        <v>2079</v>
      </c>
      <c r="G438" s="90" t="s">
        <v>2080</v>
      </c>
      <c r="H438" s="91" t="s">
        <v>2906</v>
      </c>
      <c r="I438" s="183" t="s">
        <v>2664</v>
      </c>
      <c r="J438" s="92" t="s">
        <v>3236</v>
      </c>
      <c r="K438" s="90" t="str">
        <f>INDEX(Lookups!$I:$I,MATCH(E438,Lookups!$E:$E,0))</f>
        <v>Customer Facing</v>
      </c>
      <c r="L438" s="90" t="str">
        <f>INDEX(Lookups!$J:$J,MATCH(E438,Lookups!$E:$E,0))</f>
        <v>Womens Shoes</v>
      </c>
      <c r="M438" s="90" t="s">
        <v>183</v>
      </c>
      <c r="N438" s="90" t="s">
        <v>3239</v>
      </c>
      <c r="O438" s="90" t="str">
        <f>INDEX(Lookups!$L:$L,MATCH(E438,Lookups!$E:$E,0))</f>
        <v>Y</v>
      </c>
      <c r="P438" s="93"/>
      <c r="Q438" s="54" t="s">
        <v>3238</v>
      </c>
      <c r="R438" s="54" t="s">
        <v>3238</v>
      </c>
      <c r="S438" s="54" t="s">
        <v>3238</v>
      </c>
      <c r="T438" s="54" t="s">
        <v>3238</v>
      </c>
      <c r="U438" s="54" t="s">
        <v>3238</v>
      </c>
      <c r="V438" s="54" t="s">
        <v>3238</v>
      </c>
      <c r="W438" s="54" t="s">
        <v>3238</v>
      </c>
      <c r="X438" s="54" t="s">
        <v>3238</v>
      </c>
      <c r="Y438" s="54" t="s">
        <v>3238</v>
      </c>
      <c r="Z438" s="54" t="s">
        <v>3238</v>
      </c>
      <c r="AA438" s="54" t="s">
        <v>2088</v>
      </c>
      <c r="AB438" s="54" t="s">
        <v>3238</v>
      </c>
      <c r="AC438" s="54" t="s">
        <v>3238</v>
      </c>
      <c r="AD438" s="54" t="s">
        <v>3238</v>
      </c>
      <c r="AE438" s="54" t="s">
        <v>3238</v>
      </c>
      <c r="AF438" s="54" t="s">
        <v>3238</v>
      </c>
      <c r="AG438" s="54" t="s">
        <v>3238</v>
      </c>
      <c r="AH438" s="54" t="s">
        <v>3238</v>
      </c>
      <c r="AI438" s="54" t="s">
        <v>3238</v>
      </c>
      <c r="AJ438" s="54" t="s">
        <v>3238</v>
      </c>
      <c r="AK438" s="54" t="s">
        <v>3238</v>
      </c>
      <c r="AL438" s="54" t="s">
        <v>3238</v>
      </c>
      <c r="AM438" s="54" t="s">
        <v>3238</v>
      </c>
      <c r="AN438" s="54" t="s">
        <v>3238</v>
      </c>
      <c r="AO438" s="54" t="s">
        <v>3238</v>
      </c>
      <c r="AP438" s="54" t="s">
        <v>3238</v>
      </c>
      <c r="AQ438" s="54" t="s">
        <v>3238</v>
      </c>
      <c r="AR438" s="54" t="s">
        <v>3238</v>
      </c>
      <c r="AS438" s="54" t="s">
        <v>3238</v>
      </c>
      <c r="AT438" s="54" t="s">
        <v>3238</v>
      </c>
      <c r="AU438" s="43" t="str">
        <f>INDEX(Lookups!AS:AS,MATCH(E438,Lookups!E:E,0))</f>
        <v>Shoe_Shape</v>
      </c>
      <c r="AV438" s="43" t="str">
        <f t="shared" si="6"/>
        <v>Shoe_Shape_Open Toe</v>
      </c>
    </row>
    <row r="439" spans="1:48">
      <c r="A439" s="43">
        <f>INDEX(Lookups!A:A,MATCH($E439,Lookups!$E:$E,0))</f>
        <v>38</v>
      </c>
      <c r="B439" s="43">
        <f>INDEX(Lookups!B:B,MATCH($E439,Lookups!$E:$E,0))</f>
        <v>2.2000000000000002</v>
      </c>
      <c r="C439" s="90" t="s">
        <v>2340</v>
      </c>
      <c r="D439" s="90" t="s">
        <v>2345</v>
      </c>
      <c r="E439" s="91" t="s">
        <v>2904</v>
      </c>
      <c r="F439" s="90" t="s">
        <v>2079</v>
      </c>
      <c r="G439" s="90" t="s">
        <v>2080</v>
      </c>
      <c r="H439" s="91" t="s">
        <v>2907</v>
      </c>
      <c r="I439" s="183" t="s">
        <v>2666</v>
      </c>
      <c r="J439" s="92" t="s">
        <v>3236</v>
      </c>
      <c r="K439" s="90" t="str">
        <f>INDEX(Lookups!$I:$I,MATCH(E439,Lookups!$E:$E,0))</f>
        <v>Customer Facing</v>
      </c>
      <c r="L439" s="90" t="str">
        <f>INDEX(Lookups!$J:$J,MATCH(E439,Lookups!$E:$E,0))</f>
        <v>Womens Shoes</v>
      </c>
      <c r="M439" s="90" t="s">
        <v>183</v>
      </c>
      <c r="N439" s="90" t="s">
        <v>3239</v>
      </c>
      <c r="O439" s="90" t="str">
        <f>INDEX(Lookups!$L:$L,MATCH(E439,Lookups!$E:$E,0))</f>
        <v>Y</v>
      </c>
      <c r="P439" s="93"/>
      <c r="Q439" s="54" t="s">
        <v>3238</v>
      </c>
      <c r="R439" s="54" t="s">
        <v>3238</v>
      </c>
      <c r="S439" s="54" t="s">
        <v>3238</v>
      </c>
      <c r="T439" s="54" t="s">
        <v>3238</v>
      </c>
      <c r="U439" s="54" t="s">
        <v>3238</v>
      </c>
      <c r="V439" s="54" t="s">
        <v>3238</v>
      </c>
      <c r="W439" s="54" t="s">
        <v>3238</v>
      </c>
      <c r="X439" s="54" t="s">
        <v>3238</v>
      </c>
      <c r="Y439" s="54" t="s">
        <v>3238</v>
      </c>
      <c r="Z439" s="54" t="s">
        <v>3238</v>
      </c>
      <c r="AA439" s="54" t="s">
        <v>2088</v>
      </c>
      <c r="AB439" s="54" t="s">
        <v>3238</v>
      </c>
      <c r="AC439" s="54" t="s">
        <v>3238</v>
      </c>
      <c r="AD439" s="54" t="s">
        <v>3238</v>
      </c>
      <c r="AE439" s="54" t="s">
        <v>3238</v>
      </c>
      <c r="AF439" s="54" t="s">
        <v>3238</v>
      </c>
      <c r="AG439" s="54" t="s">
        <v>3238</v>
      </c>
      <c r="AH439" s="54" t="s">
        <v>3238</v>
      </c>
      <c r="AI439" s="54" t="s">
        <v>3238</v>
      </c>
      <c r="AJ439" s="54" t="s">
        <v>3238</v>
      </c>
      <c r="AK439" s="54" t="s">
        <v>3238</v>
      </c>
      <c r="AL439" s="54" t="s">
        <v>3238</v>
      </c>
      <c r="AM439" s="54" t="s">
        <v>3238</v>
      </c>
      <c r="AN439" s="54" t="s">
        <v>3238</v>
      </c>
      <c r="AO439" s="54" t="s">
        <v>3238</v>
      </c>
      <c r="AP439" s="54" t="s">
        <v>3238</v>
      </c>
      <c r="AQ439" s="54" t="s">
        <v>3238</v>
      </c>
      <c r="AR439" s="54" t="s">
        <v>3238</v>
      </c>
      <c r="AS439" s="54" t="s">
        <v>3238</v>
      </c>
      <c r="AT439" s="54" t="s">
        <v>3238</v>
      </c>
      <c r="AU439" s="43" t="str">
        <f>INDEX(Lookups!AS:AS,MATCH(E439,Lookups!E:E,0))</f>
        <v>Shoe_Shape</v>
      </c>
      <c r="AV439" s="43" t="str">
        <f t="shared" si="6"/>
        <v>Shoe_Shape_Peep Toe</v>
      </c>
    </row>
    <row r="440" spans="1:48">
      <c r="A440" s="43">
        <f>INDEX(Lookups!A:A,MATCH($E440,Lookups!$E:$E,0))</f>
        <v>38</v>
      </c>
      <c r="B440" s="43">
        <f>INDEX(Lookups!B:B,MATCH($E440,Lookups!$E:$E,0))</f>
        <v>2.2000000000000002</v>
      </c>
      <c r="C440" s="90" t="s">
        <v>2340</v>
      </c>
      <c r="D440" s="90" t="s">
        <v>2345</v>
      </c>
      <c r="E440" s="91" t="s">
        <v>2904</v>
      </c>
      <c r="F440" s="90" t="s">
        <v>2079</v>
      </c>
      <c r="G440" s="90" t="s">
        <v>2080</v>
      </c>
      <c r="H440" s="91" t="s">
        <v>2908</v>
      </c>
      <c r="I440" s="183" t="s">
        <v>2668</v>
      </c>
      <c r="J440" s="92" t="s">
        <v>3236</v>
      </c>
      <c r="K440" s="90" t="str">
        <f>INDEX(Lookups!$I:$I,MATCH(E440,Lookups!$E:$E,0))</f>
        <v>Customer Facing</v>
      </c>
      <c r="L440" s="90" t="str">
        <f>INDEX(Lookups!$J:$J,MATCH(E440,Lookups!$E:$E,0))</f>
        <v>Womens Shoes</v>
      </c>
      <c r="M440" s="90" t="s">
        <v>183</v>
      </c>
      <c r="N440" s="90" t="s">
        <v>3239</v>
      </c>
      <c r="O440" s="90" t="str">
        <f>INDEX(Lookups!$L:$L,MATCH(E440,Lookups!$E:$E,0))</f>
        <v>Y</v>
      </c>
      <c r="P440" s="93"/>
      <c r="Q440" s="54" t="s">
        <v>3238</v>
      </c>
      <c r="R440" s="54" t="s">
        <v>3238</v>
      </c>
      <c r="S440" s="54" t="s">
        <v>3238</v>
      </c>
      <c r="T440" s="54" t="s">
        <v>3238</v>
      </c>
      <c r="U440" s="54" t="s">
        <v>3238</v>
      </c>
      <c r="V440" s="54" t="s">
        <v>3238</v>
      </c>
      <c r="W440" s="54" t="s">
        <v>3238</v>
      </c>
      <c r="X440" s="54" t="s">
        <v>3238</v>
      </c>
      <c r="Y440" s="54" t="s">
        <v>3238</v>
      </c>
      <c r="Z440" s="54" t="s">
        <v>3238</v>
      </c>
      <c r="AA440" s="54" t="s">
        <v>2088</v>
      </c>
      <c r="AB440" s="54" t="s">
        <v>3238</v>
      </c>
      <c r="AC440" s="54" t="s">
        <v>3238</v>
      </c>
      <c r="AD440" s="54" t="s">
        <v>3238</v>
      </c>
      <c r="AE440" s="54" t="s">
        <v>3238</v>
      </c>
      <c r="AF440" s="54" t="s">
        <v>3238</v>
      </c>
      <c r="AG440" s="54" t="s">
        <v>3238</v>
      </c>
      <c r="AH440" s="54" t="s">
        <v>3238</v>
      </c>
      <c r="AI440" s="54" t="s">
        <v>3238</v>
      </c>
      <c r="AJ440" s="54" t="s">
        <v>3238</v>
      </c>
      <c r="AK440" s="54" t="s">
        <v>3238</v>
      </c>
      <c r="AL440" s="54" t="s">
        <v>3238</v>
      </c>
      <c r="AM440" s="54" t="s">
        <v>3238</v>
      </c>
      <c r="AN440" s="54" t="s">
        <v>3238</v>
      </c>
      <c r="AO440" s="54" t="s">
        <v>3238</v>
      </c>
      <c r="AP440" s="54" t="s">
        <v>3238</v>
      </c>
      <c r="AQ440" s="54" t="s">
        <v>3238</v>
      </c>
      <c r="AR440" s="54" t="s">
        <v>3238</v>
      </c>
      <c r="AS440" s="54" t="s">
        <v>3238</v>
      </c>
      <c r="AT440" s="54" t="s">
        <v>3238</v>
      </c>
      <c r="AU440" s="43" t="str">
        <f>INDEX(Lookups!AS:AS,MATCH(E440,Lookups!E:E,0))</f>
        <v>Shoe_Shape</v>
      </c>
      <c r="AV440" s="43" t="str">
        <f t="shared" si="6"/>
        <v>Shoe_Shape_Pointed Toe</v>
      </c>
    </row>
    <row r="441" spans="1:48">
      <c r="A441" s="43">
        <f>INDEX(Lookups!A:A,MATCH($E441,Lookups!$E:$E,0))</f>
        <v>38</v>
      </c>
      <c r="B441" s="43">
        <f>INDEX(Lookups!B:B,MATCH($E441,Lookups!$E:$E,0))</f>
        <v>2.2000000000000002</v>
      </c>
      <c r="C441" s="90" t="s">
        <v>2340</v>
      </c>
      <c r="D441" s="90" t="s">
        <v>2345</v>
      </c>
      <c r="E441" s="91" t="s">
        <v>2904</v>
      </c>
      <c r="F441" s="90" t="s">
        <v>2079</v>
      </c>
      <c r="G441" s="90" t="s">
        <v>2080</v>
      </c>
      <c r="H441" s="91" t="s">
        <v>2909</v>
      </c>
      <c r="I441" s="183" t="s">
        <v>2670</v>
      </c>
      <c r="J441" s="92" t="s">
        <v>3236</v>
      </c>
      <c r="K441" s="90" t="str">
        <f>INDEX(Lookups!$I:$I,MATCH(E441,Lookups!$E:$E,0))</f>
        <v>Customer Facing</v>
      </c>
      <c r="L441" s="90" t="str">
        <f>INDEX(Lookups!$J:$J,MATCH(E441,Lookups!$E:$E,0))</f>
        <v>Womens Shoes</v>
      </c>
      <c r="M441" s="90" t="s">
        <v>183</v>
      </c>
      <c r="N441" s="90" t="s">
        <v>3239</v>
      </c>
      <c r="O441" s="90" t="str">
        <f>INDEX(Lookups!$L:$L,MATCH(E441,Lookups!$E:$E,0))</f>
        <v>Y</v>
      </c>
      <c r="P441" s="93"/>
      <c r="Q441" s="54" t="s">
        <v>3238</v>
      </c>
      <c r="R441" s="54" t="s">
        <v>3238</v>
      </c>
      <c r="S441" s="54" t="s">
        <v>3238</v>
      </c>
      <c r="T441" s="54" t="s">
        <v>3238</v>
      </c>
      <c r="U441" s="54" t="s">
        <v>3238</v>
      </c>
      <c r="V441" s="54" t="s">
        <v>3238</v>
      </c>
      <c r="W441" s="54" t="s">
        <v>3238</v>
      </c>
      <c r="X441" s="54" t="s">
        <v>3238</v>
      </c>
      <c r="Y441" s="54" t="s">
        <v>3238</v>
      </c>
      <c r="Z441" s="54" t="s">
        <v>3238</v>
      </c>
      <c r="AA441" s="54" t="s">
        <v>2088</v>
      </c>
      <c r="AB441" s="54" t="s">
        <v>3238</v>
      </c>
      <c r="AC441" s="54" t="s">
        <v>3238</v>
      </c>
      <c r="AD441" s="54" t="s">
        <v>3238</v>
      </c>
      <c r="AE441" s="54" t="s">
        <v>3238</v>
      </c>
      <c r="AF441" s="54" t="s">
        <v>3238</v>
      </c>
      <c r="AG441" s="54" t="s">
        <v>3238</v>
      </c>
      <c r="AH441" s="54" t="s">
        <v>3238</v>
      </c>
      <c r="AI441" s="54" t="s">
        <v>3238</v>
      </c>
      <c r="AJ441" s="54" t="s">
        <v>3238</v>
      </c>
      <c r="AK441" s="54" t="s">
        <v>3238</v>
      </c>
      <c r="AL441" s="54" t="s">
        <v>3238</v>
      </c>
      <c r="AM441" s="54" t="s">
        <v>3238</v>
      </c>
      <c r="AN441" s="54" t="s">
        <v>3238</v>
      </c>
      <c r="AO441" s="54" t="s">
        <v>3238</v>
      </c>
      <c r="AP441" s="54" t="s">
        <v>3238</v>
      </c>
      <c r="AQ441" s="54" t="s">
        <v>3238</v>
      </c>
      <c r="AR441" s="54" t="s">
        <v>3238</v>
      </c>
      <c r="AS441" s="54" t="s">
        <v>3238</v>
      </c>
      <c r="AT441" s="54" t="s">
        <v>3238</v>
      </c>
      <c r="AU441" s="43" t="str">
        <f>INDEX(Lookups!AS:AS,MATCH(E441,Lookups!E:E,0))</f>
        <v>Shoe_Shape</v>
      </c>
      <c r="AV441" s="43" t="str">
        <f t="shared" si="6"/>
        <v>Shoe_Shape_Round Toe</v>
      </c>
    </row>
    <row r="442" spans="1:48">
      <c r="A442" s="43">
        <f>INDEX(Lookups!A:A,MATCH($E442,Lookups!$E:$E,0))</f>
        <v>38</v>
      </c>
      <c r="B442" s="43">
        <f>INDEX(Lookups!B:B,MATCH($E442,Lookups!$E:$E,0))</f>
        <v>2.2000000000000002</v>
      </c>
      <c r="C442" s="90" t="s">
        <v>2340</v>
      </c>
      <c r="D442" s="90" t="s">
        <v>2345</v>
      </c>
      <c r="E442" s="91" t="s">
        <v>2904</v>
      </c>
      <c r="F442" s="90" t="s">
        <v>2079</v>
      </c>
      <c r="G442" s="90" t="s">
        <v>2080</v>
      </c>
      <c r="H442" s="91" t="s">
        <v>2910</v>
      </c>
      <c r="I442" s="183" t="s">
        <v>2681</v>
      </c>
      <c r="J442" s="92" t="s">
        <v>3236</v>
      </c>
      <c r="K442" s="90" t="str">
        <f>INDEX(Lookups!$I:$I,MATCH(E442,Lookups!$E:$E,0))</f>
        <v>Customer Facing</v>
      </c>
      <c r="L442" s="90" t="str">
        <f>INDEX(Lookups!$J:$J,MATCH(E442,Lookups!$E:$E,0))</f>
        <v>Womens Shoes</v>
      </c>
      <c r="M442" s="90" t="s">
        <v>183</v>
      </c>
      <c r="N442" s="90" t="s">
        <v>3239</v>
      </c>
      <c r="O442" s="90" t="str">
        <f>INDEX(Lookups!$L:$L,MATCH(E442,Lookups!$E:$E,0))</f>
        <v>Y</v>
      </c>
      <c r="P442" s="93"/>
      <c r="Q442" s="54" t="s">
        <v>3238</v>
      </c>
      <c r="R442" s="54" t="s">
        <v>3238</v>
      </c>
      <c r="S442" s="54" t="s">
        <v>3238</v>
      </c>
      <c r="T442" s="54" t="s">
        <v>3238</v>
      </c>
      <c r="U442" s="54" t="s">
        <v>3238</v>
      </c>
      <c r="V442" s="54" t="s">
        <v>3238</v>
      </c>
      <c r="W442" s="54" t="s">
        <v>3238</v>
      </c>
      <c r="X442" s="54" t="s">
        <v>3238</v>
      </c>
      <c r="Y442" s="54" t="s">
        <v>3238</v>
      </c>
      <c r="Z442" s="54" t="s">
        <v>3238</v>
      </c>
      <c r="AA442" s="54" t="s">
        <v>2088</v>
      </c>
      <c r="AB442" s="54" t="s">
        <v>3238</v>
      </c>
      <c r="AC442" s="54" t="s">
        <v>3238</v>
      </c>
      <c r="AD442" s="54" t="s">
        <v>3238</v>
      </c>
      <c r="AE442" s="54" t="s">
        <v>3238</v>
      </c>
      <c r="AF442" s="54" t="s">
        <v>3238</v>
      </c>
      <c r="AG442" s="54" t="s">
        <v>3238</v>
      </c>
      <c r="AH442" s="54" t="s">
        <v>3238</v>
      </c>
      <c r="AI442" s="54" t="s">
        <v>3238</v>
      </c>
      <c r="AJ442" s="54" t="s">
        <v>3238</v>
      </c>
      <c r="AK442" s="54" t="s">
        <v>3238</v>
      </c>
      <c r="AL442" s="54" t="s">
        <v>3238</v>
      </c>
      <c r="AM442" s="54" t="s">
        <v>3238</v>
      </c>
      <c r="AN442" s="54" t="s">
        <v>3238</v>
      </c>
      <c r="AO442" s="54" t="s">
        <v>3238</v>
      </c>
      <c r="AP442" s="54" t="s">
        <v>3238</v>
      </c>
      <c r="AQ442" s="54" t="s">
        <v>3238</v>
      </c>
      <c r="AR442" s="54" t="s">
        <v>3238</v>
      </c>
      <c r="AS442" s="54" t="s">
        <v>3238</v>
      </c>
      <c r="AT442" s="54" t="s">
        <v>3238</v>
      </c>
      <c r="AU442" s="43" t="str">
        <f>INDEX(Lookups!AS:AS,MATCH(E442,Lookups!E:E,0))</f>
        <v>Shoe_Shape</v>
      </c>
      <c r="AV442" s="43" t="str">
        <f t="shared" si="6"/>
        <v>Shoe_Shape_Square Toe</v>
      </c>
    </row>
    <row r="443" spans="1:48">
      <c r="A443" s="43">
        <f>INDEX(Lookups!A:A,MATCH($E443,Lookups!$E:$E,0))</f>
        <v>39</v>
      </c>
      <c r="B443" s="43">
        <f>INDEX(Lookups!B:B,MATCH($E443,Lookups!$E:$E,0))</f>
        <v>2.2000000000000002</v>
      </c>
      <c r="C443" s="90" t="s">
        <v>2340</v>
      </c>
      <c r="D443" s="90" t="s">
        <v>2345</v>
      </c>
      <c r="E443" s="91" t="s">
        <v>2202</v>
      </c>
      <c r="F443" s="90" t="s">
        <v>2079</v>
      </c>
      <c r="G443" s="90" t="s">
        <v>2080</v>
      </c>
      <c r="H443" s="91" t="s">
        <v>2912</v>
      </c>
      <c r="I443" s="98" t="s">
        <v>2694</v>
      </c>
      <c r="J443" s="92" t="s">
        <v>3236</v>
      </c>
      <c r="K443" s="90" t="str">
        <f>INDEX(Lookups!$I:$I,MATCH(E443,Lookups!$E:$E,0))</f>
        <v>Customer Facing</v>
      </c>
      <c r="L443" s="90" t="str">
        <f>INDEX(Lookups!$J:$J,MATCH(E443,Lookups!$E:$E,0))</f>
        <v>Womens Mens Accessories Watches</v>
      </c>
      <c r="M443" s="90" t="s">
        <v>2911</v>
      </c>
      <c r="N443" s="90" t="s">
        <v>2139</v>
      </c>
      <c r="O443" s="90" t="str">
        <f>INDEX(Lookups!$L:$L,MATCH(E443,Lookups!$E:$E,0))</f>
        <v>Y</v>
      </c>
      <c r="P443" s="100"/>
      <c r="Q443" s="54" t="s">
        <v>3238</v>
      </c>
      <c r="R443" s="54" t="s">
        <v>3238</v>
      </c>
      <c r="S443" s="54" t="s">
        <v>3238</v>
      </c>
      <c r="T443" s="54" t="s">
        <v>3238</v>
      </c>
      <c r="U443" s="54" t="s">
        <v>3238</v>
      </c>
      <c r="V443" s="54" t="s">
        <v>3238</v>
      </c>
      <c r="W443" s="54" t="s">
        <v>2088</v>
      </c>
      <c r="X443" s="54" t="s">
        <v>3238</v>
      </c>
      <c r="Y443" s="54" t="s">
        <v>3238</v>
      </c>
      <c r="Z443" s="54" t="s">
        <v>3238</v>
      </c>
      <c r="AA443" s="54" t="s">
        <v>3238</v>
      </c>
      <c r="AB443" s="54" t="s">
        <v>3238</v>
      </c>
      <c r="AC443" s="54" t="s">
        <v>3238</v>
      </c>
      <c r="AD443" s="54" t="s">
        <v>3238</v>
      </c>
      <c r="AE443" s="54" t="s">
        <v>3238</v>
      </c>
      <c r="AF443" s="54" t="s">
        <v>3238</v>
      </c>
      <c r="AG443" s="54" t="s">
        <v>3238</v>
      </c>
      <c r="AH443" s="54" t="s">
        <v>3238</v>
      </c>
      <c r="AI443" s="54" t="s">
        <v>3238</v>
      </c>
      <c r="AJ443" s="54" t="s">
        <v>3238</v>
      </c>
      <c r="AK443" s="54" t="s">
        <v>3238</v>
      </c>
      <c r="AL443" s="54" t="s">
        <v>3238</v>
      </c>
      <c r="AM443" s="54" t="s">
        <v>3238</v>
      </c>
      <c r="AN443" s="54" t="s">
        <v>3238</v>
      </c>
      <c r="AO443" s="54" t="s">
        <v>3238</v>
      </c>
      <c r="AP443" s="54" t="s">
        <v>3238</v>
      </c>
      <c r="AQ443" s="54" t="s">
        <v>3238</v>
      </c>
      <c r="AR443" s="54" t="s">
        <v>3238</v>
      </c>
      <c r="AS443" s="54" t="s">
        <v>3238</v>
      </c>
      <c r="AT443" s="54" t="s">
        <v>3238</v>
      </c>
      <c r="AU443" s="43" t="str">
        <f>INDEX(Lookups!AS:AS,MATCH(E443,Lookups!E:E,0))</f>
        <v>Watch_Type</v>
      </c>
      <c r="AV443" s="43" t="str">
        <f t="shared" si="6"/>
        <v>Watch_Type_Automatic Movement</v>
      </c>
    </row>
    <row r="444" spans="1:48">
      <c r="A444" s="43">
        <f>INDEX(Lookups!A:A,MATCH($E444,Lookups!$E:$E,0))</f>
        <v>39</v>
      </c>
      <c r="B444" s="43">
        <f>INDEX(Lookups!B:B,MATCH($E444,Lookups!$E:$E,0))</f>
        <v>2.2000000000000002</v>
      </c>
      <c r="C444" s="90" t="s">
        <v>2340</v>
      </c>
      <c r="D444" s="90" t="s">
        <v>2345</v>
      </c>
      <c r="E444" s="91" t="s">
        <v>2202</v>
      </c>
      <c r="F444" s="90" t="s">
        <v>2079</v>
      </c>
      <c r="G444" s="90" t="s">
        <v>2080</v>
      </c>
      <c r="H444" s="91" t="s">
        <v>2913</v>
      </c>
      <c r="I444" s="98" t="s">
        <v>2694</v>
      </c>
      <c r="J444" s="92" t="s">
        <v>3236</v>
      </c>
      <c r="K444" s="90" t="str">
        <f>INDEX(Lookups!$I:$I,MATCH(E444,Lookups!$E:$E,0))</f>
        <v>Customer Facing</v>
      </c>
      <c r="L444" s="90" t="str">
        <f>INDEX(Lookups!$J:$J,MATCH(E444,Lookups!$E:$E,0))</f>
        <v>Womens Mens Accessories Watches</v>
      </c>
      <c r="M444" s="90" t="s">
        <v>2911</v>
      </c>
      <c r="N444" s="90" t="s">
        <v>2139</v>
      </c>
      <c r="O444" s="90" t="str">
        <f>INDEX(Lookups!$L:$L,MATCH(E444,Lookups!$E:$E,0))</f>
        <v>Y</v>
      </c>
      <c r="P444" s="100"/>
      <c r="Q444" s="54" t="s">
        <v>3238</v>
      </c>
      <c r="R444" s="54" t="s">
        <v>3238</v>
      </c>
      <c r="S444" s="54" t="s">
        <v>3238</v>
      </c>
      <c r="T444" s="54" t="s">
        <v>3238</v>
      </c>
      <c r="U444" s="54" t="s">
        <v>3238</v>
      </c>
      <c r="V444" s="54" t="s">
        <v>3238</v>
      </c>
      <c r="W444" s="54" t="s">
        <v>2088</v>
      </c>
      <c r="X444" s="54" t="s">
        <v>3238</v>
      </c>
      <c r="Y444" s="54" t="s">
        <v>3238</v>
      </c>
      <c r="Z444" s="54" t="s">
        <v>3238</v>
      </c>
      <c r="AA444" s="54" t="s">
        <v>3238</v>
      </c>
      <c r="AB444" s="54" t="s">
        <v>3238</v>
      </c>
      <c r="AC444" s="54" t="s">
        <v>3238</v>
      </c>
      <c r="AD444" s="54" t="s">
        <v>3238</v>
      </c>
      <c r="AE444" s="54" t="s">
        <v>3238</v>
      </c>
      <c r="AF444" s="54" t="s">
        <v>3238</v>
      </c>
      <c r="AG444" s="54" t="s">
        <v>3238</v>
      </c>
      <c r="AH444" s="54" t="s">
        <v>3238</v>
      </c>
      <c r="AI444" s="54" t="s">
        <v>3238</v>
      </c>
      <c r="AJ444" s="54" t="s">
        <v>3238</v>
      </c>
      <c r="AK444" s="54" t="s">
        <v>3238</v>
      </c>
      <c r="AL444" s="54" t="s">
        <v>3238</v>
      </c>
      <c r="AM444" s="54" t="s">
        <v>3238</v>
      </c>
      <c r="AN444" s="54" t="s">
        <v>3238</v>
      </c>
      <c r="AO444" s="54" t="s">
        <v>3238</v>
      </c>
      <c r="AP444" s="54" t="s">
        <v>3238</v>
      </c>
      <c r="AQ444" s="54" t="s">
        <v>3238</v>
      </c>
      <c r="AR444" s="54" t="s">
        <v>3238</v>
      </c>
      <c r="AS444" s="54" t="s">
        <v>3238</v>
      </c>
      <c r="AT444" s="54" t="s">
        <v>3238</v>
      </c>
      <c r="AU444" s="43" t="str">
        <f>INDEX(Lookups!AS:AS,MATCH(E444,Lookups!E:E,0))</f>
        <v>Watch_Type</v>
      </c>
      <c r="AV444" s="43" t="str">
        <f t="shared" si="6"/>
        <v>Watch_Type_Hybrid Movement</v>
      </c>
    </row>
    <row r="445" spans="1:48">
      <c r="A445" s="43">
        <f>INDEX(Lookups!A:A,MATCH($E445,Lookups!$E:$E,0))</f>
        <v>39</v>
      </c>
      <c r="B445" s="43">
        <f>INDEX(Lookups!B:B,MATCH($E445,Lookups!$E:$E,0))</f>
        <v>2.2000000000000002</v>
      </c>
      <c r="C445" s="90" t="s">
        <v>2340</v>
      </c>
      <c r="D445" s="90" t="s">
        <v>2345</v>
      </c>
      <c r="E445" s="91" t="s">
        <v>2202</v>
      </c>
      <c r="F445" s="90" t="s">
        <v>2079</v>
      </c>
      <c r="G445" s="90" t="s">
        <v>2080</v>
      </c>
      <c r="H445" s="91" t="s">
        <v>2914</v>
      </c>
      <c r="I445" s="98" t="s">
        <v>2694</v>
      </c>
      <c r="J445" s="92" t="s">
        <v>3236</v>
      </c>
      <c r="K445" s="90" t="str">
        <f>INDEX(Lookups!$I:$I,MATCH(E445,Lookups!$E:$E,0))</f>
        <v>Customer Facing</v>
      </c>
      <c r="L445" s="90" t="str">
        <f>INDEX(Lookups!$J:$J,MATCH(E445,Lookups!$E:$E,0))</f>
        <v>Womens Mens Accessories Watches</v>
      </c>
      <c r="M445" s="90" t="s">
        <v>2911</v>
      </c>
      <c r="N445" s="90" t="s">
        <v>2139</v>
      </c>
      <c r="O445" s="90" t="str">
        <f>INDEX(Lookups!$L:$L,MATCH(E445,Lookups!$E:$E,0))</f>
        <v>Y</v>
      </c>
      <c r="P445" s="100"/>
      <c r="Q445" s="54" t="s">
        <v>3238</v>
      </c>
      <c r="R445" s="54" t="s">
        <v>3238</v>
      </c>
      <c r="S445" s="54" t="s">
        <v>3238</v>
      </c>
      <c r="T445" s="54" t="s">
        <v>3238</v>
      </c>
      <c r="U445" s="54" t="s">
        <v>3238</v>
      </c>
      <c r="V445" s="54" t="s">
        <v>3238</v>
      </c>
      <c r="W445" s="54" t="s">
        <v>2088</v>
      </c>
      <c r="X445" s="54" t="s">
        <v>3238</v>
      </c>
      <c r="Y445" s="54" t="s">
        <v>3238</v>
      </c>
      <c r="Z445" s="54" t="s">
        <v>3238</v>
      </c>
      <c r="AA445" s="54" t="s">
        <v>3238</v>
      </c>
      <c r="AB445" s="54" t="s">
        <v>3238</v>
      </c>
      <c r="AC445" s="54" t="s">
        <v>3238</v>
      </c>
      <c r="AD445" s="54" t="s">
        <v>3238</v>
      </c>
      <c r="AE445" s="54" t="s">
        <v>3238</v>
      </c>
      <c r="AF445" s="54" t="s">
        <v>3238</v>
      </c>
      <c r="AG445" s="54" t="s">
        <v>3238</v>
      </c>
      <c r="AH445" s="54" t="s">
        <v>3238</v>
      </c>
      <c r="AI445" s="54" t="s">
        <v>3238</v>
      </c>
      <c r="AJ445" s="54" t="s">
        <v>3238</v>
      </c>
      <c r="AK445" s="54" t="s">
        <v>3238</v>
      </c>
      <c r="AL445" s="54" t="s">
        <v>3238</v>
      </c>
      <c r="AM445" s="54" t="s">
        <v>3238</v>
      </c>
      <c r="AN445" s="54" t="s">
        <v>3238</v>
      </c>
      <c r="AO445" s="54" t="s">
        <v>3238</v>
      </c>
      <c r="AP445" s="54" t="s">
        <v>3238</v>
      </c>
      <c r="AQ445" s="54" t="s">
        <v>3238</v>
      </c>
      <c r="AR445" s="54" t="s">
        <v>3238</v>
      </c>
      <c r="AS445" s="54" t="s">
        <v>3238</v>
      </c>
      <c r="AT445" s="54" t="s">
        <v>3238</v>
      </c>
      <c r="AU445" s="43" t="str">
        <f>INDEX(Lookups!AS:AS,MATCH(E445,Lookups!E:E,0))</f>
        <v>Watch_Type</v>
      </c>
      <c r="AV445" s="43" t="str">
        <f t="shared" si="6"/>
        <v>Watch_Type_Kinetic Movement</v>
      </c>
    </row>
    <row r="446" spans="1:48">
      <c r="A446" s="43">
        <f>INDEX(Lookups!A:A,MATCH($E446,Lookups!$E:$E,0))</f>
        <v>39</v>
      </c>
      <c r="B446" s="43">
        <f>INDEX(Lookups!B:B,MATCH($E446,Lookups!$E:$E,0))</f>
        <v>2.2000000000000002</v>
      </c>
      <c r="C446" s="90" t="s">
        <v>2340</v>
      </c>
      <c r="D446" s="90" t="s">
        <v>2345</v>
      </c>
      <c r="E446" s="91" t="s">
        <v>2202</v>
      </c>
      <c r="F446" s="90" t="s">
        <v>2079</v>
      </c>
      <c r="G446" s="90" t="s">
        <v>2080</v>
      </c>
      <c r="H446" s="91" t="s">
        <v>2915</v>
      </c>
      <c r="I446" s="98" t="s">
        <v>2694</v>
      </c>
      <c r="J446" s="92" t="s">
        <v>3236</v>
      </c>
      <c r="K446" s="90" t="str">
        <f>INDEX(Lookups!$I:$I,MATCH(E446,Lookups!$E:$E,0))</f>
        <v>Customer Facing</v>
      </c>
      <c r="L446" s="90" t="str">
        <f>INDEX(Lookups!$J:$J,MATCH(E446,Lookups!$E:$E,0))</f>
        <v>Womens Mens Accessories Watches</v>
      </c>
      <c r="M446" s="90" t="s">
        <v>2911</v>
      </c>
      <c r="N446" s="90" t="s">
        <v>2139</v>
      </c>
      <c r="O446" s="90" t="str">
        <f>INDEX(Lookups!$L:$L,MATCH(E446,Lookups!$E:$E,0))</f>
        <v>Y</v>
      </c>
      <c r="P446" s="100"/>
      <c r="Q446" s="54" t="s">
        <v>3238</v>
      </c>
      <c r="R446" s="54" t="s">
        <v>3238</v>
      </c>
      <c r="S446" s="54" t="s">
        <v>3238</v>
      </c>
      <c r="T446" s="54" t="s">
        <v>3238</v>
      </c>
      <c r="U446" s="54" t="s">
        <v>3238</v>
      </c>
      <c r="V446" s="54" t="s">
        <v>3238</v>
      </c>
      <c r="W446" s="54" t="s">
        <v>2088</v>
      </c>
      <c r="X446" s="54" t="s">
        <v>3238</v>
      </c>
      <c r="Y446" s="54" t="s">
        <v>3238</v>
      </c>
      <c r="Z446" s="54" t="s">
        <v>3238</v>
      </c>
      <c r="AA446" s="54" t="s">
        <v>3238</v>
      </c>
      <c r="AB446" s="54" t="s">
        <v>3238</v>
      </c>
      <c r="AC446" s="54" t="s">
        <v>3238</v>
      </c>
      <c r="AD446" s="54" t="s">
        <v>3238</v>
      </c>
      <c r="AE446" s="54" t="s">
        <v>3238</v>
      </c>
      <c r="AF446" s="54" t="s">
        <v>3238</v>
      </c>
      <c r="AG446" s="54" t="s">
        <v>3238</v>
      </c>
      <c r="AH446" s="54" t="s">
        <v>3238</v>
      </c>
      <c r="AI446" s="54" t="s">
        <v>3238</v>
      </c>
      <c r="AJ446" s="54" t="s">
        <v>3238</v>
      </c>
      <c r="AK446" s="54" t="s">
        <v>3238</v>
      </c>
      <c r="AL446" s="54" t="s">
        <v>3238</v>
      </c>
      <c r="AM446" s="54" t="s">
        <v>3238</v>
      </c>
      <c r="AN446" s="54" t="s">
        <v>3238</v>
      </c>
      <c r="AO446" s="54" t="s">
        <v>3238</v>
      </c>
      <c r="AP446" s="54" t="s">
        <v>3238</v>
      </c>
      <c r="AQ446" s="54" t="s">
        <v>3238</v>
      </c>
      <c r="AR446" s="54" t="s">
        <v>3238</v>
      </c>
      <c r="AS446" s="54" t="s">
        <v>3238</v>
      </c>
      <c r="AT446" s="54" t="s">
        <v>3238</v>
      </c>
      <c r="AU446" s="43" t="str">
        <f>INDEX(Lookups!AS:AS,MATCH(E446,Lookups!E:E,0))</f>
        <v>Watch_Type</v>
      </c>
      <c r="AV446" s="43" t="str">
        <f t="shared" si="6"/>
        <v>Watch_Type_Manual Wind Movement</v>
      </c>
    </row>
    <row r="447" spans="1:48">
      <c r="A447" s="43">
        <f>INDEX(Lookups!A:A,MATCH($E447,Lookups!$E:$E,0))</f>
        <v>39</v>
      </c>
      <c r="B447" s="43">
        <f>INDEX(Lookups!B:B,MATCH($E447,Lookups!$E:$E,0))</f>
        <v>2.2000000000000002</v>
      </c>
      <c r="C447" s="90" t="s">
        <v>2340</v>
      </c>
      <c r="D447" s="90" t="s">
        <v>2345</v>
      </c>
      <c r="E447" s="91" t="s">
        <v>2202</v>
      </c>
      <c r="F447" s="90" t="s">
        <v>2079</v>
      </c>
      <c r="G447" s="90" t="s">
        <v>2080</v>
      </c>
      <c r="H447" s="91" t="s">
        <v>2545</v>
      </c>
      <c r="I447" s="98" t="s">
        <v>2694</v>
      </c>
      <c r="J447" s="92" t="s">
        <v>3236</v>
      </c>
      <c r="K447" s="90" t="str">
        <f>INDEX(Lookups!$I:$I,MATCH(E447,Lookups!$E:$E,0))</f>
        <v>Customer Facing</v>
      </c>
      <c r="L447" s="90" t="str">
        <f>INDEX(Lookups!$J:$J,MATCH(E447,Lookups!$E:$E,0))</f>
        <v>Womens Mens Accessories Watches</v>
      </c>
      <c r="M447" s="90" t="s">
        <v>2911</v>
      </c>
      <c r="N447" s="90" t="s">
        <v>2139</v>
      </c>
      <c r="O447" s="90" t="str">
        <f>INDEX(Lookups!$L:$L,MATCH(E447,Lookups!$E:$E,0))</f>
        <v>Y</v>
      </c>
      <c r="P447" s="100"/>
      <c r="Q447" s="54" t="s">
        <v>3238</v>
      </c>
      <c r="R447" s="54" t="s">
        <v>3238</v>
      </c>
      <c r="S447" s="54" t="s">
        <v>3238</v>
      </c>
      <c r="T447" s="54" t="s">
        <v>3238</v>
      </c>
      <c r="U447" s="54" t="s">
        <v>3238</v>
      </c>
      <c r="V447" s="54" t="s">
        <v>3238</v>
      </c>
      <c r="W447" s="54" t="s">
        <v>2088</v>
      </c>
      <c r="X447" s="54" t="s">
        <v>3238</v>
      </c>
      <c r="Y447" s="54" t="s">
        <v>3238</v>
      </c>
      <c r="Z447" s="54" t="s">
        <v>3238</v>
      </c>
      <c r="AA447" s="54" t="s">
        <v>3238</v>
      </c>
      <c r="AB447" s="54" t="s">
        <v>3238</v>
      </c>
      <c r="AC447" s="54" t="s">
        <v>3238</v>
      </c>
      <c r="AD447" s="54" t="s">
        <v>3238</v>
      </c>
      <c r="AE447" s="54" t="s">
        <v>3238</v>
      </c>
      <c r="AF447" s="54" t="s">
        <v>3238</v>
      </c>
      <c r="AG447" s="54" t="s">
        <v>3238</v>
      </c>
      <c r="AH447" s="54" t="s">
        <v>3238</v>
      </c>
      <c r="AI447" s="54" t="s">
        <v>3238</v>
      </c>
      <c r="AJ447" s="54" t="s">
        <v>3238</v>
      </c>
      <c r="AK447" s="54" t="s">
        <v>3238</v>
      </c>
      <c r="AL447" s="54" t="s">
        <v>3238</v>
      </c>
      <c r="AM447" s="54" t="s">
        <v>3238</v>
      </c>
      <c r="AN447" s="54" t="s">
        <v>3238</v>
      </c>
      <c r="AO447" s="54" t="s">
        <v>3238</v>
      </c>
      <c r="AP447" s="54" t="s">
        <v>3238</v>
      </c>
      <c r="AQ447" s="54" t="s">
        <v>3238</v>
      </c>
      <c r="AR447" s="54" t="s">
        <v>3238</v>
      </c>
      <c r="AS447" s="54" t="s">
        <v>3238</v>
      </c>
      <c r="AT447" s="54" t="s">
        <v>3238</v>
      </c>
      <c r="AU447" s="43" t="str">
        <f>INDEX(Lookups!AS:AS,MATCH(E447,Lookups!E:E,0))</f>
        <v>Watch_Type</v>
      </c>
      <c r="AV447" s="43" t="str">
        <f t="shared" si="6"/>
        <v>Watch_Type_Not Relevant</v>
      </c>
    </row>
    <row r="448" spans="1:48">
      <c r="A448" s="43">
        <f>INDEX(Lookups!A:A,MATCH($E448,Lookups!$E:$E,0))</f>
        <v>39</v>
      </c>
      <c r="B448" s="43">
        <f>INDEX(Lookups!B:B,MATCH($E448,Lookups!$E:$E,0))</f>
        <v>2.2000000000000002</v>
      </c>
      <c r="C448" s="90" t="s">
        <v>2340</v>
      </c>
      <c r="D448" s="90" t="s">
        <v>2345</v>
      </c>
      <c r="E448" s="91" t="s">
        <v>2202</v>
      </c>
      <c r="F448" s="90" t="s">
        <v>2079</v>
      </c>
      <c r="G448" s="90" t="s">
        <v>2080</v>
      </c>
      <c r="H448" s="91" t="s">
        <v>2916</v>
      </c>
      <c r="I448" s="98" t="s">
        <v>2694</v>
      </c>
      <c r="J448" s="92" t="s">
        <v>3236</v>
      </c>
      <c r="K448" s="90" t="str">
        <f>INDEX(Lookups!$I:$I,MATCH(E448,Lookups!$E:$E,0))</f>
        <v>Customer Facing</v>
      </c>
      <c r="L448" s="90" t="str">
        <f>INDEX(Lookups!$J:$J,MATCH(E448,Lookups!$E:$E,0))</f>
        <v>Womens Mens Accessories Watches</v>
      </c>
      <c r="M448" s="90" t="s">
        <v>2911</v>
      </c>
      <c r="N448" s="90" t="s">
        <v>2139</v>
      </c>
      <c r="O448" s="90" t="str">
        <f>INDEX(Lookups!$L:$L,MATCH(E448,Lookups!$E:$E,0))</f>
        <v>Y</v>
      </c>
      <c r="P448" s="100"/>
      <c r="Q448" s="54" t="s">
        <v>3238</v>
      </c>
      <c r="R448" s="54" t="s">
        <v>3238</v>
      </c>
      <c r="S448" s="54" t="s">
        <v>3238</v>
      </c>
      <c r="T448" s="54" t="s">
        <v>3238</v>
      </c>
      <c r="U448" s="54" t="s">
        <v>3238</v>
      </c>
      <c r="V448" s="54" t="s">
        <v>3238</v>
      </c>
      <c r="W448" s="54" t="s">
        <v>2088</v>
      </c>
      <c r="X448" s="54" t="s">
        <v>3238</v>
      </c>
      <c r="Y448" s="54" t="s">
        <v>3238</v>
      </c>
      <c r="Z448" s="54" t="s">
        <v>3238</v>
      </c>
      <c r="AA448" s="54" t="s">
        <v>3238</v>
      </c>
      <c r="AB448" s="54" t="s">
        <v>3238</v>
      </c>
      <c r="AC448" s="54" t="s">
        <v>3238</v>
      </c>
      <c r="AD448" s="54" t="s">
        <v>3238</v>
      </c>
      <c r="AE448" s="54" t="s">
        <v>3238</v>
      </c>
      <c r="AF448" s="54" t="s">
        <v>3238</v>
      </c>
      <c r="AG448" s="54" t="s">
        <v>3238</v>
      </c>
      <c r="AH448" s="54" t="s">
        <v>3238</v>
      </c>
      <c r="AI448" s="54" t="s">
        <v>3238</v>
      </c>
      <c r="AJ448" s="54" t="s">
        <v>3238</v>
      </c>
      <c r="AK448" s="54" t="s">
        <v>3238</v>
      </c>
      <c r="AL448" s="54" t="s">
        <v>3238</v>
      </c>
      <c r="AM448" s="54" t="s">
        <v>3238</v>
      </c>
      <c r="AN448" s="54" t="s">
        <v>3238</v>
      </c>
      <c r="AO448" s="54" t="s">
        <v>3238</v>
      </c>
      <c r="AP448" s="54" t="s">
        <v>3238</v>
      </c>
      <c r="AQ448" s="54" t="s">
        <v>3238</v>
      </c>
      <c r="AR448" s="54" t="s">
        <v>3238</v>
      </c>
      <c r="AS448" s="54" t="s">
        <v>3238</v>
      </c>
      <c r="AT448" s="54" t="s">
        <v>3238</v>
      </c>
      <c r="AU448" s="43" t="str">
        <f>INDEX(Lookups!AS:AS,MATCH(E448,Lookups!E:E,0))</f>
        <v>Watch_Type</v>
      </c>
      <c r="AV448" s="43" t="str">
        <f t="shared" si="6"/>
        <v>Watch_Type_Quartz Movement</v>
      </c>
    </row>
    <row r="449" spans="1:48">
      <c r="A449" s="43">
        <f>INDEX(Lookups!A:A,MATCH($E449,Lookups!$E:$E,0))</f>
        <v>39</v>
      </c>
      <c r="B449" s="43">
        <f>INDEX(Lookups!B:B,MATCH($E449,Lookups!$E:$E,0))</f>
        <v>2.2000000000000002</v>
      </c>
      <c r="C449" s="90" t="s">
        <v>2340</v>
      </c>
      <c r="D449" s="90" t="s">
        <v>2345</v>
      </c>
      <c r="E449" s="91" t="s">
        <v>2202</v>
      </c>
      <c r="F449" s="90" t="s">
        <v>2079</v>
      </c>
      <c r="G449" s="90" t="s">
        <v>2080</v>
      </c>
      <c r="H449" s="91" t="s">
        <v>2917</v>
      </c>
      <c r="I449" s="98" t="s">
        <v>2694</v>
      </c>
      <c r="J449" s="92" t="s">
        <v>3236</v>
      </c>
      <c r="K449" s="90" t="str">
        <f>INDEX(Lookups!$I:$I,MATCH(E449,Lookups!$E:$E,0))</f>
        <v>Customer Facing</v>
      </c>
      <c r="L449" s="90" t="str">
        <f>INDEX(Lookups!$J:$J,MATCH(E449,Lookups!$E:$E,0))</f>
        <v>Womens Mens Accessories Watches</v>
      </c>
      <c r="M449" s="90" t="s">
        <v>2911</v>
      </c>
      <c r="N449" s="90" t="s">
        <v>2139</v>
      </c>
      <c r="O449" s="90" t="str">
        <f>INDEX(Lookups!$L:$L,MATCH(E449,Lookups!$E:$E,0))</f>
        <v>Y</v>
      </c>
      <c r="P449" s="100"/>
      <c r="Q449" s="54" t="s">
        <v>3238</v>
      </c>
      <c r="R449" s="54" t="s">
        <v>3238</v>
      </c>
      <c r="S449" s="54" t="s">
        <v>3238</v>
      </c>
      <c r="T449" s="54" t="s">
        <v>3238</v>
      </c>
      <c r="U449" s="54" t="s">
        <v>3238</v>
      </c>
      <c r="V449" s="54" t="s">
        <v>3238</v>
      </c>
      <c r="W449" s="54" t="s">
        <v>2088</v>
      </c>
      <c r="X449" s="54" t="s">
        <v>3238</v>
      </c>
      <c r="Y449" s="54" t="s">
        <v>3238</v>
      </c>
      <c r="Z449" s="54" t="s">
        <v>3238</v>
      </c>
      <c r="AA449" s="54" t="s">
        <v>3238</v>
      </c>
      <c r="AB449" s="54" t="s">
        <v>3238</v>
      </c>
      <c r="AC449" s="54" t="s">
        <v>3238</v>
      </c>
      <c r="AD449" s="54" t="s">
        <v>3238</v>
      </c>
      <c r="AE449" s="54" t="s">
        <v>3238</v>
      </c>
      <c r="AF449" s="54" t="s">
        <v>3238</v>
      </c>
      <c r="AG449" s="54" t="s">
        <v>3238</v>
      </c>
      <c r="AH449" s="54" t="s">
        <v>3238</v>
      </c>
      <c r="AI449" s="54" t="s">
        <v>3238</v>
      </c>
      <c r="AJ449" s="54" t="s">
        <v>3238</v>
      </c>
      <c r="AK449" s="54" t="s">
        <v>3238</v>
      </c>
      <c r="AL449" s="54" t="s">
        <v>3238</v>
      </c>
      <c r="AM449" s="54" t="s">
        <v>3238</v>
      </c>
      <c r="AN449" s="54" t="s">
        <v>3238</v>
      </c>
      <c r="AO449" s="54" t="s">
        <v>3238</v>
      </c>
      <c r="AP449" s="54" t="s">
        <v>3238</v>
      </c>
      <c r="AQ449" s="54" t="s">
        <v>3238</v>
      </c>
      <c r="AR449" s="54" t="s">
        <v>3238</v>
      </c>
      <c r="AS449" s="54" t="s">
        <v>3238</v>
      </c>
      <c r="AT449" s="54" t="s">
        <v>3238</v>
      </c>
      <c r="AU449" s="43" t="str">
        <f>INDEX(Lookups!AS:AS,MATCH(E449,Lookups!E:E,0))</f>
        <v>Watch_Type</v>
      </c>
      <c r="AV449" s="43" t="str">
        <f t="shared" si="6"/>
        <v>Watch_Type_Solar</v>
      </c>
    </row>
    <row r="450" spans="1:48">
      <c r="A450" s="43">
        <f>INDEX(Lookups!A:A,MATCH($E450,Lookups!$E:$E,0))</f>
        <v>40</v>
      </c>
      <c r="B450" s="43">
        <f>INDEX(Lookups!B:B,MATCH($E450,Lookups!$E:$E,0))</f>
        <v>2.2000000000000002</v>
      </c>
      <c r="C450" s="90" t="s">
        <v>2340</v>
      </c>
      <c r="D450" s="90" t="s">
        <v>2345</v>
      </c>
      <c r="E450" s="91" t="s">
        <v>2206</v>
      </c>
      <c r="F450" s="90" t="s">
        <v>2094</v>
      </c>
      <c r="G450" s="90" t="s">
        <v>2080</v>
      </c>
      <c r="H450" s="91" t="b">
        <v>0</v>
      </c>
      <c r="I450" s="90" t="b">
        <v>0</v>
      </c>
      <c r="J450" s="92" t="s">
        <v>2337</v>
      </c>
      <c r="K450" s="90" t="str">
        <f>INDEX(Lookups!$I:$I,MATCH(E450,Lookups!$E:$E,0))</f>
        <v>No</v>
      </c>
      <c r="L450" s="90" t="str">
        <f>INDEX(Lookups!$J:$J,MATCH(E450,Lookups!$E:$E,0))</f>
        <v>Food Liquor</v>
      </c>
      <c r="M450" s="90" t="s">
        <v>32</v>
      </c>
      <c r="N450" s="90" t="s">
        <v>2099</v>
      </c>
      <c r="O450" s="90" t="str">
        <f>INDEX(Lookups!$L:$L,MATCH(E450,Lookups!$E:$E,0))</f>
        <v>N</v>
      </c>
      <c r="P450" s="93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 t="s">
        <v>2088</v>
      </c>
      <c r="AH450" s="54" t="s">
        <v>2088</v>
      </c>
      <c r="AI450" s="54"/>
      <c r="AJ450" s="54"/>
      <c r="AK450" s="54"/>
      <c r="AL450" s="54"/>
      <c r="AM450" s="54"/>
      <c r="AN450" s="54"/>
      <c r="AO450" s="54"/>
      <c r="AP450" s="54"/>
      <c r="AQ450" s="54"/>
      <c r="AR450" s="54"/>
      <c r="AS450" s="54"/>
      <c r="AT450" s="54"/>
      <c r="AU450" s="43" t="str">
        <f>INDEX(Lookups!AS:AS,MATCH(E450,Lookups!E:E,0))</f>
        <v>Is_Alcoholic</v>
      </c>
      <c r="AV450" s="43" t="str">
        <f t="shared" si="6"/>
        <v>Is_Alcoholic_FALSE</v>
      </c>
    </row>
    <row r="451" spans="1:48">
      <c r="A451" s="43">
        <f>INDEX(Lookups!A:A,MATCH($E451,Lookups!$E:$E,0))</f>
        <v>40</v>
      </c>
      <c r="B451" s="43">
        <f>INDEX(Lookups!B:B,MATCH($E451,Lookups!$E:$E,0))</f>
        <v>2.2000000000000002</v>
      </c>
      <c r="C451" s="90" t="s">
        <v>2340</v>
      </c>
      <c r="D451" s="90" t="s">
        <v>2345</v>
      </c>
      <c r="E451" s="91" t="s">
        <v>2206</v>
      </c>
      <c r="F451" s="90" t="s">
        <v>2094</v>
      </c>
      <c r="G451" s="90" t="s">
        <v>2080</v>
      </c>
      <c r="H451" s="91" t="b">
        <v>1</v>
      </c>
      <c r="I451" s="90" t="b">
        <v>1</v>
      </c>
      <c r="J451" s="92" t="s">
        <v>2337</v>
      </c>
      <c r="K451" s="90" t="str">
        <f>INDEX(Lookups!$I:$I,MATCH(E451,Lookups!$E:$E,0))</f>
        <v>No</v>
      </c>
      <c r="L451" s="90" t="str">
        <f>INDEX(Lookups!$J:$J,MATCH(E451,Lookups!$E:$E,0))</f>
        <v>Food Liquor</v>
      </c>
      <c r="M451" s="90" t="s">
        <v>32</v>
      </c>
      <c r="N451" s="90" t="s">
        <v>2099</v>
      </c>
      <c r="O451" s="90" t="str">
        <f>INDEX(Lookups!$L:$L,MATCH(E451,Lookups!$E:$E,0))</f>
        <v>N</v>
      </c>
      <c r="P451" s="93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 t="s">
        <v>2088</v>
      </c>
      <c r="AH451" s="54" t="s">
        <v>2088</v>
      </c>
      <c r="AI451" s="54"/>
      <c r="AJ451" s="54"/>
      <c r="AK451" s="54"/>
      <c r="AL451" s="54"/>
      <c r="AM451" s="54"/>
      <c r="AN451" s="54"/>
      <c r="AO451" s="54"/>
      <c r="AP451" s="54"/>
      <c r="AQ451" s="54"/>
      <c r="AR451" s="54"/>
      <c r="AS451" s="54"/>
      <c r="AT451" s="54"/>
      <c r="AU451" s="43" t="str">
        <f>INDEX(Lookups!AS:AS,MATCH(E451,Lookups!E:E,0))</f>
        <v>Is_Alcoholic</v>
      </c>
      <c r="AV451" s="43" t="str">
        <f t="shared" si="6"/>
        <v>Is_Alcoholic_TRUE</v>
      </c>
    </row>
    <row r="452" spans="1:48">
      <c r="A452" s="43">
        <f>INDEX(Lookups!A:A,MATCH($E452,Lookups!$E:$E,0))</f>
        <v>41</v>
      </c>
      <c r="B452" s="43">
        <f>INDEX(Lookups!B:B,MATCH($E452,Lookups!$E:$E,0))</f>
        <v>2.2000000000000002</v>
      </c>
      <c r="C452" s="90" t="s">
        <v>2340</v>
      </c>
      <c r="D452" s="90" t="s">
        <v>2345</v>
      </c>
      <c r="E452" s="91" t="s">
        <v>2209</v>
      </c>
      <c r="F452" s="90" t="s">
        <v>2079</v>
      </c>
      <c r="G452" s="90" t="s">
        <v>2080</v>
      </c>
      <c r="H452" s="91" t="s">
        <v>2918</v>
      </c>
      <c r="I452" s="98" t="s">
        <v>2694</v>
      </c>
      <c r="J452" s="92" t="s">
        <v>3236</v>
      </c>
      <c r="K452" s="90" t="str">
        <f>INDEX(Lookups!$I:$I,MATCH(E452,Lookups!$E:$E,0))</f>
        <v>Customer Facing</v>
      </c>
      <c r="L452" s="90" t="str">
        <f>INDEX(Lookups!$J:$J,MATCH(E452,Lookups!$E:$E,0))</f>
        <v>Food Liquor</v>
      </c>
      <c r="M452" s="90" t="s">
        <v>36</v>
      </c>
      <c r="N452" s="90" t="s">
        <v>2139</v>
      </c>
      <c r="O452" s="90" t="str">
        <f>INDEX(Lookups!$L:$L,MATCH(E452,Lookups!$E:$E,0))</f>
        <v>Y</v>
      </c>
      <c r="P452" s="94"/>
      <c r="Q452" s="54" t="s">
        <v>3238</v>
      </c>
      <c r="R452" s="54" t="s">
        <v>3238</v>
      </c>
      <c r="S452" s="54" t="s">
        <v>3238</v>
      </c>
      <c r="T452" s="54" t="s">
        <v>3238</v>
      </c>
      <c r="U452" s="54" t="s">
        <v>3238</v>
      </c>
      <c r="V452" s="54" t="s">
        <v>3238</v>
      </c>
      <c r="W452" s="54" t="s">
        <v>3238</v>
      </c>
      <c r="X452" s="54" t="s">
        <v>3238</v>
      </c>
      <c r="Y452" s="54" t="s">
        <v>3238</v>
      </c>
      <c r="Z452" s="54" t="s">
        <v>3238</v>
      </c>
      <c r="AA452" s="54" t="s">
        <v>3238</v>
      </c>
      <c r="AB452" s="54" t="s">
        <v>3238</v>
      </c>
      <c r="AC452" s="54" t="s">
        <v>3238</v>
      </c>
      <c r="AD452" s="54" t="s">
        <v>3238</v>
      </c>
      <c r="AE452" s="54" t="s">
        <v>3238</v>
      </c>
      <c r="AF452" s="54" t="s">
        <v>3238</v>
      </c>
      <c r="AG452" s="54" t="s">
        <v>3238</v>
      </c>
      <c r="AH452" s="54" t="s">
        <v>2088</v>
      </c>
      <c r="AI452" s="54" t="s">
        <v>3238</v>
      </c>
      <c r="AJ452" s="54" t="s">
        <v>3238</v>
      </c>
      <c r="AK452" s="54" t="s">
        <v>3238</v>
      </c>
      <c r="AL452" s="54" t="s">
        <v>3238</v>
      </c>
      <c r="AM452" s="54" t="s">
        <v>3238</v>
      </c>
      <c r="AN452" s="54" t="s">
        <v>3238</v>
      </c>
      <c r="AO452" s="54" t="s">
        <v>3238</v>
      </c>
      <c r="AP452" s="54" t="s">
        <v>3238</v>
      </c>
      <c r="AQ452" s="54" t="s">
        <v>3238</v>
      </c>
      <c r="AR452" s="54" t="s">
        <v>3238</v>
      </c>
      <c r="AS452" s="54" t="s">
        <v>3238</v>
      </c>
      <c r="AT452" s="54" t="s">
        <v>3238</v>
      </c>
      <c r="AU452" s="43" t="str">
        <f>INDEX(Lookups!AS:AS,MATCH(E452,Lookups!E:E,0))</f>
        <v>Wine_Region</v>
      </c>
      <c r="AV452" s="43" t="str">
        <f t="shared" ref="AV452:AV515" si="7">AU452&amp;"_"&amp;H452</f>
        <v>Wine_Region_Adelaide Hills</v>
      </c>
    </row>
    <row r="453" spans="1:48">
      <c r="A453" s="43">
        <f>INDEX(Lookups!A:A,MATCH($E453,Lookups!$E:$E,0))</f>
        <v>41</v>
      </c>
      <c r="B453" s="43">
        <f>INDEX(Lookups!B:B,MATCH($E453,Lookups!$E:$E,0))</f>
        <v>2.2000000000000002</v>
      </c>
      <c r="C453" s="90" t="s">
        <v>2340</v>
      </c>
      <c r="D453" s="90" t="s">
        <v>2345</v>
      </c>
      <c r="E453" s="91" t="s">
        <v>2209</v>
      </c>
      <c r="F453" s="90" t="s">
        <v>2079</v>
      </c>
      <c r="G453" s="90" t="s">
        <v>2080</v>
      </c>
      <c r="H453" s="91" t="s">
        <v>2919</v>
      </c>
      <c r="I453" s="98" t="s">
        <v>2694</v>
      </c>
      <c r="J453" s="92" t="s">
        <v>3236</v>
      </c>
      <c r="K453" s="90" t="str">
        <f>INDEX(Lookups!$I:$I,MATCH(E453,Lookups!$E:$E,0))</f>
        <v>Customer Facing</v>
      </c>
      <c r="L453" s="90" t="str">
        <f>INDEX(Lookups!$J:$J,MATCH(E453,Lookups!$E:$E,0))</f>
        <v>Food Liquor</v>
      </c>
      <c r="M453" s="90" t="s">
        <v>36</v>
      </c>
      <c r="N453" s="90" t="s">
        <v>2139</v>
      </c>
      <c r="O453" s="90" t="str">
        <f>INDEX(Lookups!$L:$L,MATCH(E453,Lookups!$E:$E,0))</f>
        <v>Y</v>
      </c>
      <c r="P453" s="94"/>
      <c r="Q453" s="54" t="s">
        <v>3238</v>
      </c>
      <c r="R453" s="54" t="s">
        <v>3238</v>
      </c>
      <c r="S453" s="54" t="s">
        <v>3238</v>
      </c>
      <c r="T453" s="54" t="s">
        <v>3238</v>
      </c>
      <c r="U453" s="54" t="s">
        <v>3238</v>
      </c>
      <c r="V453" s="54" t="s">
        <v>3238</v>
      </c>
      <c r="W453" s="54" t="s">
        <v>3238</v>
      </c>
      <c r="X453" s="54" t="s">
        <v>3238</v>
      </c>
      <c r="Y453" s="54" t="s">
        <v>3238</v>
      </c>
      <c r="Z453" s="54" t="s">
        <v>3238</v>
      </c>
      <c r="AA453" s="54" t="s">
        <v>3238</v>
      </c>
      <c r="AB453" s="54" t="s">
        <v>3238</v>
      </c>
      <c r="AC453" s="54" t="s">
        <v>3238</v>
      </c>
      <c r="AD453" s="54" t="s">
        <v>3238</v>
      </c>
      <c r="AE453" s="54" t="s">
        <v>3238</v>
      </c>
      <c r="AF453" s="54" t="s">
        <v>3238</v>
      </c>
      <c r="AG453" s="54" t="s">
        <v>3238</v>
      </c>
      <c r="AH453" s="54" t="s">
        <v>2088</v>
      </c>
      <c r="AI453" s="54" t="s">
        <v>3238</v>
      </c>
      <c r="AJ453" s="54" t="s">
        <v>3238</v>
      </c>
      <c r="AK453" s="54" t="s">
        <v>3238</v>
      </c>
      <c r="AL453" s="54" t="s">
        <v>3238</v>
      </c>
      <c r="AM453" s="54" t="s">
        <v>3238</v>
      </c>
      <c r="AN453" s="54" t="s">
        <v>3238</v>
      </c>
      <c r="AO453" s="54" t="s">
        <v>3238</v>
      </c>
      <c r="AP453" s="54" t="s">
        <v>3238</v>
      </c>
      <c r="AQ453" s="54" t="s">
        <v>3238</v>
      </c>
      <c r="AR453" s="54" t="s">
        <v>3238</v>
      </c>
      <c r="AS453" s="54" t="s">
        <v>3238</v>
      </c>
      <c r="AT453" s="54" t="s">
        <v>3238</v>
      </c>
      <c r="AU453" s="43" t="str">
        <f>INDEX(Lookups!AS:AS,MATCH(E453,Lookups!E:E,0))</f>
        <v>Wine_Region</v>
      </c>
      <c r="AV453" s="43" t="str">
        <f t="shared" si="7"/>
        <v>Wine_Region_Alsace</v>
      </c>
    </row>
    <row r="454" spans="1:48">
      <c r="A454" s="43">
        <f>INDEX(Lookups!A:A,MATCH($E454,Lookups!$E:$E,0))</f>
        <v>41</v>
      </c>
      <c r="B454" s="43">
        <f>INDEX(Lookups!B:B,MATCH($E454,Lookups!$E:$E,0))</f>
        <v>2.2000000000000002</v>
      </c>
      <c r="C454" s="90" t="s">
        <v>2340</v>
      </c>
      <c r="D454" s="90" t="s">
        <v>2345</v>
      </c>
      <c r="E454" s="91" t="s">
        <v>2209</v>
      </c>
      <c r="F454" s="90" t="s">
        <v>2079</v>
      </c>
      <c r="G454" s="90" t="s">
        <v>2080</v>
      </c>
      <c r="H454" s="91" t="s">
        <v>2920</v>
      </c>
      <c r="I454" s="98" t="s">
        <v>2694</v>
      </c>
      <c r="J454" s="92" t="s">
        <v>3236</v>
      </c>
      <c r="K454" s="90" t="str">
        <f>INDEX(Lookups!$I:$I,MATCH(E454,Lookups!$E:$E,0))</f>
        <v>Customer Facing</v>
      </c>
      <c r="L454" s="90" t="str">
        <f>INDEX(Lookups!$J:$J,MATCH(E454,Lookups!$E:$E,0))</f>
        <v>Food Liquor</v>
      </c>
      <c r="M454" s="90" t="s">
        <v>36</v>
      </c>
      <c r="N454" s="90" t="s">
        <v>2139</v>
      </c>
      <c r="O454" s="90" t="str">
        <f>INDEX(Lookups!$L:$L,MATCH(E454,Lookups!$E:$E,0))</f>
        <v>Y</v>
      </c>
      <c r="P454" s="94"/>
      <c r="Q454" s="54" t="s">
        <v>3238</v>
      </c>
      <c r="R454" s="54" t="s">
        <v>3238</v>
      </c>
      <c r="S454" s="54" t="s">
        <v>3238</v>
      </c>
      <c r="T454" s="54" t="s">
        <v>3238</v>
      </c>
      <c r="U454" s="54" t="s">
        <v>3238</v>
      </c>
      <c r="V454" s="54" t="s">
        <v>3238</v>
      </c>
      <c r="W454" s="54" t="s">
        <v>3238</v>
      </c>
      <c r="X454" s="54" t="s">
        <v>3238</v>
      </c>
      <c r="Y454" s="54" t="s">
        <v>3238</v>
      </c>
      <c r="Z454" s="54" t="s">
        <v>3238</v>
      </c>
      <c r="AA454" s="54" t="s">
        <v>3238</v>
      </c>
      <c r="AB454" s="54" t="s">
        <v>3238</v>
      </c>
      <c r="AC454" s="54" t="s">
        <v>3238</v>
      </c>
      <c r="AD454" s="54" t="s">
        <v>3238</v>
      </c>
      <c r="AE454" s="54" t="s">
        <v>3238</v>
      </c>
      <c r="AF454" s="54" t="s">
        <v>3238</v>
      </c>
      <c r="AG454" s="54" t="s">
        <v>3238</v>
      </c>
      <c r="AH454" s="54" t="s">
        <v>2088</v>
      </c>
      <c r="AI454" s="54" t="s">
        <v>3238</v>
      </c>
      <c r="AJ454" s="54" t="s">
        <v>3238</v>
      </c>
      <c r="AK454" s="54" t="s">
        <v>3238</v>
      </c>
      <c r="AL454" s="54" t="s">
        <v>3238</v>
      </c>
      <c r="AM454" s="54" t="s">
        <v>3238</v>
      </c>
      <c r="AN454" s="54" t="s">
        <v>3238</v>
      </c>
      <c r="AO454" s="54" t="s">
        <v>3238</v>
      </c>
      <c r="AP454" s="54" t="s">
        <v>3238</v>
      </c>
      <c r="AQ454" s="54" t="s">
        <v>3238</v>
      </c>
      <c r="AR454" s="54" t="s">
        <v>3238</v>
      </c>
      <c r="AS454" s="54" t="s">
        <v>3238</v>
      </c>
      <c r="AT454" s="54" t="s">
        <v>3238</v>
      </c>
      <c r="AU454" s="43" t="str">
        <f>INDEX(Lookups!AS:AS,MATCH(E454,Lookups!E:E,0))</f>
        <v>Wine_Region</v>
      </c>
      <c r="AV454" s="43" t="str">
        <f t="shared" si="7"/>
        <v>Wine_Region_Barossa Valley</v>
      </c>
    </row>
    <row r="455" spans="1:48">
      <c r="A455" s="43">
        <f>INDEX(Lookups!A:A,MATCH($E455,Lookups!$E:$E,0))</f>
        <v>41</v>
      </c>
      <c r="B455" s="43">
        <f>INDEX(Lookups!B:B,MATCH($E455,Lookups!$E:$E,0))</f>
        <v>2.2000000000000002</v>
      </c>
      <c r="C455" s="90" t="s">
        <v>2340</v>
      </c>
      <c r="D455" s="90" t="s">
        <v>2345</v>
      </c>
      <c r="E455" s="91" t="s">
        <v>2209</v>
      </c>
      <c r="F455" s="90" t="s">
        <v>2079</v>
      </c>
      <c r="G455" s="90" t="s">
        <v>2080</v>
      </c>
      <c r="H455" s="91" t="s">
        <v>2921</v>
      </c>
      <c r="I455" s="98" t="s">
        <v>2694</v>
      </c>
      <c r="J455" s="92" t="s">
        <v>3236</v>
      </c>
      <c r="K455" s="90" t="str">
        <f>INDEX(Lookups!$I:$I,MATCH(E455,Lookups!$E:$E,0))</f>
        <v>Customer Facing</v>
      </c>
      <c r="L455" s="90" t="str">
        <f>INDEX(Lookups!$J:$J,MATCH(E455,Lookups!$E:$E,0))</f>
        <v>Food Liquor</v>
      </c>
      <c r="M455" s="90" t="s">
        <v>36</v>
      </c>
      <c r="N455" s="90" t="s">
        <v>2139</v>
      </c>
      <c r="O455" s="90" t="str">
        <f>INDEX(Lookups!$L:$L,MATCH(E455,Lookups!$E:$E,0))</f>
        <v>Y</v>
      </c>
      <c r="P455" s="94"/>
      <c r="Q455" s="54" t="s">
        <v>3238</v>
      </c>
      <c r="R455" s="54" t="s">
        <v>3238</v>
      </c>
      <c r="S455" s="54" t="s">
        <v>3238</v>
      </c>
      <c r="T455" s="54" t="s">
        <v>3238</v>
      </c>
      <c r="U455" s="54" t="s">
        <v>3238</v>
      </c>
      <c r="V455" s="54" t="s">
        <v>3238</v>
      </c>
      <c r="W455" s="54" t="s">
        <v>3238</v>
      </c>
      <c r="X455" s="54" t="s">
        <v>3238</v>
      </c>
      <c r="Y455" s="54" t="s">
        <v>3238</v>
      </c>
      <c r="Z455" s="54" t="s">
        <v>3238</v>
      </c>
      <c r="AA455" s="54" t="s">
        <v>3238</v>
      </c>
      <c r="AB455" s="54" t="s">
        <v>3238</v>
      </c>
      <c r="AC455" s="54" t="s">
        <v>3238</v>
      </c>
      <c r="AD455" s="54" t="s">
        <v>3238</v>
      </c>
      <c r="AE455" s="54" t="s">
        <v>3238</v>
      </c>
      <c r="AF455" s="54" t="s">
        <v>3238</v>
      </c>
      <c r="AG455" s="54" t="s">
        <v>3238</v>
      </c>
      <c r="AH455" s="54" t="s">
        <v>2088</v>
      </c>
      <c r="AI455" s="54" t="s">
        <v>3238</v>
      </c>
      <c r="AJ455" s="54" t="s">
        <v>3238</v>
      </c>
      <c r="AK455" s="54" t="s">
        <v>3238</v>
      </c>
      <c r="AL455" s="54" t="s">
        <v>3238</v>
      </c>
      <c r="AM455" s="54" t="s">
        <v>3238</v>
      </c>
      <c r="AN455" s="54" t="s">
        <v>3238</v>
      </c>
      <c r="AO455" s="54" t="s">
        <v>3238</v>
      </c>
      <c r="AP455" s="54" t="s">
        <v>3238</v>
      </c>
      <c r="AQ455" s="54" t="s">
        <v>3238</v>
      </c>
      <c r="AR455" s="54" t="s">
        <v>3238</v>
      </c>
      <c r="AS455" s="54" t="s">
        <v>3238</v>
      </c>
      <c r="AT455" s="54" t="s">
        <v>3238</v>
      </c>
      <c r="AU455" s="43" t="str">
        <f>INDEX(Lookups!AS:AS,MATCH(E455,Lookups!E:E,0))</f>
        <v>Wine_Region</v>
      </c>
      <c r="AV455" s="43" t="str">
        <f t="shared" si="7"/>
        <v>Wine_Region_Bordeaux</v>
      </c>
    </row>
    <row r="456" spans="1:48">
      <c r="A456" s="43">
        <f>INDEX(Lookups!A:A,MATCH($E456,Lookups!$E:$E,0))</f>
        <v>41</v>
      </c>
      <c r="B456" s="43">
        <f>INDEX(Lookups!B:B,MATCH($E456,Lookups!$E:$E,0))</f>
        <v>2.2000000000000002</v>
      </c>
      <c r="C456" s="90" t="s">
        <v>2340</v>
      </c>
      <c r="D456" s="90" t="s">
        <v>2345</v>
      </c>
      <c r="E456" s="91" t="s">
        <v>2209</v>
      </c>
      <c r="F456" s="90" t="s">
        <v>2079</v>
      </c>
      <c r="G456" s="90" t="s">
        <v>2080</v>
      </c>
      <c r="H456" s="91" t="s">
        <v>2922</v>
      </c>
      <c r="I456" s="98" t="s">
        <v>2694</v>
      </c>
      <c r="J456" s="92" t="s">
        <v>3236</v>
      </c>
      <c r="K456" s="90" t="str">
        <f>INDEX(Lookups!$I:$I,MATCH(E456,Lookups!$E:$E,0))</f>
        <v>Customer Facing</v>
      </c>
      <c r="L456" s="90" t="str">
        <f>INDEX(Lookups!$J:$J,MATCH(E456,Lookups!$E:$E,0))</f>
        <v>Food Liquor</v>
      </c>
      <c r="M456" s="90" t="s">
        <v>36</v>
      </c>
      <c r="N456" s="90" t="s">
        <v>2139</v>
      </c>
      <c r="O456" s="90" t="str">
        <f>INDEX(Lookups!$L:$L,MATCH(E456,Lookups!$E:$E,0))</f>
        <v>Y</v>
      </c>
      <c r="P456" s="94"/>
      <c r="Q456" s="54" t="s">
        <v>3238</v>
      </c>
      <c r="R456" s="54" t="s">
        <v>3238</v>
      </c>
      <c r="S456" s="54" t="s">
        <v>3238</v>
      </c>
      <c r="T456" s="54" t="s">
        <v>3238</v>
      </c>
      <c r="U456" s="54" t="s">
        <v>3238</v>
      </c>
      <c r="V456" s="54" t="s">
        <v>3238</v>
      </c>
      <c r="W456" s="54" t="s">
        <v>3238</v>
      </c>
      <c r="X456" s="54" t="s">
        <v>3238</v>
      </c>
      <c r="Y456" s="54" t="s">
        <v>3238</v>
      </c>
      <c r="Z456" s="54" t="s">
        <v>3238</v>
      </c>
      <c r="AA456" s="54" t="s">
        <v>3238</v>
      </c>
      <c r="AB456" s="54" t="s">
        <v>3238</v>
      </c>
      <c r="AC456" s="54" t="s">
        <v>3238</v>
      </c>
      <c r="AD456" s="54" t="s">
        <v>3238</v>
      </c>
      <c r="AE456" s="54" t="s">
        <v>3238</v>
      </c>
      <c r="AF456" s="54" t="s">
        <v>3238</v>
      </c>
      <c r="AG456" s="54" t="s">
        <v>3238</v>
      </c>
      <c r="AH456" s="54" t="s">
        <v>2088</v>
      </c>
      <c r="AI456" s="54" t="s">
        <v>3238</v>
      </c>
      <c r="AJ456" s="54" t="s">
        <v>3238</v>
      </c>
      <c r="AK456" s="54" t="s">
        <v>3238</v>
      </c>
      <c r="AL456" s="54" t="s">
        <v>3238</v>
      </c>
      <c r="AM456" s="54" t="s">
        <v>3238</v>
      </c>
      <c r="AN456" s="54" t="s">
        <v>3238</v>
      </c>
      <c r="AO456" s="54" t="s">
        <v>3238</v>
      </c>
      <c r="AP456" s="54" t="s">
        <v>3238</v>
      </c>
      <c r="AQ456" s="54" t="s">
        <v>3238</v>
      </c>
      <c r="AR456" s="54" t="s">
        <v>3238</v>
      </c>
      <c r="AS456" s="54" t="s">
        <v>3238</v>
      </c>
      <c r="AT456" s="54" t="s">
        <v>3238</v>
      </c>
      <c r="AU456" s="43" t="str">
        <f>INDEX(Lookups!AS:AS,MATCH(E456,Lookups!E:E,0))</f>
        <v>Wine_Region</v>
      </c>
      <c r="AV456" s="43" t="str">
        <f t="shared" si="7"/>
        <v>Wine_Region_Burgundy</v>
      </c>
    </row>
    <row r="457" spans="1:48">
      <c r="A457" s="43">
        <f>INDEX(Lookups!A:A,MATCH($E457,Lookups!$E:$E,0))</f>
        <v>41</v>
      </c>
      <c r="B457" s="43">
        <f>INDEX(Lookups!B:B,MATCH($E457,Lookups!$E:$E,0))</f>
        <v>2.2000000000000002</v>
      </c>
      <c r="C457" s="90" t="s">
        <v>2340</v>
      </c>
      <c r="D457" s="90" t="s">
        <v>2345</v>
      </c>
      <c r="E457" s="91" t="s">
        <v>2209</v>
      </c>
      <c r="F457" s="90" t="s">
        <v>2079</v>
      </c>
      <c r="G457" s="90" t="s">
        <v>2080</v>
      </c>
      <c r="H457" s="91" t="s">
        <v>531</v>
      </c>
      <c r="I457" s="98" t="s">
        <v>2694</v>
      </c>
      <c r="J457" s="92" t="s">
        <v>3236</v>
      </c>
      <c r="K457" s="90" t="str">
        <f>INDEX(Lookups!$I:$I,MATCH(E457,Lookups!$E:$E,0))</f>
        <v>Customer Facing</v>
      </c>
      <c r="L457" s="90" t="str">
        <f>INDEX(Lookups!$J:$J,MATCH(E457,Lookups!$E:$E,0))</f>
        <v>Food Liquor</v>
      </c>
      <c r="M457" s="90" t="s">
        <v>36</v>
      </c>
      <c r="N457" s="90" t="s">
        <v>2139</v>
      </c>
      <c r="O457" s="90" t="str">
        <f>INDEX(Lookups!$L:$L,MATCH(E457,Lookups!$E:$E,0))</f>
        <v>Y</v>
      </c>
      <c r="P457" s="94"/>
      <c r="Q457" s="54" t="s">
        <v>3238</v>
      </c>
      <c r="R457" s="54" t="s">
        <v>3238</v>
      </c>
      <c r="S457" s="54" t="s">
        <v>3238</v>
      </c>
      <c r="T457" s="54" t="s">
        <v>3238</v>
      </c>
      <c r="U457" s="54" t="s">
        <v>3238</v>
      </c>
      <c r="V457" s="54" t="s">
        <v>3238</v>
      </c>
      <c r="W457" s="54" t="s">
        <v>3238</v>
      </c>
      <c r="X457" s="54" t="s">
        <v>3238</v>
      </c>
      <c r="Y457" s="54" t="s">
        <v>3238</v>
      </c>
      <c r="Z457" s="54" t="s">
        <v>3238</v>
      </c>
      <c r="AA457" s="54" t="s">
        <v>3238</v>
      </c>
      <c r="AB457" s="54" t="s">
        <v>3238</v>
      </c>
      <c r="AC457" s="54" t="s">
        <v>3238</v>
      </c>
      <c r="AD457" s="54" t="s">
        <v>3238</v>
      </c>
      <c r="AE457" s="54" t="s">
        <v>3238</v>
      </c>
      <c r="AF457" s="54" t="s">
        <v>3238</v>
      </c>
      <c r="AG457" s="54" t="s">
        <v>3238</v>
      </c>
      <c r="AH457" s="54" t="s">
        <v>2088</v>
      </c>
      <c r="AI457" s="54" t="s">
        <v>3238</v>
      </c>
      <c r="AJ457" s="54" t="s">
        <v>3238</v>
      </c>
      <c r="AK457" s="54" t="s">
        <v>3238</v>
      </c>
      <c r="AL457" s="54" t="s">
        <v>3238</v>
      </c>
      <c r="AM457" s="54" t="s">
        <v>3238</v>
      </c>
      <c r="AN457" s="54" t="s">
        <v>3238</v>
      </c>
      <c r="AO457" s="54" t="s">
        <v>3238</v>
      </c>
      <c r="AP457" s="54" t="s">
        <v>3238</v>
      </c>
      <c r="AQ457" s="54" t="s">
        <v>3238</v>
      </c>
      <c r="AR457" s="54" t="s">
        <v>3238</v>
      </c>
      <c r="AS457" s="54" t="s">
        <v>3238</v>
      </c>
      <c r="AT457" s="54" t="s">
        <v>3238</v>
      </c>
      <c r="AU457" s="43" t="str">
        <f>INDEX(Lookups!AS:AS,MATCH(E457,Lookups!E:E,0))</f>
        <v>Wine_Region</v>
      </c>
      <c r="AV457" s="43" t="str">
        <f t="shared" si="7"/>
        <v>Wine_Region_Champagne</v>
      </c>
    </row>
    <row r="458" spans="1:48">
      <c r="A458" s="43">
        <f>INDEX(Lookups!A:A,MATCH($E458,Lookups!$E:$E,0))</f>
        <v>41</v>
      </c>
      <c r="B458" s="43">
        <f>INDEX(Lookups!B:B,MATCH($E458,Lookups!$E:$E,0))</f>
        <v>2.2000000000000002</v>
      </c>
      <c r="C458" s="90" t="s">
        <v>2340</v>
      </c>
      <c r="D458" s="90" t="s">
        <v>2345</v>
      </c>
      <c r="E458" s="91" t="s">
        <v>2209</v>
      </c>
      <c r="F458" s="90" t="s">
        <v>2079</v>
      </c>
      <c r="G458" s="90" t="s">
        <v>2080</v>
      </c>
      <c r="H458" s="91" t="s">
        <v>2923</v>
      </c>
      <c r="I458" s="98" t="s">
        <v>2694</v>
      </c>
      <c r="J458" s="92" t="s">
        <v>3236</v>
      </c>
      <c r="K458" s="90" t="str">
        <f>INDEX(Lookups!$I:$I,MATCH(E458,Lookups!$E:$E,0))</f>
        <v>Customer Facing</v>
      </c>
      <c r="L458" s="90" t="str">
        <f>INDEX(Lookups!$J:$J,MATCH(E458,Lookups!$E:$E,0))</f>
        <v>Food Liquor</v>
      </c>
      <c r="M458" s="90" t="s">
        <v>36</v>
      </c>
      <c r="N458" s="90" t="s">
        <v>2139</v>
      </c>
      <c r="O458" s="90" t="str">
        <f>INDEX(Lookups!$L:$L,MATCH(E458,Lookups!$E:$E,0))</f>
        <v>Y</v>
      </c>
      <c r="P458" s="94"/>
      <c r="Q458" s="54" t="s">
        <v>3238</v>
      </c>
      <c r="R458" s="54" t="s">
        <v>3238</v>
      </c>
      <c r="S458" s="54" t="s">
        <v>3238</v>
      </c>
      <c r="T458" s="54" t="s">
        <v>3238</v>
      </c>
      <c r="U458" s="54" t="s">
        <v>3238</v>
      </c>
      <c r="V458" s="54" t="s">
        <v>3238</v>
      </c>
      <c r="W458" s="54" t="s">
        <v>3238</v>
      </c>
      <c r="X458" s="54" t="s">
        <v>3238</v>
      </c>
      <c r="Y458" s="54" t="s">
        <v>3238</v>
      </c>
      <c r="Z458" s="54" t="s">
        <v>3238</v>
      </c>
      <c r="AA458" s="54" t="s">
        <v>3238</v>
      </c>
      <c r="AB458" s="54" t="s">
        <v>3238</v>
      </c>
      <c r="AC458" s="54" t="s">
        <v>3238</v>
      </c>
      <c r="AD458" s="54" t="s">
        <v>3238</v>
      </c>
      <c r="AE458" s="54" t="s">
        <v>3238</v>
      </c>
      <c r="AF458" s="54" t="s">
        <v>3238</v>
      </c>
      <c r="AG458" s="54" t="s">
        <v>3238</v>
      </c>
      <c r="AH458" s="54" t="s">
        <v>2088</v>
      </c>
      <c r="AI458" s="54" t="s">
        <v>3238</v>
      </c>
      <c r="AJ458" s="54" t="s">
        <v>3238</v>
      </c>
      <c r="AK458" s="54" t="s">
        <v>3238</v>
      </c>
      <c r="AL458" s="54" t="s">
        <v>3238</v>
      </c>
      <c r="AM458" s="54" t="s">
        <v>3238</v>
      </c>
      <c r="AN458" s="54" t="s">
        <v>3238</v>
      </c>
      <c r="AO458" s="54" t="s">
        <v>3238</v>
      </c>
      <c r="AP458" s="54" t="s">
        <v>3238</v>
      </c>
      <c r="AQ458" s="54" t="s">
        <v>3238</v>
      </c>
      <c r="AR458" s="54" t="s">
        <v>3238</v>
      </c>
      <c r="AS458" s="54" t="s">
        <v>3238</v>
      </c>
      <c r="AT458" s="54" t="s">
        <v>3238</v>
      </c>
      <c r="AU458" s="43" t="str">
        <f>INDEX(Lookups!AS:AS,MATCH(E458,Lookups!E:E,0))</f>
        <v>Wine_Region</v>
      </c>
      <c r="AV458" s="43" t="str">
        <f t="shared" si="7"/>
        <v>Wine_Region_Clare Valley</v>
      </c>
    </row>
    <row r="459" spans="1:48">
      <c r="A459" s="43">
        <f>INDEX(Lookups!A:A,MATCH($E459,Lookups!$E:$E,0))</f>
        <v>41</v>
      </c>
      <c r="B459" s="43">
        <f>INDEX(Lookups!B:B,MATCH($E459,Lookups!$E:$E,0))</f>
        <v>2.2000000000000002</v>
      </c>
      <c r="C459" s="90" t="s">
        <v>2340</v>
      </c>
      <c r="D459" s="90" t="s">
        <v>2345</v>
      </c>
      <c r="E459" s="91" t="s">
        <v>2209</v>
      </c>
      <c r="F459" s="90" t="s">
        <v>2079</v>
      </c>
      <c r="G459" s="90" t="s">
        <v>2080</v>
      </c>
      <c r="H459" s="91" t="s">
        <v>2924</v>
      </c>
      <c r="I459" s="98" t="s">
        <v>2694</v>
      </c>
      <c r="J459" s="92" t="s">
        <v>3236</v>
      </c>
      <c r="K459" s="90" t="str">
        <f>INDEX(Lookups!$I:$I,MATCH(E459,Lookups!$E:$E,0))</f>
        <v>Customer Facing</v>
      </c>
      <c r="L459" s="90" t="str">
        <f>INDEX(Lookups!$J:$J,MATCH(E459,Lookups!$E:$E,0))</f>
        <v>Food Liquor</v>
      </c>
      <c r="M459" s="90" t="s">
        <v>36</v>
      </c>
      <c r="N459" s="90" t="s">
        <v>2139</v>
      </c>
      <c r="O459" s="90" t="str">
        <f>INDEX(Lookups!$L:$L,MATCH(E459,Lookups!$E:$E,0))</f>
        <v>Y</v>
      </c>
      <c r="P459" s="94"/>
      <c r="Q459" s="54" t="s">
        <v>3238</v>
      </c>
      <c r="R459" s="54" t="s">
        <v>3238</v>
      </c>
      <c r="S459" s="54" t="s">
        <v>3238</v>
      </c>
      <c r="T459" s="54" t="s">
        <v>3238</v>
      </c>
      <c r="U459" s="54" t="s">
        <v>3238</v>
      </c>
      <c r="V459" s="54" t="s">
        <v>3238</v>
      </c>
      <c r="W459" s="54" t="s">
        <v>3238</v>
      </c>
      <c r="X459" s="54" t="s">
        <v>3238</v>
      </c>
      <c r="Y459" s="54" t="s">
        <v>3238</v>
      </c>
      <c r="Z459" s="54" t="s">
        <v>3238</v>
      </c>
      <c r="AA459" s="54" t="s">
        <v>3238</v>
      </c>
      <c r="AB459" s="54" t="s">
        <v>3238</v>
      </c>
      <c r="AC459" s="54" t="s">
        <v>3238</v>
      </c>
      <c r="AD459" s="54" t="s">
        <v>3238</v>
      </c>
      <c r="AE459" s="54" t="s">
        <v>3238</v>
      </c>
      <c r="AF459" s="54" t="s">
        <v>3238</v>
      </c>
      <c r="AG459" s="54" t="s">
        <v>3238</v>
      </c>
      <c r="AH459" s="54" t="s">
        <v>2088</v>
      </c>
      <c r="AI459" s="54" t="s">
        <v>3238</v>
      </c>
      <c r="AJ459" s="54" t="s">
        <v>3238</v>
      </c>
      <c r="AK459" s="54" t="s">
        <v>3238</v>
      </c>
      <c r="AL459" s="54" t="s">
        <v>3238</v>
      </c>
      <c r="AM459" s="54" t="s">
        <v>3238</v>
      </c>
      <c r="AN459" s="54" t="s">
        <v>3238</v>
      </c>
      <c r="AO459" s="54" t="s">
        <v>3238</v>
      </c>
      <c r="AP459" s="54" t="s">
        <v>3238</v>
      </c>
      <c r="AQ459" s="54" t="s">
        <v>3238</v>
      </c>
      <c r="AR459" s="54" t="s">
        <v>3238</v>
      </c>
      <c r="AS459" s="54" t="s">
        <v>3238</v>
      </c>
      <c r="AT459" s="54" t="s">
        <v>3238</v>
      </c>
      <c r="AU459" s="43" t="str">
        <f>INDEX(Lookups!AS:AS,MATCH(E459,Lookups!E:E,0))</f>
        <v>Wine_Region</v>
      </c>
      <c r="AV459" s="43" t="str">
        <f t="shared" si="7"/>
        <v>Wine_Region_Coonawarra</v>
      </c>
    </row>
    <row r="460" spans="1:48">
      <c r="A460" s="43">
        <f>INDEX(Lookups!A:A,MATCH($E460,Lookups!$E:$E,0))</f>
        <v>41</v>
      </c>
      <c r="B460" s="43">
        <f>INDEX(Lookups!B:B,MATCH($E460,Lookups!$E:$E,0))</f>
        <v>2.2000000000000002</v>
      </c>
      <c r="C460" s="90" t="s">
        <v>2340</v>
      </c>
      <c r="D460" s="90" t="s">
        <v>2345</v>
      </c>
      <c r="E460" s="91" t="s">
        <v>2209</v>
      </c>
      <c r="F460" s="90" t="s">
        <v>2079</v>
      </c>
      <c r="G460" s="90" t="s">
        <v>2080</v>
      </c>
      <c r="H460" s="91" t="s">
        <v>2925</v>
      </c>
      <c r="I460" s="98" t="s">
        <v>2694</v>
      </c>
      <c r="J460" s="92" t="s">
        <v>3236</v>
      </c>
      <c r="K460" s="90" t="str">
        <f>INDEX(Lookups!$I:$I,MATCH(E460,Lookups!$E:$E,0))</f>
        <v>Customer Facing</v>
      </c>
      <c r="L460" s="90" t="str">
        <f>INDEX(Lookups!$J:$J,MATCH(E460,Lookups!$E:$E,0))</f>
        <v>Food Liquor</v>
      </c>
      <c r="M460" s="90" t="s">
        <v>36</v>
      </c>
      <c r="N460" s="90" t="s">
        <v>2139</v>
      </c>
      <c r="O460" s="90" t="str">
        <f>INDEX(Lookups!$L:$L,MATCH(E460,Lookups!$E:$E,0))</f>
        <v>Y</v>
      </c>
      <c r="P460" s="94"/>
      <c r="Q460" s="54" t="s">
        <v>3238</v>
      </c>
      <c r="R460" s="54" t="s">
        <v>3238</v>
      </c>
      <c r="S460" s="54" t="s">
        <v>3238</v>
      </c>
      <c r="T460" s="54" t="s">
        <v>3238</v>
      </c>
      <c r="U460" s="54" t="s">
        <v>3238</v>
      </c>
      <c r="V460" s="54" t="s">
        <v>3238</v>
      </c>
      <c r="W460" s="54" t="s">
        <v>3238</v>
      </c>
      <c r="X460" s="54" t="s">
        <v>3238</v>
      </c>
      <c r="Y460" s="54" t="s">
        <v>3238</v>
      </c>
      <c r="Z460" s="54" t="s">
        <v>3238</v>
      </c>
      <c r="AA460" s="54" t="s">
        <v>3238</v>
      </c>
      <c r="AB460" s="54" t="s">
        <v>3238</v>
      </c>
      <c r="AC460" s="54" t="s">
        <v>3238</v>
      </c>
      <c r="AD460" s="54" t="s">
        <v>3238</v>
      </c>
      <c r="AE460" s="54" t="s">
        <v>3238</v>
      </c>
      <c r="AF460" s="54" t="s">
        <v>3238</v>
      </c>
      <c r="AG460" s="54" t="s">
        <v>3238</v>
      </c>
      <c r="AH460" s="54" t="s">
        <v>2088</v>
      </c>
      <c r="AI460" s="54" t="s">
        <v>3238</v>
      </c>
      <c r="AJ460" s="54" t="s">
        <v>3238</v>
      </c>
      <c r="AK460" s="54" t="s">
        <v>3238</v>
      </c>
      <c r="AL460" s="54" t="s">
        <v>3238</v>
      </c>
      <c r="AM460" s="54" t="s">
        <v>3238</v>
      </c>
      <c r="AN460" s="54" t="s">
        <v>3238</v>
      </c>
      <c r="AO460" s="54" t="s">
        <v>3238</v>
      </c>
      <c r="AP460" s="54" t="s">
        <v>3238</v>
      </c>
      <c r="AQ460" s="54" t="s">
        <v>3238</v>
      </c>
      <c r="AR460" s="54" t="s">
        <v>3238</v>
      </c>
      <c r="AS460" s="54" t="s">
        <v>3238</v>
      </c>
      <c r="AT460" s="54" t="s">
        <v>3238</v>
      </c>
      <c r="AU460" s="43" t="str">
        <f>INDEX(Lookups!AS:AS,MATCH(E460,Lookups!E:E,0))</f>
        <v>Wine_Region</v>
      </c>
      <c r="AV460" s="43" t="str">
        <f t="shared" si="7"/>
        <v>Wine_Region_Germany</v>
      </c>
    </row>
    <row r="461" spans="1:48">
      <c r="A461" s="43">
        <f>INDEX(Lookups!A:A,MATCH($E461,Lookups!$E:$E,0))</f>
        <v>41</v>
      </c>
      <c r="B461" s="43">
        <f>INDEX(Lookups!B:B,MATCH($E461,Lookups!$E:$E,0))</f>
        <v>2.2000000000000002</v>
      </c>
      <c r="C461" s="90" t="s">
        <v>2340</v>
      </c>
      <c r="D461" s="90" t="s">
        <v>2345</v>
      </c>
      <c r="E461" s="91" t="s">
        <v>2209</v>
      </c>
      <c r="F461" s="90" t="s">
        <v>2079</v>
      </c>
      <c r="G461" s="90" t="s">
        <v>2080</v>
      </c>
      <c r="H461" s="91" t="s">
        <v>2926</v>
      </c>
      <c r="I461" s="98" t="s">
        <v>2694</v>
      </c>
      <c r="J461" s="92" t="s">
        <v>3236</v>
      </c>
      <c r="K461" s="90" t="str">
        <f>INDEX(Lookups!$I:$I,MATCH(E461,Lookups!$E:$E,0))</f>
        <v>Customer Facing</v>
      </c>
      <c r="L461" s="90" t="str">
        <f>INDEX(Lookups!$J:$J,MATCH(E461,Lookups!$E:$E,0))</f>
        <v>Food Liquor</v>
      </c>
      <c r="M461" s="90" t="s">
        <v>36</v>
      </c>
      <c r="N461" s="90" t="s">
        <v>2139</v>
      </c>
      <c r="O461" s="90" t="str">
        <f>INDEX(Lookups!$L:$L,MATCH(E461,Lookups!$E:$E,0))</f>
        <v>Y</v>
      </c>
      <c r="P461" s="94"/>
      <c r="Q461" s="54" t="s">
        <v>3238</v>
      </c>
      <c r="R461" s="54" t="s">
        <v>3238</v>
      </c>
      <c r="S461" s="54" t="s">
        <v>3238</v>
      </c>
      <c r="T461" s="54" t="s">
        <v>3238</v>
      </c>
      <c r="U461" s="54" t="s">
        <v>3238</v>
      </c>
      <c r="V461" s="54" t="s">
        <v>3238</v>
      </c>
      <c r="W461" s="54" t="s">
        <v>3238</v>
      </c>
      <c r="X461" s="54" t="s">
        <v>3238</v>
      </c>
      <c r="Y461" s="54" t="s">
        <v>3238</v>
      </c>
      <c r="Z461" s="54" t="s">
        <v>3238</v>
      </c>
      <c r="AA461" s="54" t="s">
        <v>3238</v>
      </c>
      <c r="AB461" s="54" t="s">
        <v>3238</v>
      </c>
      <c r="AC461" s="54" t="s">
        <v>3238</v>
      </c>
      <c r="AD461" s="54" t="s">
        <v>3238</v>
      </c>
      <c r="AE461" s="54" t="s">
        <v>3238</v>
      </c>
      <c r="AF461" s="54" t="s">
        <v>3238</v>
      </c>
      <c r="AG461" s="54" t="s">
        <v>3238</v>
      </c>
      <c r="AH461" s="54" t="s">
        <v>2088</v>
      </c>
      <c r="AI461" s="54" t="s">
        <v>3238</v>
      </c>
      <c r="AJ461" s="54" t="s">
        <v>3238</v>
      </c>
      <c r="AK461" s="54" t="s">
        <v>3238</v>
      </c>
      <c r="AL461" s="54" t="s">
        <v>3238</v>
      </c>
      <c r="AM461" s="54" t="s">
        <v>3238</v>
      </c>
      <c r="AN461" s="54" t="s">
        <v>3238</v>
      </c>
      <c r="AO461" s="54" t="s">
        <v>3238</v>
      </c>
      <c r="AP461" s="54" t="s">
        <v>3238</v>
      </c>
      <c r="AQ461" s="54" t="s">
        <v>3238</v>
      </c>
      <c r="AR461" s="54" t="s">
        <v>3238</v>
      </c>
      <c r="AS461" s="54" t="s">
        <v>3238</v>
      </c>
      <c r="AT461" s="54" t="s">
        <v>3238</v>
      </c>
      <c r="AU461" s="43" t="str">
        <f>INDEX(Lookups!AS:AS,MATCH(E461,Lookups!E:E,0))</f>
        <v>Wine_Region</v>
      </c>
      <c r="AV461" s="43" t="str">
        <f t="shared" si="7"/>
        <v>Wine_Region_Heathcote</v>
      </c>
    </row>
    <row r="462" spans="1:48">
      <c r="A462" s="43">
        <f>INDEX(Lookups!A:A,MATCH($E462,Lookups!$E:$E,0))</f>
        <v>41</v>
      </c>
      <c r="B462" s="43">
        <f>INDEX(Lookups!B:B,MATCH($E462,Lookups!$E:$E,0))</f>
        <v>2.2000000000000002</v>
      </c>
      <c r="C462" s="90" t="s">
        <v>2340</v>
      </c>
      <c r="D462" s="90" t="s">
        <v>2345</v>
      </c>
      <c r="E462" s="91" t="s">
        <v>2209</v>
      </c>
      <c r="F462" s="90" t="s">
        <v>2079</v>
      </c>
      <c r="G462" s="90" t="s">
        <v>2080</v>
      </c>
      <c r="H462" s="91" t="s">
        <v>2927</v>
      </c>
      <c r="I462" s="98" t="s">
        <v>2694</v>
      </c>
      <c r="J462" s="92" t="s">
        <v>3236</v>
      </c>
      <c r="K462" s="90" t="str">
        <f>INDEX(Lookups!$I:$I,MATCH(E462,Lookups!$E:$E,0))</f>
        <v>Customer Facing</v>
      </c>
      <c r="L462" s="90" t="str">
        <f>INDEX(Lookups!$J:$J,MATCH(E462,Lookups!$E:$E,0))</f>
        <v>Food Liquor</v>
      </c>
      <c r="M462" s="90" t="s">
        <v>36</v>
      </c>
      <c r="N462" s="90" t="s">
        <v>2139</v>
      </c>
      <c r="O462" s="90" t="str">
        <f>INDEX(Lookups!$L:$L,MATCH(E462,Lookups!$E:$E,0))</f>
        <v>Y</v>
      </c>
      <c r="P462" s="94"/>
      <c r="Q462" s="54" t="s">
        <v>3238</v>
      </c>
      <c r="R462" s="54" t="s">
        <v>3238</v>
      </c>
      <c r="S462" s="54" t="s">
        <v>3238</v>
      </c>
      <c r="T462" s="54" t="s">
        <v>3238</v>
      </c>
      <c r="U462" s="54" t="s">
        <v>3238</v>
      </c>
      <c r="V462" s="54" t="s">
        <v>3238</v>
      </c>
      <c r="W462" s="54" t="s">
        <v>3238</v>
      </c>
      <c r="X462" s="54" t="s">
        <v>3238</v>
      </c>
      <c r="Y462" s="54" t="s">
        <v>3238</v>
      </c>
      <c r="Z462" s="54" t="s">
        <v>3238</v>
      </c>
      <c r="AA462" s="54" t="s">
        <v>3238</v>
      </c>
      <c r="AB462" s="54" t="s">
        <v>3238</v>
      </c>
      <c r="AC462" s="54" t="s">
        <v>3238</v>
      </c>
      <c r="AD462" s="54" t="s">
        <v>3238</v>
      </c>
      <c r="AE462" s="54" t="s">
        <v>3238</v>
      </c>
      <c r="AF462" s="54" t="s">
        <v>3238</v>
      </c>
      <c r="AG462" s="54" t="s">
        <v>3238</v>
      </c>
      <c r="AH462" s="54" t="s">
        <v>2088</v>
      </c>
      <c r="AI462" s="54" t="s">
        <v>3238</v>
      </c>
      <c r="AJ462" s="54" t="s">
        <v>3238</v>
      </c>
      <c r="AK462" s="54" t="s">
        <v>3238</v>
      </c>
      <c r="AL462" s="54" t="s">
        <v>3238</v>
      </c>
      <c r="AM462" s="54" t="s">
        <v>3238</v>
      </c>
      <c r="AN462" s="54" t="s">
        <v>3238</v>
      </c>
      <c r="AO462" s="54" t="s">
        <v>3238</v>
      </c>
      <c r="AP462" s="54" t="s">
        <v>3238</v>
      </c>
      <c r="AQ462" s="54" t="s">
        <v>3238</v>
      </c>
      <c r="AR462" s="54" t="s">
        <v>3238</v>
      </c>
      <c r="AS462" s="54" t="s">
        <v>3238</v>
      </c>
      <c r="AT462" s="54" t="s">
        <v>3238</v>
      </c>
      <c r="AU462" s="43" t="str">
        <f>INDEX(Lookups!AS:AS,MATCH(E462,Lookups!E:E,0))</f>
        <v>Wine_Region</v>
      </c>
      <c r="AV462" s="43" t="str">
        <f t="shared" si="7"/>
        <v>Wine_Region_Hunter Valley</v>
      </c>
    </row>
    <row r="463" spans="1:48">
      <c r="A463" s="43">
        <f>INDEX(Lookups!A:A,MATCH($E463,Lookups!$E:$E,0))</f>
        <v>41</v>
      </c>
      <c r="B463" s="43">
        <f>INDEX(Lookups!B:B,MATCH($E463,Lookups!$E:$E,0))</f>
        <v>2.2000000000000002</v>
      </c>
      <c r="C463" s="90" t="s">
        <v>2340</v>
      </c>
      <c r="D463" s="90" t="s">
        <v>2345</v>
      </c>
      <c r="E463" s="91" t="s">
        <v>2209</v>
      </c>
      <c r="F463" s="90" t="s">
        <v>2079</v>
      </c>
      <c r="G463" s="90" t="s">
        <v>2080</v>
      </c>
      <c r="H463" s="91" t="s">
        <v>2928</v>
      </c>
      <c r="I463" s="98" t="s">
        <v>2694</v>
      </c>
      <c r="J463" s="92" t="s">
        <v>3236</v>
      </c>
      <c r="K463" s="90" t="str">
        <f>INDEX(Lookups!$I:$I,MATCH(E463,Lookups!$E:$E,0))</f>
        <v>Customer Facing</v>
      </c>
      <c r="L463" s="90" t="str">
        <f>INDEX(Lookups!$J:$J,MATCH(E463,Lookups!$E:$E,0))</f>
        <v>Food Liquor</v>
      </c>
      <c r="M463" s="90" t="s">
        <v>36</v>
      </c>
      <c r="N463" s="90" t="s">
        <v>2139</v>
      </c>
      <c r="O463" s="90" t="str">
        <f>INDEX(Lookups!$L:$L,MATCH(E463,Lookups!$E:$E,0))</f>
        <v>Y</v>
      </c>
      <c r="P463" s="94"/>
      <c r="Q463" s="54" t="s">
        <v>3238</v>
      </c>
      <c r="R463" s="54" t="s">
        <v>3238</v>
      </c>
      <c r="S463" s="54" t="s">
        <v>3238</v>
      </c>
      <c r="T463" s="54" t="s">
        <v>3238</v>
      </c>
      <c r="U463" s="54" t="s">
        <v>3238</v>
      </c>
      <c r="V463" s="54" t="s">
        <v>3238</v>
      </c>
      <c r="W463" s="54" t="s">
        <v>3238</v>
      </c>
      <c r="X463" s="54" t="s">
        <v>3238</v>
      </c>
      <c r="Y463" s="54" t="s">
        <v>3238</v>
      </c>
      <c r="Z463" s="54" t="s">
        <v>3238</v>
      </c>
      <c r="AA463" s="54" t="s">
        <v>3238</v>
      </c>
      <c r="AB463" s="54" t="s">
        <v>3238</v>
      </c>
      <c r="AC463" s="54" t="s">
        <v>3238</v>
      </c>
      <c r="AD463" s="54" t="s">
        <v>3238</v>
      </c>
      <c r="AE463" s="54" t="s">
        <v>3238</v>
      </c>
      <c r="AF463" s="54" t="s">
        <v>3238</v>
      </c>
      <c r="AG463" s="54" t="s">
        <v>3238</v>
      </c>
      <c r="AH463" s="54" t="s">
        <v>2088</v>
      </c>
      <c r="AI463" s="54" t="s">
        <v>3238</v>
      </c>
      <c r="AJ463" s="54" t="s">
        <v>3238</v>
      </c>
      <c r="AK463" s="54" t="s">
        <v>3238</v>
      </c>
      <c r="AL463" s="54" t="s">
        <v>3238</v>
      </c>
      <c r="AM463" s="54" t="s">
        <v>3238</v>
      </c>
      <c r="AN463" s="54" t="s">
        <v>3238</v>
      </c>
      <c r="AO463" s="54" t="s">
        <v>3238</v>
      </c>
      <c r="AP463" s="54" t="s">
        <v>3238</v>
      </c>
      <c r="AQ463" s="54" t="s">
        <v>3238</v>
      </c>
      <c r="AR463" s="54" t="s">
        <v>3238</v>
      </c>
      <c r="AS463" s="54" t="s">
        <v>3238</v>
      </c>
      <c r="AT463" s="54" t="s">
        <v>3238</v>
      </c>
      <c r="AU463" s="43" t="str">
        <f>INDEX(Lookups!AS:AS,MATCH(E463,Lookups!E:E,0))</f>
        <v>Wine_Region</v>
      </c>
      <c r="AV463" s="43" t="str">
        <f t="shared" si="7"/>
        <v>Wine_Region_Italian</v>
      </c>
    </row>
    <row r="464" spans="1:48">
      <c r="A464" s="43">
        <f>INDEX(Lookups!A:A,MATCH($E464,Lookups!$E:$E,0))</f>
        <v>41</v>
      </c>
      <c r="B464" s="43">
        <f>INDEX(Lookups!B:B,MATCH($E464,Lookups!$E:$E,0))</f>
        <v>2.2000000000000002</v>
      </c>
      <c r="C464" s="90" t="s">
        <v>2340</v>
      </c>
      <c r="D464" s="90" t="s">
        <v>2345</v>
      </c>
      <c r="E464" s="91" t="s">
        <v>2209</v>
      </c>
      <c r="F464" s="90" t="s">
        <v>2079</v>
      </c>
      <c r="G464" s="90" t="s">
        <v>2080</v>
      </c>
      <c r="H464" s="91" t="s">
        <v>2929</v>
      </c>
      <c r="I464" s="98" t="s">
        <v>2694</v>
      </c>
      <c r="J464" s="92" t="s">
        <v>3236</v>
      </c>
      <c r="K464" s="90" t="str">
        <f>INDEX(Lookups!$I:$I,MATCH(E464,Lookups!$E:$E,0))</f>
        <v>Customer Facing</v>
      </c>
      <c r="L464" s="90" t="str">
        <f>INDEX(Lookups!$J:$J,MATCH(E464,Lookups!$E:$E,0))</f>
        <v>Food Liquor</v>
      </c>
      <c r="M464" s="90" t="s">
        <v>36</v>
      </c>
      <c r="N464" s="90" t="s">
        <v>2139</v>
      </c>
      <c r="O464" s="90" t="str">
        <f>INDEX(Lookups!$L:$L,MATCH(E464,Lookups!$E:$E,0))</f>
        <v>Y</v>
      </c>
      <c r="P464" s="94"/>
      <c r="Q464" s="54" t="s">
        <v>3238</v>
      </c>
      <c r="R464" s="54" t="s">
        <v>3238</v>
      </c>
      <c r="S464" s="54" t="s">
        <v>3238</v>
      </c>
      <c r="T464" s="54" t="s">
        <v>3238</v>
      </c>
      <c r="U464" s="54" t="s">
        <v>3238</v>
      </c>
      <c r="V464" s="54" t="s">
        <v>3238</v>
      </c>
      <c r="W464" s="54" t="s">
        <v>3238</v>
      </c>
      <c r="X464" s="54" t="s">
        <v>3238</v>
      </c>
      <c r="Y464" s="54" t="s">
        <v>3238</v>
      </c>
      <c r="Z464" s="54" t="s">
        <v>3238</v>
      </c>
      <c r="AA464" s="54" t="s">
        <v>3238</v>
      </c>
      <c r="AB464" s="54" t="s">
        <v>3238</v>
      </c>
      <c r="AC464" s="54" t="s">
        <v>3238</v>
      </c>
      <c r="AD464" s="54" t="s">
        <v>3238</v>
      </c>
      <c r="AE464" s="54" t="s">
        <v>3238</v>
      </c>
      <c r="AF464" s="54" t="s">
        <v>3238</v>
      </c>
      <c r="AG464" s="54" t="s">
        <v>3238</v>
      </c>
      <c r="AH464" s="54" t="s">
        <v>2088</v>
      </c>
      <c r="AI464" s="54" t="s">
        <v>3238</v>
      </c>
      <c r="AJ464" s="54" t="s">
        <v>3238</v>
      </c>
      <c r="AK464" s="54" t="s">
        <v>3238</v>
      </c>
      <c r="AL464" s="54" t="s">
        <v>3238</v>
      </c>
      <c r="AM464" s="54" t="s">
        <v>3238</v>
      </c>
      <c r="AN464" s="54" t="s">
        <v>3238</v>
      </c>
      <c r="AO464" s="54" t="s">
        <v>3238</v>
      </c>
      <c r="AP464" s="54" t="s">
        <v>3238</v>
      </c>
      <c r="AQ464" s="54" t="s">
        <v>3238</v>
      </c>
      <c r="AR464" s="54" t="s">
        <v>3238</v>
      </c>
      <c r="AS464" s="54" t="s">
        <v>3238</v>
      </c>
      <c r="AT464" s="54" t="s">
        <v>3238</v>
      </c>
      <c r="AU464" s="43" t="str">
        <f>INDEX(Lookups!AS:AS,MATCH(E464,Lookups!E:E,0))</f>
        <v>Wine_Region</v>
      </c>
      <c r="AV464" s="43" t="str">
        <f t="shared" si="7"/>
        <v>Wine_Region_Jura</v>
      </c>
    </row>
    <row r="465" spans="1:48">
      <c r="A465" s="43">
        <f>INDEX(Lookups!A:A,MATCH($E465,Lookups!$E:$E,0))</f>
        <v>41</v>
      </c>
      <c r="B465" s="43">
        <f>INDEX(Lookups!B:B,MATCH($E465,Lookups!$E:$E,0))</f>
        <v>2.2000000000000002</v>
      </c>
      <c r="C465" s="90" t="s">
        <v>2340</v>
      </c>
      <c r="D465" s="90" t="s">
        <v>2345</v>
      </c>
      <c r="E465" s="91" t="s">
        <v>2209</v>
      </c>
      <c r="F465" s="90" t="s">
        <v>2079</v>
      </c>
      <c r="G465" s="90" t="s">
        <v>2080</v>
      </c>
      <c r="H465" s="91" t="s">
        <v>2930</v>
      </c>
      <c r="I465" s="98" t="s">
        <v>2694</v>
      </c>
      <c r="J465" s="92" t="s">
        <v>3236</v>
      </c>
      <c r="K465" s="90" t="str">
        <f>INDEX(Lookups!$I:$I,MATCH(E465,Lookups!$E:$E,0))</f>
        <v>Customer Facing</v>
      </c>
      <c r="L465" s="90" t="str">
        <f>INDEX(Lookups!$J:$J,MATCH(E465,Lookups!$E:$E,0))</f>
        <v>Food Liquor</v>
      </c>
      <c r="M465" s="90" t="s">
        <v>36</v>
      </c>
      <c r="N465" s="90" t="s">
        <v>2139</v>
      </c>
      <c r="O465" s="90" t="str">
        <f>INDEX(Lookups!$L:$L,MATCH(E465,Lookups!$E:$E,0))</f>
        <v>Y</v>
      </c>
      <c r="P465" s="94"/>
      <c r="Q465" s="54" t="s">
        <v>3238</v>
      </c>
      <c r="R465" s="54" t="s">
        <v>3238</v>
      </c>
      <c r="S465" s="54" t="s">
        <v>3238</v>
      </c>
      <c r="T465" s="54" t="s">
        <v>3238</v>
      </c>
      <c r="U465" s="54" t="s">
        <v>3238</v>
      </c>
      <c r="V465" s="54" t="s">
        <v>3238</v>
      </c>
      <c r="W465" s="54" t="s">
        <v>3238</v>
      </c>
      <c r="X465" s="54" t="s">
        <v>3238</v>
      </c>
      <c r="Y465" s="54" t="s">
        <v>3238</v>
      </c>
      <c r="Z465" s="54" t="s">
        <v>3238</v>
      </c>
      <c r="AA465" s="54" t="s">
        <v>3238</v>
      </c>
      <c r="AB465" s="54" t="s">
        <v>3238</v>
      </c>
      <c r="AC465" s="54" t="s">
        <v>3238</v>
      </c>
      <c r="AD465" s="54" t="s">
        <v>3238</v>
      </c>
      <c r="AE465" s="54" t="s">
        <v>3238</v>
      </c>
      <c r="AF465" s="54" t="s">
        <v>3238</v>
      </c>
      <c r="AG465" s="54" t="s">
        <v>3238</v>
      </c>
      <c r="AH465" s="54" t="s">
        <v>2088</v>
      </c>
      <c r="AI465" s="54" t="s">
        <v>3238</v>
      </c>
      <c r="AJ465" s="54" t="s">
        <v>3238</v>
      </c>
      <c r="AK465" s="54" t="s">
        <v>3238</v>
      </c>
      <c r="AL465" s="54" t="s">
        <v>3238</v>
      </c>
      <c r="AM465" s="54" t="s">
        <v>3238</v>
      </c>
      <c r="AN465" s="54" t="s">
        <v>3238</v>
      </c>
      <c r="AO465" s="54" t="s">
        <v>3238</v>
      </c>
      <c r="AP465" s="54" t="s">
        <v>3238</v>
      </c>
      <c r="AQ465" s="54" t="s">
        <v>3238</v>
      </c>
      <c r="AR465" s="54" t="s">
        <v>3238</v>
      </c>
      <c r="AS465" s="54" t="s">
        <v>3238</v>
      </c>
      <c r="AT465" s="54" t="s">
        <v>3238</v>
      </c>
      <c r="AU465" s="43" t="str">
        <f>INDEX(Lookups!AS:AS,MATCH(E465,Lookups!E:E,0))</f>
        <v>Wine_Region</v>
      </c>
      <c r="AV465" s="43" t="str">
        <f t="shared" si="7"/>
        <v>Wine_Region_Languedoc-Roussillon</v>
      </c>
    </row>
    <row r="466" spans="1:48">
      <c r="A466" s="43">
        <f>INDEX(Lookups!A:A,MATCH($E466,Lookups!$E:$E,0))</f>
        <v>41</v>
      </c>
      <c r="B466" s="43">
        <f>INDEX(Lookups!B:B,MATCH($E466,Lookups!$E:$E,0))</f>
        <v>2.2000000000000002</v>
      </c>
      <c r="C466" s="90" t="s">
        <v>2340</v>
      </c>
      <c r="D466" s="90" t="s">
        <v>2345</v>
      </c>
      <c r="E466" s="91" t="s">
        <v>2209</v>
      </c>
      <c r="F466" s="90" t="s">
        <v>2079</v>
      </c>
      <c r="G466" s="90" t="s">
        <v>2080</v>
      </c>
      <c r="H466" s="91" t="s">
        <v>2931</v>
      </c>
      <c r="I466" s="98" t="s">
        <v>2694</v>
      </c>
      <c r="J466" s="92" t="s">
        <v>3236</v>
      </c>
      <c r="K466" s="90" t="str">
        <f>INDEX(Lookups!$I:$I,MATCH(E466,Lookups!$E:$E,0))</f>
        <v>Customer Facing</v>
      </c>
      <c r="L466" s="90" t="str">
        <f>INDEX(Lookups!$J:$J,MATCH(E466,Lookups!$E:$E,0))</f>
        <v>Food Liquor</v>
      </c>
      <c r="M466" s="90" t="s">
        <v>36</v>
      </c>
      <c r="N466" s="90" t="s">
        <v>2139</v>
      </c>
      <c r="O466" s="90" t="str">
        <f>INDEX(Lookups!$L:$L,MATCH(E466,Lookups!$E:$E,0))</f>
        <v>Y</v>
      </c>
      <c r="P466" s="94"/>
      <c r="Q466" s="54" t="s">
        <v>3238</v>
      </c>
      <c r="R466" s="54" t="s">
        <v>3238</v>
      </c>
      <c r="S466" s="54" t="s">
        <v>3238</v>
      </c>
      <c r="T466" s="54" t="s">
        <v>3238</v>
      </c>
      <c r="U466" s="54" t="s">
        <v>3238</v>
      </c>
      <c r="V466" s="54" t="s">
        <v>3238</v>
      </c>
      <c r="W466" s="54" t="s">
        <v>3238</v>
      </c>
      <c r="X466" s="54" t="s">
        <v>3238</v>
      </c>
      <c r="Y466" s="54" t="s">
        <v>3238</v>
      </c>
      <c r="Z466" s="54" t="s">
        <v>3238</v>
      </c>
      <c r="AA466" s="54" t="s">
        <v>3238</v>
      </c>
      <c r="AB466" s="54" t="s">
        <v>3238</v>
      </c>
      <c r="AC466" s="54" t="s">
        <v>3238</v>
      </c>
      <c r="AD466" s="54" t="s">
        <v>3238</v>
      </c>
      <c r="AE466" s="54" t="s">
        <v>3238</v>
      </c>
      <c r="AF466" s="54" t="s">
        <v>3238</v>
      </c>
      <c r="AG466" s="54" t="s">
        <v>3238</v>
      </c>
      <c r="AH466" s="54" t="s">
        <v>2088</v>
      </c>
      <c r="AI466" s="54" t="s">
        <v>3238</v>
      </c>
      <c r="AJ466" s="54" t="s">
        <v>3238</v>
      </c>
      <c r="AK466" s="54" t="s">
        <v>3238</v>
      </c>
      <c r="AL466" s="54" t="s">
        <v>3238</v>
      </c>
      <c r="AM466" s="54" t="s">
        <v>3238</v>
      </c>
      <c r="AN466" s="54" t="s">
        <v>3238</v>
      </c>
      <c r="AO466" s="54" t="s">
        <v>3238</v>
      </c>
      <c r="AP466" s="54" t="s">
        <v>3238</v>
      </c>
      <c r="AQ466" s="54" t="s">
        <v>3238</v>
      </c>
      <c r="AR466" s="54" t="s">
        <v>3238</v>
      </c>
      <c r="AS466" s="54" t="s">
        <v>3238</v>
      </c>
      <c r="AT466" s="54" t="s">
        <v>3238</v>
      </c>
      <c r="AU466" s="43" t="str">
        <f>INDEX(Lookups!AS:AS,MATCH(E466,Lookups!E:E,0))</f>
        <v>Wine_Region</v>
      </c>
      <c r="AV466" s="43" t="str">
        <f t="shared" si="7"/>
        <v>Wine_Region_Loire Valley</v>
      </c>
    </row>
    <row r="467" spans="1:48">
      <c r="A467" s="43">
        <f>INDEX(Lookups!A:A,MATCH($E467,Lookups!$E:$E,0))</f>
        <v>41</v>
      </c>
      <c r="B467" s="43">
        <f>INDEX(Lookups!B:B,MATCH($E467,Lookups!$E:$E,0))</f>
        <v>2.2000000000000002</v>
      </c>
      <c r="C467" s="90" t="s">
        <v>2340</v>
      </c>
      <c r="D467" s="90" t="s">
        <v>2345</v>
      </c>
      <c r="E467" s="91" t="s">
        <v>2209</v>
      </c>
      <c r="F467" s="90" t="s">
        <v>2079</v>
      </c>
      <c r="G467" s="90" t="s">
        <v>2080</v>
      </c>
      <c r="H467" s="91" t="s">
        <v>2932</v>
      </c>
      <c r="I467" s="98" t="s">
        <v>2694</v>
      </c>
      <c r="J467" s="92" t="s">
        <v>3236</v>
      </c>
      <c r="K467" s="90" t="str">
        <f>INDEX(Lookups!$I:$I,MATCH(E467,Lookups!$E:$E,0))</f>
        <v>Customer Facing</v>
      </c>
      <c r="L467" s="90" t="str">
        <f>INDEX(Lookups!$J:$J,MATCH(E467,Lookups!$E:$E,0))</f>
        <v>Food Liquor</v>
      </c>
      <c r="M467" s="90" t="s">
        <v>36</v>
      </c>
      <c r="N467" s="90" t="s">
        <v>2139</v>
      </c>
      <c r="O467" s="90" t="str">
        <f>INDEX(Lookups!$L:$L,MATCH(E467,Lookups!$E:$E,0))</f>
        <v>Y</v>
      </c>
      <c r="P467" s="94"/>
      <c r="Q467" s="54" t="s">
        <v>3238</v>
      </c>
      <c r="R467" s="54" t="s">
        <v>3238</v>
      </c>
      <c r="S467" s="54" t="s">
        <v>3238</v>
      </c>
      <c r="T467" s="54" t="s">
        <v>3238</v>
      </c>
      <c r="U467" s="54" t="s">
        <v>3238</v>
      </c>
      <c r="V467" s="54" t="s">
        <v>3238</v>
      </c>
      <c r="W467" s="54" t="s">
        <v>3238</v>
      </c>
      <c r="X467" s="54" t="s">
        <v>3238</v>
      </c>
      <c r="Y467" s="54" t="s">
        <v>3238</v>
      </c>
      <c r="Z467" s="54" t="s">
        <v>3238</v>
      </c>
      <c r="AA467" s="54" t="s">
        <v>3238</v>
      </c>
      <c r="AB467" s="54" t="s">
        <v>3238</v>
      </c>
      <c r="AC467" s="54" t="s">
        <v>3238</v>
      </c>
      <c r="AD467" s="54" t="s">
        <v>3238</v>
      </c>
      <c r="AE467" s="54" t="s">
        <v>3238</v>
      </c>
      <c r="AF467" s="54" t="s">
        <v>3238</v>
      </c>
      <c r="AG467" s="54" t="s">
        <v>3238</v>
      </c>
      <c r="AH467" s="54" t="s">
        <v>2088</v>
      </c>
      <c r="AI467" s="54" t="s">
        <v>3238</v>
      </c>
      <c r="AJ467" s="54" t="s">
        <v>3238</v>
      </c>
      <c r="AK467" s="54" t="s">
        <v>3238</v>
      </c>
      <c r="AL467" s="54" t="s">
        <v>3238</v>
      </c>
      <c r="AM467" s="54" t="s">
        <v>3238</v>
      </c>
      <c r="AN467" s="54" t="s">
        <v>3238</v>
      </c>
      <c r="AO467" s="54" t="s">
        <v>3238</v>
      </c>
      <c r="AP467" s="54" t="s">
        <v>3238</v>
      </c>
      <c r="AQ467" s="54" t="s">
        <v>3238</v>
      </c>
      <c r="AR467" s="54" t="s">
        <v>3238</v>
      </c>
      <c r="AS467" s="54" t="s">
        <v>3238</v>
      </c>
      <c r="AT467" s="54" t="s">
        <v>3238</v>
      </c>
      <c r="AU467" s="43" t="str">
        <f>INDEX(Lookups!AS:AS,MATCH(E467,Lookups!E:E,0))</f>
        <v>Wine_Region</v>
      </c>
      <c r="AV467" s="43" t="str">
        <f t="shared" si="7"/>
        <v>Wine_Region_Margaret River</v>
      </c>
    </row>
    <row r="468" spans="1:48">
      <c r="A468" s="43">
        <f>INDEX(Lookups!A:A,MATCH($E468,Lookups!$E:$E,0))</f>
        <v>41</v>
      </c>
      <c r="B468" s="43">
        <f>INDEX(Lookups!B:B,MATCH($E468,Lookups!$E:$E,0))</f>
        <v>2.2000000000000002</v>
      </c>
      <c r="C468" s="90" t="s">
        <v>2340</v>
      </c>
      <c r="D468" s="90" t="s">
        <v>2345</v>
      </c>
      <c r="E468" s="91" t="s">
        <v>2209</v>
      </c>
      <c r="F468" s="90" t="s">
        <v>2079</v>
      </c>
      <c r="G468" s="90" t="s">
        <v>2080</v>
      </c>
      <c r="H468" s="91" t="s">
        <v>2933</v>
      </c>
      <c r="I468" s="98" t="s">
        <v>2694</v>
      </c>
      <c r="J468" s="92" t="s">
        <v>3236</v>
      </c>
      <c r="K468" s="90" t="str">
        <f>INDEX(Lookups!$I:$I,MATCH(E468,Lookups!$E:$E,0))</f>
        <v>Customer Facing</v>
      </c>
      <c r="L468" s="90" t="str">
        <f>INDEX(Lookups!$J:$J,MATCH(E468,Lookups!$E:$E,0))</f>
        <v>Food Liquor</v>
      </c>
      <c r="M468" s="90" t="s">
        <v>36</v>
      </c>
      <c r="N468" s="90" t="s">
        <v>2139</v>
      </c>
      <c r="O468" s="90" t="str">
        <f>INDEX(Lookups!$L:$L,MATCH(E468,Lookups!$E:$E,0))</f>
        <v>Y</v>
      </c>
      <c r="P468" s="94"/>
      <c r="Q468" s="54" t="s">
        <v>3238</v>
      </c>
      <c r="R468" s="54" t="s">
        <v>3238</v>
      </c>
      <c r="S468" s="54" t="s">
        <v>3238</v>
      </c>
      <c r="T468" s="54" t="s">
        <v>3238</v>
      </c>
      <c r="U468" s="54" t="s">
        <v>3238</v>
      </c>
      <c r="V468" s="54" t="s">
        <v>3238</v>
      </c>
      <c r="W468" s="54" t="s">
        <v>3238</v>
      </c>
      <c r="X468" s="54" t="s">
        <v>3238</v>
      </c>
      <c r="Y468" s="54" t="s">
        <v>3238</v>
      </c>
      <c r="Z468" s="54" t="s">
        <v>3238</v>
      </c>
      <c r="AA468" s="54" t="s">
        <v>3238</v>
      </c>
      <c r="AB468" s="54" t="s">
        <v>3238</v>
      </c>
      <c r="AC468" s="54" t="s">
        <v>3238</v>
      </c>
      <c r="AD468" s="54" t="s">
        <v>3238</v>
      </c>
      <c r="AE468" s="54" t="s">
        <v>3238</v>
      </c>
      <c r="AF468" s="54" t="s">
        <v>3238</v>
      </c>
      <c r="AG468" s="54" t="s">
        <v>3238</v>
      </c>
      <c r="AH468" s="54" t="s">
        <v>2088</v>
      </c>
      <c r="AI468" s="54" t="s">
        <v>3238</v>
      </c>
      <c r="AJ468" s="54" t="s">
        <v>3238</v>
      </c>
      <c r="AK468" s="54" t="s">
        <v>3238</v>
      </c>
      <c r="AL468" s="54" t="s">
        <v>3238</v>
      </c>
      <c r="AM468" s="54" t="s">
        <v>3238</v>
      </c>
      <c r="AN468" s="54" t="s">
        <v>3238</v>
      </c>
      <c r="AO468" s="54" t="s">
        <v>3238</v>
      </c>
      <c r="AP468" s="54" t="s">
        <v>3238</v>
      </c>
      <c r="AQ468" s="54" t="s">
        <v>3238</v>
      </c>
      <c r="AR468" s="54" t="s">
        <v>3238</v>
      </c>
      <c r="AS468" s="54" t="s">
        <v>3238</v>
      </c>
      <c r="AT468" s="54" t="s">
        <v>3238</v>
      </c>
      <c r="AU468" s="43" t="str">
        <f>INDEX(Lookups!AS:AS,MATCH(E468,Lookups!E:E,0))</f>
        <v>Wine_Region</v>
      </c>
      <c r="AV468" s="43" t="str">
        <f t="shared" si="7"/>
        <v>Wine_Region_McLaren Vale</v>
      </c>
    </row>
    <row r="469" spans="1:48">
      <c r="A469" s="43">
        <f>INDEX(Lookups!A:A,MATCH($E469,Lookups!$E:$E,0))</f>
        <v>41</v>
      </c>
      <c r="B469" s="43">
        <f>INDEX(Lookups!B:B,MATCH($E469,Lookups!$E:$E,0))</f>
        <v>2.2000000000000002</v>
      </c>
      <c r="C469" s="90" t="s">
        <v>2340</v>
      </c>
      <c r="D469" s="90" t="s">
        <v>2345</v>
      </c>
      <c r="E469" s="91" t="s">
        <v>2209</v>
      </c>
      <c r="F469" s="90" t="s">
        <v>2079</v>
      </c>
      <c r="G469" s="90" t="s">
        <v>2080</v>
      </c>
      <c r="H469" s="91" t="s">
        <v>2934</v>
      </c>
      <c r="I469" s="98" t="s">
        <v>2694</v>
      </c>
      <c r="J469" s="92" t="s">
        <v>3236</v>
      </c>
      <c r="K469" s="90" t="str">
        <f>INDEX(Lookups!$I:$I,MATCH(E469,Lookups!$E:$E,0))</f>
        <v>Customer Facing</v>
      </c>
      <c r="L469" s="90" t="str">
        <f>INDEX(Lookups!$J:$J,MATCH(E469,Lookups!$E:$E,0))</f>
        <v>Food Liquor</v>
      </c>
      <c r="M469" s="90" t="s">
        <v>36</v>
      </c>
      <c r="N469" s="90" t="s">
        <v>2139</v>
      </c>
      <c r="O469" s="90" t="str">
        <f>INDEX(Lookups!$L:$L,MATCH(E469,Lookups!$E:$E,0))</f>
        <v>Y</v>
      </c>
      <c r="P469" s="94"/>
      <c r="Q469" s="54" t="s">
        <v>3238</v>
      </c>
      <c r="R469" s="54" t="s">
        <v>3238</v>
      </c>
      <c r="S469" s="54" t="s">
        <v>3238</v>
      </c>
      <c r="T469" s="54" t="s">
        <v>3238</v>
      </c>
      <c r="U469" s="54" t="s">
        <v>3238</v>
      </c>
      <c r="V469" s="54" t="s">
        <v>3238</v>
      </c>
      <c r="W469" s="54" t="s">
        <v>3238</v>
      </c>
      <c r="X469" s="54" t="s">
        <v>3238</v>
      </c>
      <c r="Y469" s="54" t="s">
        <v>3238</v>
      </c>
      <c r="Z469" s="54" t="s">
        <v>3238</v>
      </c>
      <c r="AA469" s="54" t="s">
        <v>3238</v>
      </c>
      <c r="AB469" s="54" t="s">
        <v>3238</v>
      </c>
      <c r="AC469" s="54" t="s">
        <v>3238</v>
      </c>
      <c r="AD469" s="54" t="s">
        <v>3238</v>
      </c>
      <c r="AE469" s="54" t="s">
        <v>3238</v>
      </c>
      <c r="AF469" s="54" t="s">
        <v>3238</v>
      </c>
      <c r="AG469" s="54" t="s">
        <v>3238</v>
      </c>
      <c r="AH469" s="54" t="s">
        <v>2088</v>
      </c>
      <c r="AI469" s="54" t="s">
        <v>3238</v>
      </c>
      <c r="AJ469" s="54" t="s">
        <v>3238</v>
      </c>
      <c r="AK469" s="54" t="s">
        <v>3238</v>
      </c>
      <c r="AL469" s="54" t="s">
        <v>3238</v>
      </c>
      <c r="AM469" s="54" t="s">
        <v>3238</v>
      </c>
      <c r="AN469" s="54" t="s">
        <v>3238</v>
      </c>
      <c r="AO469" s="54" t="s">
        <v>3238</v>
      </c>
      <c r="AP469" s="54" t="s">
        <v>3238</v>
      </c>
      <c r="AQ469" s="54" t="s">
        <v>3238</v>
      </c>
      <c r="AR469" s="54" t="s">
        <v>3238</v>
      </c>
      <c r="AS469" s="54" t="s">
        <v>3238</v>
      </c>
      <c r="AT469" s="54" t="s">
        <v>3238</v>
      </c>
      <c r="AU469" s="43" t="str">
        <f>INDEX(Lookups!AS:AS,MATCH(E469,Lookups!E:E,0))</f>
        <v>Wine_Region</v>
      </c>
      <c r="AV469" s="43" t="str">
        <f t="shared" si="7"/>
        <v>Wine_Region_Mornington Peninsula</v>
      </c>
    </row>
    <row r="470" spans="1:48">
      <c r="A470" s="43">
        <f>INDEX(Lookups!A:A,MATCH($E470,Lookups!$E:$E,0))</f>
        <v>41</v>
      </c>
      <c r="B470" s="43">
        <f>INDEX(Lookups!B:B,MATCH($E470,Lookups!$E:$E,0))</f>
        <v>2.2000000000000002</v>
      </c>
      <c r="C470" s="90" t="s">
        <v>2340</v>
      </c>
      <c r="D470" s="90" t="s">
        <v>2345</v>
      </c>
      <c r="E470" s="91" t="s">
        <v>2209</v>
      </c>
      <c r="F470" s="90" t="s">
        <v>2079</v>
      </c>
      <c r="G470" s="90" t="s">
        <v>2080</v>
      </c>
      <c r="H470" s="91" t="s">
        <v>2935</v>
      </c>
      <c r="I470" s="98" t="s">
        <v>2694</v>
      </c>
      <c r="J470" s="92" t="s">
        <v>3236</v>
      </c>
      <c r="K470" s="90" t="str">
        <f>INDEX(Lookups!$I:$I,MATCH(E470,Lookups!$E:$E,0))</f>
        <v>Customer Facing</v>
      </c>
      <c r="L470" s="90" t="str">
        <f>INDEX(Lookups!$J:$J,MATCH(E470,Lookups!$E:$E,0))</f>
        <v>Food Liquor</v>
      </c>
      <c r="M470" s="90" t="s">
        <v>36</v>
      </c>
      <c r="N470" s="90" t="s">
        <v>2139</v>
      </c>
      <c r="O470" s="90" t="str">
        <f>INDEX(Lookups!$L:$L,MATCH(E470,Lookups!$E:$E,0))</f>
        <v>Y</v>
      </c>
      <c r="P470" s="94"/>
      <c r="Q470" s="54" t="s">
        <v>3238</v>
      </c>
      <c r="R470" s="54" t="s">
        <v>3238</v>
      </c>
      <c r="S470" s="54" t="s">
        <v>3238</v>
      </c>
      <c r="T470" s="54" t="s">
        <v>3238</v>
      </c>
      <c r="U470" s="54" t="s">
        <v>3238</v>
      </c>
      <c r="V470" s="54" t="s">
        <v>3238</v>
      </c>
      <c r="W470" s="54" t="s">
        <v>3238</v>
      </c>
      <c r="X470" s="54" t="s">
        <v>3238</v>
      </c>
      <c r="Y470" s="54" t="s">
        <v>3238</v>
      </c>
      <c r="Z470" s="54" t="s">
        <v>3238</v>
      </c>
      <c r="AA470" s="54" t="s">
        <v>3238</v>
      </c>
      <c r="AB470" s="54" t="s">
        <v>3238</v>
      </c>
      <c r="AC470" s="54" t="s">
        <v>3238</v>
      </c>
      <c r="AD470" s="54" t="s">
        <v>3238</v>
      </c>
      <c r="AE470" s="54" t="s">
        <v>3238</v>
      </c>
      <c r="AF470" s="54" t="s">
        <v>3238</v>
      </c>
      <c r="AG470" s="54" t="s">
        <v>3238</v>
      </c>
      <c r="AH470" s="54" t="s">
        <v>2088</v>
      </c>
      <c r="AI470" s="54" t="s">
        <v>3238</v>
      </c>
      <c r="AJ470" s="54" t="s">
        <v>3238</v>
      </c>
      <c r="AK470" s="54" t="s">
        <v>3238</v>
      </c>
      <c r="AL470" s="54" t="s">
        <v>3238</v>
      </c>
      <c r="AM470" s="54" t="s">
        <v>3238</v>
      </c>
      <c r="AN470" s="54" t="s">
        <v>3238</v>
      </c>
      <c r="AO470" s="54" t="s">
        <v>3238</v>
      </c>
      <c r="AP470" s="54" t="s">
        <v>3238</v>
      </c>
      <c r="AQ470" s="54" t="s">
        <v>3238</v>
      </c>
      <c r="AR470" s="54" t="s">
        <v>3238</v>
      </c>
      <c r="AS470" s="54" t="s">
        <v>3238</v>
      </c>
      <c r="AT470" s="54" t="s">
        <v>3238</v>
      </c>
      <c r="AU470" s="43" t="str">
        <f>INDEX(Lookups!AS:AS,MATCH(E470,Lookups!E:E,0))</f>
        <v>Wine_Region</v>
      </c>
      <c r="AV470" s="43" t="str">
        <f t="shared" si="7"/>
        <v>Wine_Region_New Zealand</v>
      </c>
    </row>
    <row r="471" spans="1:48">
      <c r="A471" s="43">
        <f>INDEX(Lookups!A:A,MATCH($E471,Lookups!$E:$E,0))</f>
        <v>41</v>
      </c>
      <c r="B471" s="43">
        <f>INDEX(Lookups!B:B,MATCH($E471,Lookups!$E:$E,0))</f>
        <v>2.2000000000000002</v>
      </c>
      <c r="C471" s="90" t="s">
        <v>2340</v>
      </c>
      <c r="D471" s="90" t="s">
        <v>2345</v>
      </c>
      <c r="E471" s="91" t="s">
        <v>2209</v>
      </c>
      <c r="F471" s="90" t="s">
        <v>2079</v>
      </c>
      <c r="G471" s="90" t="s">
        <v>2080</v>
      </c>
      <c r="H471" s="91" t="s">
        <v>2936</v>
      </c>
      <c r="I471" s="98" t="s">
        <v>2694</v>
      </c>
      <c r="J471" s="92" t="s">
        <v>3236</v>
      </c>
      <c r="K471" s="90" t="str">
        <f>INDEX(Lookups!$I:$I,MATCH(E471,Lookups!$E:$E,0))</f>
        <v>Customer Facing</v>
      </c>
      <c r="L471" s="90" t="str">
        <f>INDEX(Lookups!$J:$J,MATCH(E471,Lookups!$E:$E,0))</f>
        <v>Food Liquor</v>
      </c>
      <c r="M471" s="90" t="s">
        <v>36</v>
      </c>
      <c r="N471" s="90" t="s">
        <v>2139</v>
      </c>
      <c r="O471" s="90" t="str">
        <f>INDEX(Lookups!$L:$L,MATCH(E471,Lookups!$E:$E,0))</f>
        <v>Y</v>
      </c>
      <c r="P471" s="94"/>
      <c r="Q471" s="54" t="s">
        <v>3238</v>
      </c>
      <c r="R471" s="54" t="s">
        <v>3238</v>
      </c>
      <c r="S471" s="54" t="s">
        <v>3238</v>
      </c>
      <c r="T471" s="54" t="s">
        <v>3238</v>
      </c>
      <c r="U471" s="54" t="s">
        <v>3238</v>
      </c>
      <c r="V471" s="54" t="s">
        <v>3238</v>
      </c>
      <c r="W471" s="54" t="s">
        <v>3238</v>
      </c>
      <c r="X471" s="54" t="s">
        <v>3238</v>
      </c>
      <c r="Y471" s="54" t="s">
        <v>3238</v>
      </c>
      <c r="Z471" s="54" t="s">
        <v>3238</v>
      </c>
      <c r="AA471" s="54" t="s">
        <v>3238</v>
      </c>
      <c r="AB471" s="54" t="s">
        <v>3238</v>
      </c>
      <c r="AC471" s="54" t="s">
        <v>3238</v>
      </c>
      <c r="AD471" s="54" t="s">
        <v>3238</v>
      </c>
      <c r="AE471" s="54" t="s">
        <v>3238</v>
      </c>
      <c r="AF471" s="54" t="s">
        <v>3238</v>
      </c>
      <c r="AG471" s="54" t="s">
        <v>3238</v>
      </c>
      <c r="AH471" s="54" t="s">
        <v>2088</v>
      </c>
      <c r="AI471" s="54" t="s">
        <v>3238</v>
      </c>
      <c r="AJ471" s="54" t="s">
        <v>3238</v>
      </c>
      <c r="AK471" s="54" t="s">
        <v>3238</v>
      </c>
      <c r="AL471" s="54" t="s">
        <v>3238</v>
      </c>
      <c r="AM471" s="54" t="s">
        <v>3238</v>
      </c>
      <c r="AN471" s="54" t="s">
        <v>3238</v>
      </c>
      <c r="AO471" s="54" t="s">
        <v>3238</v>
      </c>
      <c r="AP471" s="54" t="s">
        <v>3238</v>
      </c>
      <c r="AQ471" s="54" t="s">
        <v>3238</v>
      </c>
      <c r="AR471" s="54" t="s">
        <v>3238</v>
      </c>
      <c r="AS471" s="54" t="s">
        <v>3238</v>
      </c>
      <c r="AT471" s="54" t="s">
        <v>3238</v>
      </c>
      <c r="AU471" s="43" t="str">
        <f>INDEX(Lookups!AS:AS,MATCH(E471,Lookups!E:E,0))</f>
        <v>Wine_Region</v>
      </c>
      <c r="AV471" s="43" t="str">
        <f t="shared" si="7"/>
        <v>Wine_Region_Other Autralian Regions</v>
      </c>
    </row>
    <row r="472" spans="1:48">
      <c r="A472" s="43">
        <f>INDEX(Lookups!A:A,MATCH($E472,Lookups!$E:$E,0))</f>
        <v>41</v>
      </c>
      <c r="B472" s="43">
        <f>INDEX(Lookups!B:B,MATCH($E472,Lookups!$E:$E,0))</f>
        <v>2.2000000000000002</v>
      </c>
      <c r="C472" s="90" t="s">
        <v>2340</v>
      </c>
      <c r="D472" s="90" t="s">
        <v>2345</v>
      </c>
      <c r="E472" s="91" t="s">
        <v>2209</v>
      </c>
      <c r="F472" s="90" t="s">
        <v>2079</v>
      </c>
      <c r="G472" s="90" t="s">
        <v>2080</v>
      </c>
      <c r="H472" s="91" t="s">
        <v>2937</v>
      </c>
      <c r="I472" s="98" t="s">
        <v>2694</v>
      </c>
      <c r="J472" s="92" t="s">
        <v>3236</v>
      </c>
      <c r="K472" s="90" t="str">
        <f>INDEX(Lookups!$I:$I,MATCH(E472,Lookups!$E:$E,0))</f>
        <v>Customer Facing</v>
      </c>
      <c r="L472" s="90" t="str">
        <f>INDEX(Lookups!$J:$J,MATCH(E472,Lookups!$E:$E,0))</f>
        <v>Food Liquor</v>
      </c>
      <c r="M472" s="90" t="s">
        <v>36</v>
      </c>
      <c r="N472" s="90" t="s">
        <v>2139</v>
      </c>
      <c r="O472" s="90" t="str">
        <f>INDEX(Lookups!$L:$L,MATCH(E472,Lookups!$E:$E,0))</f>
        <v>Y</v>
      </c>
      <c r="P472" s="94"/>
      <c r="Q472" s="54" t="s">
        <v>3238</v>
      </c>
      <c r="R472" s="54" t="s">
        <v>3238</v>
      </c>
      <c r="S472" s="54" t="s">
        <v>3238</v>
      </c>
      <c r="T472" s="54" t="s">
        <v>3238</v>
      </c>
      <c r="U472" s="54" t="s">
        <v>3238</v>
      </c>
      <c r="V472" s="54" t="s">
        <v>3238</v>
      </c>
      <c r="W472" s="54" t="s">
        <v>3238</v>
      </c>
      <c r="X472" s="54" t="s">
        <v>3238</v>
      </c>
      <c r="Y472" s="54" t="s">
        <v>3238</v>
      </c>
      <c r="Z472" s="54" t="s">
        <v>3238</v>
      </c>
      <c r="AA472" s="54" t="s">
        <v>3238</v>
      </c>
      <c r="AB472" s="54" t="s">
        <v>3238</v>
      </c>
      <c r="AC472" s="54" t="s">
        <v>3238</v>
      </c>
      <c r="AD472" s="54" t="s">
        <v>3238</v>
      </c>
      <c r="AE472" s="54" t="s">
        <v>3238</v>
      </c>
      <c r="AF472" s="54" t="s">
        <v>3238</v>
      </c>
      <c r="AG472" s="54" t="s">
        <v>3238</v>
      </c>
      <c r="AH472" s="54" t="s">
        <v>2088</v>
      </c>
      <c r="AI472" s="54" t="s">
        <v>3238</v>
      </c>
      <c r="AJ472" s="54" t="s">
        <v>3238</v>
      </c>
      <c r="AK472" s="54" t="s">
        <v>3238</v>
      </c>
      <c r="AL472" s="54" t="s">
        <v>3238</v>
      </c>
      <c r="AM472" s="54" t="s">
        <v>3238</v>
      </c>
      <c r="AN472" s="54" t="s">
        <v>3238</v>
      </c>
      <c r="AO472" s="54" t="s">
        <v>3238</v>
      </c>
      <c r="AP472" s="54" t="s">
        <v>3238</v>
      </c>
      <c r="AQ472" s="54" t="s">
        <v>3238</v>
      </c>
      <c r="AR472" s="54" t="s">
        <v>3238</v>
      </c>
      <c r="AS472" s="54" t="s">
        <v>3238</v>
      </c>
      <c r="AT472" s="54" t="s">
        <v>3238</v>
      </c>
      <c r="AU472" s="43" t="str">
        <f>INDEX(Lookups!AS:AS,MATCH(E472,Lookups!E:E,0))</f>
        <v>Wine_Region</v>
      </c>
      <c r="AV472" s="43" t="str">
        <f t="shared" si="7"/>
        <v>Wine_Region_Other French Regions</v>
      </c>
    </row>
    <row r="473" spans="1:48">
      <c r="A473" s="43">
        <f>INDEX(Lookups!A:A,MATCH($E473,Lookups!$E:$E,0))</f>
        <v>41</v>
      </c>
      <c r="B473" s="43">
        <f>INDEX(Lookups!B:B,MATCH($E473,Lookups!$E:$E,0))</f>
        <v>2.2000000000000002</v>
      </c>
      <c r="C473" s="90" t="s">
        <v>2340</v>
      </c>
      <c r="D473" s="90" t="s">
        <v>2345</v>
      </c>
      <c r="E473" s="91" t="s">
        <v>2209</v>
      </c>
      <c r="F473" s="90" t="s">
        <v>2079</v>
      </c>
      <c r="G473" s="90" t="s">
        <v>2080</v>
      </c>
      <c r="H473" s="91" t="s">
        <v>2938</v>
      </c>
      <c r="I473" s="98" t="s">
        <v>2694</v>
      </c>
      <c r="J473" s="92" t="s">
        <v>3236</v>
      </c>
      <c r="K473" s="90" t="str">
        <f>INDEX(Lookups!$I:$I,MATCH(E473,Lookups!$E:$E,0))</f>
        <v>Customer Facing</v>
      </c>
      <c r="L473" s="90" t="str">
        <f>INDEX(Lookups!$J:$J,MATCH(E473,Lookups!$E:$E,0))</f>
        <v>Food Liquor</v>
      </c>
      <c r="M473" s="90" t="s">
        <v>36</v>
      </c>
      <c r="N473" s="90" t="s">
        <v>2139</v>
      </c>
      <c r="O473" s="90" t="str">
        <f>INDEX(Lookups!$L:$L,MATCH(E473,Lookups!$E:$E,0))</f>
        <v>Y</v>
      </c>
      <c r="P473" s="94"/>
      <c r="Q473" s="54" t="s">
        <v>3238</v>
      </c>
      <c r="R473" s="54" t="s">
        <v>3238</v>
      </c>
      <c r="S473" s="54" t="s">
        <v>3238</v>
      </c>
      <c r="T473" s="54" t="s">
        <v>3238</v>
      </c>
      <c r="U473" s="54" t="s">
        <v>3238</v>
      </c>
      <c r="V473" s="54" t="s">
        <v>3238</v>
      </c>
      <c r="W473" s="54" t="s">
        <v>3238</v>
      </c>
      <c r="X473" s="54" t="s">
        <v>3238</v>
      </c>
      <c r="Y473" s="54" t="s">
        <v>3238</v>
      </c>
      <c r="Z473" s="54" t="s">
        <v>3238</v>
      </c>
      <c r="AA473" s="54" t="s">
        <v>3238</v>
      </c>
      <c r="AB473" s="54" t="s">
        <v>3238</v>
      </c>
      <c r="AC473" s="54" t="s">
        <v>3238</v>
      </c>
      <c r="AD473" s="54" t="s">
        <v>3238</v>
      </c>
      <c r="AE473" s="54" t="s">
        <v>3238</v>
      </c>
      <c r="AF473" s="54" t="s">
        <v>3238</v>
      </c>
      <c r="AG473" s="54" t="s">
        <v>3238</v>
      </c>
      <c r="AH473" s="54" t="s">
        <v>2088</v>
      </c>
      <c r="AI473" s="54" t="s">
        <v>3238</v>
      </c>
      <c r="AJ473" s="54" t="s">
        <v>3238</v>
      </c>
      <c r="AK473" s="54" t="s">
        <v>3238</v>
      </c>
      <c r="AL473" s="54" t="s">
        <v>3238</v>
      </c>
      <c r="AM473" s="54" t="s">
        <v>3238</v>
      </c>
      <c r="AN473" s="54" t="s">
        <v>3238</v>
      </c>
      <c r="AO473" s="54" t="s">
        <v>3238</v>
      </c>
      <c r="AP473" s="54" t="s">
        <v>3238</v>
      </c>
      <c r="AQ473" s="54" t="s">
        <v>3238</v>
      </c>
      <c r="AR473" s="54" t="s">
        <v>3238</v>
      </c>
      <c r="AS473" s="54" t="s">
        <v>3238</v>
      </c>
      <c r="AT473" s="54" t="s">
        <v>3238</v>
      </c>
      <c r="AU473" s="43" t="str">
        <f>INDEX(Lookups!AS:AS,MATCH(E473,Lookups!E:E,0))</f>
        <v>Wine_Region</v>
      </c>
      <c r="AV473" s="43" t="str">
        <f t="shared" si="7"/>
        <v>Wine_Region_Provence</v>
      </c>
    </row>
    <row r="474" spans="1:48">
      <c r="A474" s="43">
        <f>INDEX(Lookups!A:A,MATCH($E474,Lookups!$E:$E,0))</f>
        <v>41</v>
      </c>
      <c r="B474" s="43">
        <f>INDEX(Lookups!B:B,MATCH($E474,Lookups!$E:$E,0))</f>
        <v>2.2000000000000002</v>
      </c>
      <c r="C474" s="90" t="s">
        <v>2340</v>
      </c>
      <c r="D474" s="90" t="s">
        <v>2345</v>
      </c>
      <c r="E474" s="91" t="s">
        <v>2209</v>
      </c>
      <c r="F474" s="90" t="s">
        <v>2079</v>
      </c>
      <c r="G474" s="90" t="s">
        <v>2080</v>
      </c>
      <c r="H474" s="91" t="s">
        <v>2939</v>
      </c>
      <c r="I474" s="98" t="s">
        <v>2694</v>
      </c>
      <c r="J474" s="92" t="s">
        <v>3236</v>
      </c>
      <c r="K474" s="90" t="str">
        <f>INDEX(Lookups!$I:$I,MATCH(E474,Lookups!$E:$E,0))</f>
        <v>Customer Facing</v>
      </c>
      <c r="L474" s="90" t="str">
        <f>INDEX(Lookups!$J:$J,MATCH(E474,Lookups!$E:$E,0))</f>
        <v>Food Liquor</v>
      </c>
      <c r="M474" s="90" t="s">
        <v>36</v>
      </c>
      <c r="N474" s="90" t="s">
        <v>2139</v>
      </c>
      <c r="O474" s="90" t="str">
        <f>INDEX(Lookups!$L:$L,MATCH(E474,Lookups!$E:$E,0))</f>
        <v>Y</v>
      </c>
      <c r="P474" s="94"/>
      <c r="Q474" s="54" t="s">
        <v>3238</v>
      </c>
      <c r="R474" s="54" t="s">
        <v>3238</v>
      </c>
      <c r="S474" s="54" t="s">
        <v>3238</v>
      </c>
      <c r="T474" s="54" t="s">
        <v>3238</v>
      </c>
      <c r="U474" s="54" t="s">
        <v>3238</v>
      </c>
      <c r="V474" s="54" t="s">
        <v>3238</v>
      </c>
      <c r="W474" s="54" t="s">
        <v>3238</v>
      </c>
      <c r="X474" s="54" t="s">
        <v>3238</v>
      </c>
      <c r="Y474" s="54" t="s">
        <v>3238</v>
      </c>
      <c r="Z474" s="54" t="s">
        <v>3238</v>
      </c>
      <c r="AA474" s="54" t="s">
        <v>3238</v>
      </c>
      <c r="AB474" s="54" t="s">
        <v>3238</v>
      </c>
      <c r="AC474" s="54" t="s">
        <v>3238</v>
      </c>
      <c r="AD474" s="54" t="s">
        <v>3238</v>
      </c>
      <c r="AE474" s="54" t="s">
        <v>3238</v>
      </c>
      <c r="AF474" s="54" t="s">
        <v>3238</v>
      </c>
      <c r="AG474" s="54" t="s">
        <v>3238</v>
      </c>
      <c r="AH474" s="54" t="s">
        <v>2088</v>
      </c>
      <c r="AI474" s="54" t="s">
        <v>3238</v>
      </c>
      <c r="AJ474" s="54" t="s">
        <v>3238</v>
      </c>
      <c r="AK474" s="54" t="s">
        <v>3238</v>
      </c>
      <c r="AL474" s="54" t="s">
        <v>3238</v>
      </c>
      <c r="AM474" s="54" t="s">
        <v>3238</v>
      </c>
      <c r="AN474" s="54" t="s">
        <v>3238</v>
      </c>
      <c r="AO474" s="54" t="s">
        <v>3238</v>
      </c>
      <c r="AP474" s="54" t="s">
        <v>3238</v>
      </c>
      <c r="AQ474" s="54" t="s">
        <v>3238</v>
      </c>
      <c r="AR474" s="54" t="s">
        <v>3238</v>
      </c>
      <c r="AS474" s="54" t="s">
        <v>3238</v>
      </c>
      <c r="AT474" s="54" t="s">
        <v>3238</v>
      </c>
      <c r="AU474" s="43" t="str">
        <f>INDEX(Lookups!AS:AS,MATCH(E474,Lookups!E:E,0))</f>
        <v>Wine_Region</v>
      </c>
      <c r="AV474" s="43" t="str">
        <f t="shared" si="7"/>
        <v>Wine_Region_Rhone Valley</v>
      </c>
    </row>
    <row r="475" spans="1:48">
      <c r="A475" s="43">
        <f>INDEX(Lookups!A:A,MATCH($E475,Lookups!$E:$E,0))</f>
        <v>41</v>
      </c>
      <c r="B475" s="43">
        <f>INDEX(Lookups!B:B,MATCH($E475,Lookups!$E:$E,0))</f>
        <v>2.2000000000000002</v>
      </c>
      <c r="C475" s="90" t="s">
        <v>2340</v>
      </c>
      <c r="D475" s="90" t="s">
        <v>2345</v>
      </c>
      <c r="E475" s="91" t="s">
        <v>2209</v>
      </c>
      <c r="F475" s="90" t="s">
        <v>2079</v>
      </c>
      <c r="G475" s="90" t="s">
        <v>2080</v>
      </c>
      <c r="H475" s="91" t="s">
        <v>2940</v>
      </c>
      <c r="I475" s="98" t="s">
        <v>2694</v>
      </c>
      <c r="J475" s="92" t="s">
        <v>3236</v>
      </c>
      <c r="K475" s="90" t="str">
        <f>INDEX(Lookups!$I:$I,MATCH(E475,Lookups!$E:$E,0))</f>
        <v>Customer Facing</v>
      </c>
      <c r="L475" s="90" t="str">
        <f>INDEX(Lookups!$J:$J,MATCH(E475,Lookups!$E:$E,0))</f>
        <v>Food Liquor</v>
      </c>
      <c r="M475" s="90" t="s">
        <v>36</v>
      </c>
      <c r="N475" s="90" t="s">
        <v>2139</v>
      </c>
      <c r="O475" s="90" t="str">
        <f>INDEX(Lookups!$L:$L,MATCH(E475,Lookups!$E:$E,0))</f>
        <v>Y</v>
      </c>
      <c r="P475" s="94"/>
      <c r="Q475" s="54" t="s">
        <v>3238</v>
      </c>
      <c r="R475" s="54" t="s">
        <v>3238</v>
      </c>
      <c r="S475" s="54" t="s">
        <v>3238</v>
      </c>
      <c r="T475" s="54" t="s">
        <v>3238</v>
      </c>
      <c r="U475" s="54" t="s">
        <v>3238</v>
      </c>
      <c r="V475" s="54" t="s">
        <v>3238</v>
      </c>
      <c r="W475" s="54" t="s">
        <v>3238</v>
      </c>
      <c r="X475" s="54" t="s">
        <v>3238</v>
      </c>
      <c r="Y475" s="54" t="s">
        <v>3238</v>
      </c>
      <c r="Z475" s="54" t="s">
        <v>3238</v>
      </c>
      <c r="AA475" s="54" t="s">
        <v>3238</v>
      </c>
      <c r="AB475" s="54" t="s">
        <v>3238</v>
      </c>
      <c r="AC475" s="54" t="s">
        <v>3238</v>
      </c>
      <c r="AD475" s="54" t="s">
        <v>3238</v>
      </c>
      <c r="AE475" s="54" t="s">
        <v>3238</v>
      </c>
      <c r="AF475" s="54" t="s">
        <v>3238</v>
      </c>
      <c r="AG475" s="54" t="s">
        <v>3238</v>
      </c>
      <c r="AH475" s="54" t="s">
        <v>2088</v>
      </c>
      <c r="AI475" s="54" t="s">
        <v>3238</v>
      </c>
      <c r="AJ475" s="54" t="s">
        <v>3238</v>
      </c>
      <c r="AK475" s="54" t="s">
        <v>3238</v>
      </c>
      <c r="AL475" s="54" t="s">
        <v>3238</v>
      </c>
      <c r="AM475" s="54" t="s">
        <v>3238</v>
      </c>
      <c r="AN475" s="54" t="s">
        <v>3238</v>
      </c>
      <c r="AO475" s="54" t="s">
        <v>3238</v>
      </c>
      <c r="AP475" s="54" t="s">
        <v>3238</v>
      </c>
      <c r="AQ475" s="54" t="s">
        <v>3238</v>
      </c>
      <c r="AR475" s="54" t="s">
        <v>3238</v>
      </c>
      <c r="AS475" s="54" t="s">
        <v>3238</v>
      </c>
      <c r="AT475" s="54" t="s">
        <v>3238</v>
      </c>
      <c r="AU475" s="43" t="str">
        <f>INDEX(Lookups!AS:AS,MATCH(E475,Lookups!E:E,0))</f>
        <v>Wine_Region</v>
      </c>
      <c r="AV475" s="43" t="str">
        <f t="shared" si="7"/>
        <v>Wine_Region_Rutherglen</v>
      </c>
    </row>
    <row r="476" spans="1:48">
      <c r="A476" s="43">
        <f>INDEX(Lookups!A:A,MATCH($E476,Lookups!$E:$E,0))</f>
        <v>41</v>
      </c>
      <c r="B476" s="43">
        <f>INDEX(Lookups!B:B,MATCH($E476,Lookups!$E:$E,0))</f>
        <v>2.2000000000000002</v>
      </c>
      <c r="C476" s="90" t="s">
        <v>2340</v>
      </c>
      <c r="D476" s="90" t="s">
        <v>2345</v>
      </c>
      <c r="E476" s="91" t="s">
        <v>2209</v>
      </c>
      <c r="F476" s="90" t="s">
        <v>2079</v>
      </c>
      <c r="G476" s="90" t="s">
        <v>2080</v>
      </c>
      <c r="H476" s="91" t="s">
        <v>2941</v>
      </c>
      <c r="I476" s="98" t="s">
        <v>2694</v>
      </c>
      <c r="J476" s="92" t="s">
        <v>3236</v>
      </c>
      <c r="K476" s="90" t="str">
        <f>INDEX(Lookups!$I:$I,MATCH(E476,Lookups!$E:$E,0))</f>
        <v>Customer Facing</v>
      </c>
      <c r="L476" s="90" t="str">
        <f>INDEX(Lookups!$J:$J,MATCH(E476,Lookups!$E:$E,0))</f>
        <v>Food Liquor</v>
      </c>
      <c r="M476" s="90" t="s">
        <v>36</v>
      </c>
      <c r="N476" s="90" t="s">
        <v>2139</v>
      </c>
      <c r="O476" s="90" t="str">
        <f>INDEX(Lookups!$L:$L,MATCH(E476,Lookups!$E:$E,0))</f>
        <v>Y</v>
      </c>
      <c r="P476" s="94"/>
      <c r="Q476" s="54" t="s">
        <v>3238</v>
      </c>
      <c r="R476" s="54" t="s">
        <v>3238</v>
      </c>
      <c r="S476" s="54" t="s">
        <v>3238</v>
      </c>
      <c r="T476" s="54" t="s">
        <v>3238</v>
      </c>
      <c r="U476" s="54" t="s">
        <v>3238</v>
      </c>
      <c r="V476" s="54" t="s">
        <v>3238</v>
      </c>
      <c r="W476" s="54" t="s">
        <v>3238</v>
      </c>
      <c r="X476" s="54" t="s">
        <v>3238</v>
      </c>
      <c r="Y476" s="54" t="s">
        <v>3238</v>
      </c>
      <c r="Z476" s="54" t="s">
        <v>3238</v>
      </c>
      <c r="AA476" s="54" t="s">
        <v>3238</v>
      </c>
      <c r="AB476" s="54" t="s">
        <v>3238</v>
      </c>
      <c r="AC476" s="54" t="s">
        <v>3238</v>
      </c>
      <c r="AD476" s="54" t="s">
        <v>3238</v>
      </c>
      <c r="AE476" s="54" t="s">
        <v>3238</v>
      </c>
      <c r="AF476" s="54" t="s">
        <v>3238</v>
      </c>
      <c r="AG476" s="54" t="s">
        <v>3238</v>
      </c>
      <c r="AH476" s="54" t="s">
        <v>2088</v>
      </c>
      <c r="AI476" s="54" t="s">
        <v>3238</v>
      </c>
      <c r="AJ476" s="54" t="s">
        <v>3238</v>
      </c>
      <c r="AK476" s="54" t="s">
        <v>3238</v>
      </c>
      <c r="AL476" s="54" t="s">
        <v>3238</v>
      </c>
      <c r="AM476" s="54" t="s">
        <v>3238</v>
      </c>
      <c r="AN476" s="54" t="s">
        <v>3238</v>
      </c>
      <c r="AO476" s="54" t="s">
        <v>3238</v>
      </c>
      <c r="AP476" s="54" t="s">
        <v>3238</v>
      </c>
      <c r="AQ476" s="54" t="s">
        <v>3238</v>
      </c>
      <c r="AR476" s="54" t="s">
        <v>3238</v>
      </c>
      <c r="AS476" s="54" t="s">
        <v>3238</v>
      </c>
      <c r="AT476" s="54" t="s">
        <v>3238</v>
      </c>
      <c r="AU476" s="43" t="str">
        <f>INDEX(Lookups!AS:AS,MATCH(E476,Lookups!E:E,0))</f>
        <v>Wine_Region</v>
      </c>
      <c r="AV476" s="43" t="str">
        <f t="shared" si="7"/>
        <v>Wine_Region_Savoie</v>
      </c>
    </row>
    <row r="477" spans="1:48">
      <c r="A477" s="43">
        <f>INDEX(Lookups!A:A,MATCH($E477,Lookups!$E:$E,0))</f>
        <v>41</v>
      </c>
      <c r="B477" s="43">
        <f>INDEX(Lookups!B:B,MATCH($E477,Lookups!$E:$E,0))</f>
        <v>2.2000000000000002</v>
      </c>
      <c r="C477" s="90" t="s">
        <v>2340</v>
      </c>
      <c r="D477" s="90" t="s">
        <v>2345</v>
      </c>
      <c r="E477" s="91" t="s">
        <v>2209</v>
      </c>
      <c r="F477" s="90" t="s">
        <v>2079</v>
      </c>
      <c r="G477" s="90" t="s">
        <v>2080</v>
      </c>
      <c r="H477" s="91" t="s">
        <v>2942</v>
      </c>
      <c r="I477" s="98" t="s">
        <v>2694</v>
      </c>
      <c r="J477" s="92" t="s">
        <v>3236</v>
      </c>
      <c r="K477" s="90" t="str">
        <f>INDEX(Lookups!$I:$I,MATCH(E477,Lookups!$E:$E,0))</f>
        <v>Customer Facing</v>
      </c>
      <c r="L477" s="90" t="str">
        <f>INDEX(Lookups!$J:$J,MATCH(E477,Lookups!$E:$E,0))</f>
        <v>Food Liquor</v>
      </c>
      <c r="M477" s="90" t="s">
        <v>36</v>
      </c>
      <c r="N477" s="90" t="s">
        <v>2139</v>
      </c>
      <c r="O477" s="90" t="str">
        <f>INDEX(Lookups!$L:$L,MATCH(E477,Lookups!$E:$E,0))</f>
        <v>Y</v>
      </c>
      <c r="P477" s="94"/>
      <c r="Q477" s="54" t="s">
        <v>3238</v>
      </c>
      <c r="R477" s="54" t="s">
        <v>3238</v>
      </c>
      <c r="S477" s="54" t="s">
        <v>3238</v>
      </c>
      <c r="T477" s="54" t="s">
        <v>3238</v>
      </c>
      <c r="U477" s="54" t="s">
        <v>3238</v>
      </c>
      <c r="V477" s="54" t="s">
        <v>3238</v>
      </c>
      <c r="W477" s="54" t="s">
        <v>3238</v>
      </c>
      <c r="X477" s="54" t="s">
        <v>3238</v>
      </c>
      <c r="Y477" s="54" t="s">
        <v>3238</v>
      </c>
      <c r="Z477" s="54" t="s">
        <v>3238</v>
      </c>
      <c r="AA477" s="54" t="s">
        <v>3238</v>
      </c>
      <c r="AB477" s="54" t="s">
        <v>3238</v>
      </c>
      <c r="AC477" s="54" t="s">
        <v>3238</v>
      </c>
      <c r="AD477" s="54" t="s">
        <v>3238</v>
      </c>
      <c r="AE477" s="54" t="s">
        <v>3238</v>
      </c>
      <c r="AF477" s="54" t="s">
        <v>3238</v>
      </c>
      <c r="AG477" s="54" t="s">
        <v>3238</v>
      </c>
      <c r="AH477" s="54" t="s">
        <v>2088</v>
      </c>
      <c r="AI477" s="54" t="s">
        <v>3238</v>
      </c>
      <c r="AJ477" s="54" t="s">
        <v>3238</v>
      </c>
      <c r="AK477" s="54" t="s">
        <v>3238</v>
      </c>
      <c r="AL477" s="54" t="s">
        <v>3238</v>
      </c>
      <c r="AM477" s="54" t="s">
        <v>3238</v>
      </c>
      <c r="AN477" s="54" t="s">
        <v>3238</v>
      </c>
      <c r="AO477" s="54" t="s">
        <v>3238</v>
      </c>
      <c r="AP477" s="54" t="s">
        <v>3238</v>
      </c>
      <c r="AQ477" s="54" t="s">
        <v>3238</v>
      </c>
      <c r="AR477" s="54" t="s">
        <v>3238</v>
      </c>
      <c r="AS477" s="54" t="s">
        <v>3238</v>
      </c>
      <c r="AT477" s="54" t="s">
        <v>3238</v>
      </c>
      <c r="AU477" s="43" t="str">
        <f>INDEX(Lookups!AS:AS,MATCH(E477,Lookups!E:E,0))</f>
        <v>Wine_Region</v>
      </c>
      <c r="AV477" s="43" t="str">
        <f t="shared" si="7"/>
        <v>Wine_Region_South West</v>
      </c>
    </row>
    <row r="478" spans="1:48">
      <c r="A478" s="43">
        <f>INDEX(Lookups!A:A,MATCH($E478,Lookups!$E:$E,0))</f>
        <v>41</v>
      </c>
      <c r="B478" s="43">
        <f>INDEX(Lookups!B:B,MATCH($E478,Lookups!$E:$E,0))</f>
        <v>2.2000000000000002</v>
      </c>
      <c r="C478" s="90" t="s">
        <v>2340</v>
      </c>
      <c r="D478" s="90" t="s">
        <v>2345</v>
      </c>
      <c r="E478" s="91" t="s">
        <v>2209</v>
      </c>
      <c r="F478" s="90" t="s">
        <v>2079</v>
      </c>
      <c r="G478" s="90" t="s">
        <v>2080</v>
      </c>
      <c r="H478" s="91" t="s">
        <v>2943</v>
      </c>
      <c r="I478" s="98" t="s">
        <v>2694</v>
      </c>
      <c r="J478" s="92" t="s">
        <v>3236</v>
      </c>
      <c r="K478" s="90" t="str">
        <f>INDEX(Lookups!$I:$I,MATCH(E478,Lookups!$E:$E,0))</f>
        <v>Customer Facing</v>
      </c>
      <c r="L478" s="90" t="str">
        <f>INDEX(Lookups!$J:$J,MATCH(E478,Lookups!$E:$E,0))</f>
        <v>Food Liquor</v>
      </c>
      <c r="M478" s="90" t="s">
        <v>36</v>
      </c>
      <c r="N478" s="90" t="s">
        <v>2139</v>
      </c>
      <c r="O478" s="90" t="str">
        <f>INDEX(Lookups!$L:$L,MATCH(E478,Lookups!$E:$E,0))</f>
        <v>Y</v>
      </c>
      <c r="P478" s="94"/>
      <c r="Q478" s="54" t="s">
        <v>3238</v>
      </c>
      <c r="R478" s="54" t="s">
        <v>3238</v>
      </c>
      <c r="S478" s="54" t="s">
        <v>3238</v>
      </c>
      <c r="T478" s="54" t="s">
        <v>3238</v>
      </c>
      <c r="U478" s="54" t="s">
        <v>3238</v>
      </c>
      <c r="V478" s="54" t="s">
        <v>3238</v>
      </c>
      <c r="W478" s="54" t="s">
        <v>3238</v>
      </c>
      <c r="X478" s="54" t="s">
        <v>3238</v>
      </c>
      <c r="Y478" s="54" t="s">
        <v>3238</v>
      </c>
      <c r="Z478" s="54" t="s">
        <v>3238</v>
      </c>
      <c r="AA478" s="54" t="s">
        <v>3238</v>
      </c>
      <c r="AB478" s="54" t="s">
        <v>3238</v>
      </c>
      <c r="AC478" s="54" t="s">
        <v>3238</v>
      </c>
      <c r="AD478" s="54" t="s">
        <v>3238</v>
      </c>
      <c r="AE478" s="54" t="s">
        <v>3238</v>
      </c>
      <c r="AF478" s="54" t="s">
        <v>3238</v>
      </c>
      <c r="AG478" s="54" t="s">
        <v>3238</v>
      </c>
      <c r="AH478" s="54" t="s">
        <v>2088</v>
      </c>
      <c r="AI478" s="54" t="s">
        <v>3238</v>
      </c>
      <c r="AJ478" s="54" t="s">
        <v>3238</v>
      </c>
      <c r="AK478" s="54" t="s">
        <v>3238</v>
      </c>
      <c r="AL478" s="54" t="s">
        <v>3238</v>
      </c>
      <c r="AM478" s="54" t="s">
        <v>3238</v>
      </c>
      <c r="AN478" s="54" t="s">
        <v>3238</v>
      </c>
      <c r="AO478" s="54" t="s">
        <v>3238</v>
      </c>
      <c r="AP478" s="54" t="s">
        <v>3238</v>
      </c>
      <c r="AQ478" s="54" t="s">
        <v>3238</v>
      </c>
      <c r="AR478" s="54" t="s">
        <v>3238</v>
      </c>
      <c r="AS478" s="54" t="s">
        <v>3238</v>
      </c>
      <c r="AT478" s="54" t="s">
        <v>3238</v>
      </c>
      <c r="AU478" s="43" t="str">
        <f>INDEX(Lookups!AS:AS,MATCH(E478,Lookups!E:E,0))</f>
        <v>Wine_Region</v>
      </c>
      <c r="AV478" s="43" t="str">
        <f t="shared" si="7"/>
        <v>Wine_Region_Tamar Valley</v>
      </c>
    </row>
    <row r="479" spans="1:48">
      <c r="A479" s="43">
        <f>INDEX(Lookups!A:A,MATCH($E479,Lookups!$E:$E,0))</f>
        <v>41</v>
      </c>
      <c r="B479" s="43">
        <f>INDEX(Lookups!B:B,MATCH($E479,Lookups!$E:$E,0))</f>
        <v>2.2000000000000002</v>
      </c>
      <c r="C479" s="90" t="s">
        <v>2340</v>
      </c>
      <c r="D479" s="90" t="s">
        <v>2345</v>
      </c>
      <c r="E479" s="91" t="s">
        <v>2209</v>
      </c>
      <c r="F479" s="90" t="s">
        <v>2079</v>
      </c>
      <c r="G479" s="90" t="s">
        <v>2080</v>
      </c>
      <c r="H479" s="91" t="s">
        <v>2944</v>
      </c>
      <c r="I479" s="98" t="s">
        <v>2694</v>
      </c>
      <c r="J479" s="92" t="s">
        <v>3236</v>
      </c>
      <c r="K479" s="90" t="str">
        <f>INDEX(Lookups!$I:$I,MATCH(E479,Lookups!$E:$E,0))</f>
        <v>Customer Facing</v>
      </c>
      <c r="L479" s="90" t="str">
        <f>INDEX(Lookups!$J:$J,MATCH(E479,Lookups!$E:$E,0))</f>
        <v>Food Liquor</v>
      </c>
      <c r="M479" s="90" t="s">
        <v>36</v>
      </c>
      <c r="N479" s="90" t="s">
        <v>2139</v>
      </c>
      <c r="O479" s="90" t="str">
        <f>INDEX(Lookups!$L:$L,MATCH(E479,Lookups!$E:$E,0))</f>
        <v>Y</v>
      </c>
      <c r="P479" s="94"/>
      <c r="Q479" s="54" t="s">
        <v>3238</v>
      </c>
      <c r="R479" s="54" t="s">
        <v>3238</v>
      </c>
      <c r="S479" s="54" t="s">
        <v>3238</v>
      </c>
      <c r="T479" s="54" t="s">
        <v>3238</v>
      </c>
      <c r="U479" s="54" t="s">
        <v>3238</v>
      </c>
      <c r="V479" s="54" t="s">
        <v>3238</v>
      </c>
      <c r="W479" s="54" t="s">
        <v>3238</v>
      </c>
      <c r="X479" s="54" t="s">
        <v>3238</v>
      </c>
      <c r="Y479" s="54" t="s">
        <v>3238</v>
      </c>
      <c r="Z479" s="54" t="s">
        <v>3238</v>
      </c>
      <c r="AA479" s="54" t="s">
        <v>3238</v>
      </c>
      <c r="AB479" s="54" t="s">
        <v>3238</v>
      </c>
      <c r="AC479" s="54" t="s">
        <v>3238</v>
      </c>
      <c r="AD479" s="54" t="s">
        <v>3238</v>
      </c>
      <c r="AE479" s="54" t="s">
        <v>3238</v>
      </c>
      <c r="AF479" s="54" t="s">
        <v>3238</v>
      </c>
      <c r="AG479" s="54" t="s">
        <v>3238</v>
      </c>
      <c r="AH479" s="54" t="s">
        <v>2088</v>
      </c>
      <c r="AI479" s="54" t="s">
        <v>3238</v>
      </c>
      <c r="AJ479" s="54" t="s">
        <v>3238</v>
      </c>
      <c r="AK479" s="54" t="s">
        <v>3238</v>
      </c>
      <c r="AL479" s="54" t="s">
        <v>3238</v>
      </c>
      <c r="AM479" s="54" t="s">
        <v>3238</v>
      </c>
      <c r="AN479" s="54" t="s">
        <v>3238</v>
      </c>
      <c r="AO479" s="54" t="s">
        <v>3238</v>
      </c>
      <c r="AP479" s="54" t="s">
        <v>3238</v>
      </c>
      <c r="AQ479" s="54" t="s">
        <v>3238</v>
      </c>
      <c r="AR479" s="54" t="s">
        <v>3238</v>
      </c>
      <c r="AS479" s="54" t="s">
        <v>3238</v>
      </c>
      <c r="AT479" s="54" t="s">
        <v>3238</v>
      </c>
      <c r="AU479" s="43" t="str">
        <f>INDEX(Lookups!AS:AS,MATCH(E479,Lookups!E:E,0))</f>
        <v>Wine_Region</v>
      </c>
      <c r="AV479" s="43" t="str">
        <f t="shared" si="7"/>
        <v>Wine_Region_USA</v>
      </c>
    </row>
    <row r="480" spans="1:48">
      <c r="A480" s="43">
        <f>INDEX(Lookups!A:A,MATCH($E480,Lookups!$E:$E,0))</f>
        <v>41</v>
      </c>
      <c r="B480" s="43">
        <f>INDEX(Lookups!B:B,MATCH($E480,Lookups!$E:$E,0))</f>
        <v>2.2000000000000002</v>
      </c>
      <c r="C480" s="90" t="s">
        <v>2340</v>
      </c>
      <c r="D480" s="90" t="s">
        <v>2345</v>
      </c>
      <c r="E480" s="91" t="s">
        <v>2209</v>
      </c>
      <c r="F480" s="90" t="s">
        <v>2079</v>
      </c>
      <c r="G480" s="90" t="s">
        <v>2080</v>
      </c>
      <c r="H480" s="91" t="s">
        <v>2945</v>
      </c>
      <c r="I480" s="98" t="s">
        <v>2694</v>
      </c>
      <c r="J480" s="92" t="s">
        <v>3236</v>
      </c>
      <c r="K480" s="90" t="str">
        <f>INDEX(Lookups!$I:$I,MATCH(E480,Lookups!$E:$E,0))</f>
        <v>Customer Facing</v>
      </c>
      <c r="L480" s="90" t="str">
        <f>INDEX(Lookups!$J:$J,MATCH(E480,Lookups!$E:$E,0))</f>
        <v>Food Liquor</v>
      </c>
      <c r="M480" s="90" t="s">
        <v>36</v>
      </c>
      <c r="N480" s="90" t="s">
        <v>2139</v>
      </c>
      <c r="O480" s="90" t="str">
        <f>INDEX(Lookups!$L:$L,MATCH(E480,Lookups!$E:$E,0))</f>
        <v>Y</v>
      </c>
      <c r="P480" s="94"/>
      <c r="Q480" s="54" t="s">
        <v>3238</v>
      </c>
      <c r="R480" s="54" t="s">
        <v>3238</v>
      </c>
      <c r="S480" s="54" t="s">
        <v>3238</v>
      </c>
      <c r="T480" s="54" t="s">
        <v>3238</v>
      </c>
      <c r="U480" s="54" t="s">
        <v>3238</v>
      </c>
      <c r="V480" s="54" t="s">
        <v>3238</v>
      </c>
      <c r="W480" s="54" t="s">
        <v>3238</v>
      </c>
      <c r="X480" s="54" t="s">
        <v>3238</v>
      </c>
      <c r="Y480" s="54" t="s">
        <v>3238</v>
      </c>
      <c r="Z480" s="54" t="s">
        <v>3238</v>
      </c>
      <c r="AA480" s="54" t="s">
        <v>3238</v>
      </c>
      <c r="AB480" s="54" t="s">
        <v>3238</v>
      </c>
      <c r="AC480" s="54" t="s">
        <v>3238</v>
      </c>
      <c r="AD480" s="54" t="s">
        <v>3238</v>
      </c>
      <c r="AE480" s="54" t="s">
        <v>3238</v>
      </c>
      <c r="AF480" s="54" t="s">
        <v>3238</v>
      </c>
      <c r="AG480" s="54" t="s">
        <v>3238</v>
      </c>
      <c r="AH480" s="54" t="s">
        <v>2088</v>
      </c>
      <c r="AI480" s="54" t="s">
        <v>3238</v>
      </c>
      <c r="AJ480" s="54" t="s">
        <v>3238</v>
      </c>
      <c r="AK480" s="54" t="s">
        <v>3238</v>
      </c>
      <c r="AL480" s="54" t="s">
        <v>3238</v>
      </c>
      <c r="AM480" s="54" t="s">
        <v>3238</v>
      </c>
      <c r="AN480" s="54" t="s">
        <v>3238</v>
      </c>
      <c r="AO480" s="54" t="s">
        <v>3238</v>
      </c>
      <c r="AP480" s="54" t="s">
        <v>3238</v>
      </c>
      <c r="AQ480" s="54" t="s">
        <v>3238</v>
      </c>
      <c r="AR480" s="54" t="s">
        <v>3238</v>
      </c>
      <c r="AS480" s="54" t="s">
        <v>3238</v>
      </c>
      <c r="AT480" s="54" t="s">
        <v>3238</v>
      </c>
      <c r="AU480" s="43" t="str">
        <f>INDEX(Lookups!AS:AS,MATCH(E480,Lookups!E:E,0))</f>
        <v>Wine_Region</v>
      </c>
      <c r="AV480" s="43" t="str">
        <f t="shared" si="7"/>
        <v>Wine_Region_Yarra Valley</v>
      </c>
    </row>
    <row r="481" spans="1:48">
      <c r="A481" s="43">
        <f>INDEX(Lookups!A:A,MATCH($E481,Lookups!$E:$E,0))</f>
        <v>42</v>
      </c>
      <c r="B481" s="43">
        <f>INDEX(Lookups!B:B,MATCH($E481,Lookups!$E:$E,0))</f>
        <v>2.2000000000000002</v>
      </c>
      <c r="C481" s="90" t="s">
        <v>2340</v>
      </c>
      <c r="D481" s="90" t="s">
        <v>2345</v>
      </c>
      <c r="E481" s="91" t="s">
        <v>2946</v>
      </c>
      <c r="F481" s="90" t="s">
        <v>2094</v>
      </c>
      <c r="G481" s="90" t="s">
        <v>2080</v>
      </c>
      <c r="H481" s="91" t="b">
        <v>0</v>
      </c>
      <c r="I481" s="90" t="b">
        <v>0</v>
      </c>
      <c r="J481" s="92" t="s">
        <v>2337</v>
      </c>
      <c r="K481" s="90" t="str">
        <f>INDEX(Lookups!$I:$I,MATCH(E481,Lookups!$E:$E,0))</f>
        <v>Customer Facing</v>
      </c>
      <c r="L481" s="90" t="str">
        <f>INDEX(Lookups!$J:$J,MATCH(E481,Lookups!$E:$E,0))</f>
        <v>Homewares Travel</v>
      </c>
      <c r="M481" s="90" t="s">
        <v>2947</v>
      </c>
      <c r="N481" s="90" t="s">
        <v>2139</v>
      </c>
      <c r="O481" s="90" t="str">
        <f>INDEX(Lookups!$L:$L,MATCH(E481,Lookups!$E:$E,0))</f>
        <v>Y</v>
      </c>
      <c r="P481" s="100"/>
      <c r="Q481" s="54" t="s">
        <v>3238</v>
      </c>
      <c r="R481" s="54" t="s">
        <v>3238</v>
      </c>
      <c r="S481" s="54" t="s">
        <v>3238</v>
      </c>
      <c r="T481" s="54" t="s">
        <v>3238</v>
      </c>
      <c r="U481" s="54" t="s">
        <v>3238</v>
      </c>
      <c r="V481" s="54" t="s">
        <v>3238</v>
      </c>
      <c r="W481" s="54" t="s">
        <v>3238</v>
      </c>
      <c r="X481" s="54" t="s">
        <v>3238</v>
      </c>
      <c r="Y481" s="54" t="s">
        <v>3238</v>
      </c>
      <c r="Z481" s="54" t="s">
        <v>2088</v>
      </c>
      <c r="AA481" s="54" t="s">
        <v>3238</v>
      </c>
      <c r="AB481" s="54" t="s">
        <v>3238</v>
      </c>
      <c r="AC481" s="54" t="s">
        <v>3238</v>
      </c>
      <c r="AD481" s="54" t="s">
        <v>3238</v>
      </c>
      <c r="AE481" s="54" t="s">
        <v>3238</v>
      </c>
      <c r="AF481" s="54" t="s">
        <v>3238</v>
      </c>
      <c r="AG481" s="54" t="s">
        <v>3238</v>
      </c>
      <c r="AH481" s="54" t="s">
        <v>3238</v>
      </c>
      <c r="AI481" s="54" t="s">
        <v>3238</v>
      </c>
      <c r="AJ481" s="54" t="s">
        <v>3238</v>
      </c>
      <c r="AK481" s="54" t="s">
        <v>3238</v>
      </c>
      <c r="AL481" s="54" t="s">
        <v>3238</v>
      </c>
      <c r="AM481" s="54" t="s">
        <v>3238</v>
      </c>
      <c r="AN481" s="54" t="s">
        <v>3238</v>
      </c>
      <c r="AO481" s="54" t="s">
        <v>3238</v>
      </c>
      <c r="AP481" s="54" t="s">
        <v>3238</v>
      </c>
      <c r="AQ481" s="54" t="s">
        <v>3238</v>
      </c>
      <c r="AR481" s="54" t="s">
        <v>3238</v>
      </c>
      <c r="AS481" s="54" t="s">
        <v>3238</v>
      </c>
      <c r="AT481" s="54" t="s">
        <v>3238</v>
      </c>
      <c r="AU481" s="43" t="str">
        <f>INDEX(Lookups!AS:AS,MATCH(E481,Lookups!E:E,0))</f>
        <v>Meets_Cabin_Size_Requirements</v>
      </c>
      <c r="AV481" s="43" t="str">
        <f t="shared" si="7"/>
        <v>Meets_Cabin_Size_Requirements_FALSE</v>
      </c>
    </row>
    <row r="482" spans="1:48">
      <c r="A482" s="43">
        <f>INDEX(Lookups!A:A,MATCH($E482,Lookups!$E:$E,0))</f>
        <v>42</v>
      </c>
      <c r="B482" s="43">
        <f>INDEX(Lookups!B:B,MATCH($E482,Lookups!$E:$E,0))</f>
        <v>2.2000000000000002</v>
      </c>
      <c r="C482" s="90" t="s">
        <v>2340</v>
      </c>
      <c r="D482" s="90" t="s">
        <v>2345</v>
      </c>
      <c r="E482" s="91" t="s">
        <v>2946</v>
      </c>
      <c r="F482" s="90" t="s">
        <v>2094</v>
      </c>
      <c r="G482" s="90" t="s">
        <v>2080</v>
      </c>
      <c r="H482" s="91" t="b">
        <v>1</v>
      </c>
      <c r="I482" s="90" t="b">
        <v>1</v>
      </c>
      <c r="J482" s="92" t="s">
        <v>2337</v>
      </c>
      <c r="K482" s="90" t="str">
        <f>INDEX(Lookups!$I:$I,MATCH(E482,Lookups!$E:$E,0))</f>
        <v>Customer Facing</v>
      </c>
      <c r="L482" s="90" t="str">
        <f>INDEX(Lookups!$J:$J,MATCH(E482,Lookups!$E:$E,0))</f>
        <v>Homewares Travel</v>
      </c>
      <c r="M482" s="90" t="s">
        <v>2947</v>
      </c>
      <c r="N482" s="90" t="s">
        <v>2139</v>
      </c>
      <c r="O482" s="90" t="str">
        <f>INDEX(Lookups!$L:$L,MATCH(E482,Lookups!$E:$E,0))</f>
        <v>Y</v>
      </c>
      <c r="P482" s="100"/>
      <c r="Q482" s="54" t="s">
        <v>3238</v>
      </c>
      <c r="R482" s="54" t="s">
        <v>3238</v>
      </c>
      <c r="S482" s="54" t="s">
        <v>3238</v>
      </c>
      <c r="T482" s="54" t="s">
        <v>3238</v>
      </c>
      <c r="U482" s="54" t="s">
        <v>3238</v>
      </c>
      <c r="V482" s="54" t="s">
        <v>3238</v>
      </c>
      <c r="W482" s="54" t="s">
        <v>3238</v>
      </c>
      <c r="X482" s="54" t="s">
        <v>3238</v>
      </c>
      <c r="Y482" s="54" t="s">
        <v>3238</v>
      </c>
      <c r="Z482" s="54" t="s">
        <v>2088</v>
      </c>
      <c r="AA482" s="54" t="s">
        <v>3238</v>
      </c>
      <c r="AB482" s="54" t="s">
        <v>3238</v>
      </c>
      <c r="AC482" s="54" t="s">
        <v>3238</v>
      </c>
      <c r="AD482" s="54" t="s">
        <v>3238</v>
      </c>
      <c r="AE482" s="54" t="s">
        <v>3238</v>
      </c>
      <c r="AF482" s="54" t="s">
        <v>3238</v>
      </c>
      <c r="AG482" s="54" t="s">
        <v>3238</v>
      </c>
      <c r="AH482" s="54" t="s">
        <v>3238</v>
      </c>
      <c r="AI482" s="54" t="s">
        <v>3238</v>
      </c>
      <c r="AJ482" s="54" t="s">
        <v>3238</v>
      </c>
      <c r="AK482" s="54" t="s">
        <v>3238</v>
      </c>
      <c r="AL482" s="54" t="s">
        <v>3238</v>
      </c>
      <c r="AM482" s="54" t="s">
        <v>3238</v>
      </c>
      <c r="AN482" s="54" t="s">
        <v>3238</v>
      </c>
      <c r="AO482" s="54" t="s">
        <v>3238</v>
      </c>
      <c r="AP482" s="54" t="s">
        <v>3238</v>
      </c>
      <c r="AQ482" s="54" t="s">
        <v>3238</v>
      </c>
      <c r="AR482" s="54" t="s">
        <v>3238</v>
      </c>
      <c r="AS482" s="54" t="s">
        <v>3238</v>
      </c>
      <c r="AT482" s="54" t="s">
        <v>3238</v>
      </c>
      <c r="AU482" s="43" t="str">
        <f>INDEX(Lookups!AS:AS,MATCH(E482,Lookups!E:E,0))</f>
        <v>Meets_Cabin_Size_Requirements</v>
      </c>
      <c r="AV482" s="43" t="str">
        <f t="shared" si="7"/>
        <v>Meets_Cabin_Size_Requirements_TRUE</v>
      </c>
    </row>
    <row r="483" spans="1:48">
      <c r="A483" s="43">
        <f>INDEX(Lookups!A:A,MATCH($E483,Lookups!$E:$E,0))</f>
        <v>43</v>
      </c>
      <c r="B483" s="43">
        <f>INDEX(Lookups!B:B,MATCH($E483,Lookups!$E:$E,0))</f>
        <v>2.2000000000000002</v>
      </c>
      <c r="C483" s="90" t="s">
        <v>2340</v>
      </c>
      <c r="D483" s="90" t="s">
        <v>2345</v>
      </c>
      <c r="E483" s="91" t="s">
        <v>2214</v>
      </c>
      <c r="F483" s="90" t="s">
        <v>2079</v>
      </c>
      <c r="G483" s="90" t="s">
        <v>2080</v>
      </c>
      <c r="H483" s="91" t="s">
        <v>2949</v>
      </c>
      <c r="I483" s="98" t="s">
        <v>2694</v>
      </c>
      <c r="J483" s="92" t="s">
        <v>3236</v>
      </c>
      <c r="K483" s="90" t="str">
        <f>INDEX(Lookups!$I:$I,MATCH(E483,Lookups!$E:$E,0))</f>
        <v>Customer Facing</v>
      </c>
      <c r="L483" s="90" t="str">
        <f>INDEX(Lookups!$J:$J,MATCH(E483,Lookups!$E:$E,0))</f>
        <v>Homewares Bedding</v>
      </c>
      <c r="M483" s="90" t="s">
        <v>2948</v>
      </c>
      <c r="N483" s="90" t="s">
        <v>2139</v>
      </c>
      <c r="O483" s="90" t="str">
        <f>INDEX(Lookups!$L:$L,MATCH(E483,Lookups!$E:$E,0))</f>
        <v>Y</v>
      </c>
      <c r="P483" s="100"/>
      <c r="Q483" s="54" t="s">
        <v>3238</v>
      </c>
      <c r="R483" s="54" t="s">
        <v>3238</v>
      </c>
      <c r="S483" s="54" t="s">
        <v>3238</v>
      </c>
      <c r="T483" s="54" t="s">
        <v>3238</v>
      </c>
      <c r="U483" s="54" t="s">
        <v>3238</v>
      </c>
      <c r="V483" s="54" t="s">
        <v>3238</v>
      </c>
      <c r="W483" s="54" t="s">
        <v>3238</v>
      </c>
      <c r="X483" s="54" t="s">
        <v>3238</v>
      </c>
      <c r="Y483" s="54" t="s">
        <v>3238</v>
      </c>
      <c r="Z483" s="54" t="s">
        <v>3238</v>
      </c>
      <c r="AA483" s="54" t="s">
        <v>3238</v>
      </c>
      <c r="AB483" s="54" t="s">
        <v>3238</v>
      </c>
      <c r="AC483" s="54" t="s">
        <v>3238</v>
      </c>
      <c r="AD483" s="54" t="s">
        <v>3238</v>
      </c>
      <c r="AE483" s="54" t="s">
        <v>3238</v>
      </c>
      <c r="AF483" s="54" t="s">
        <v>3238</v>
      </c>
      <c r="AG483" s="54" t="s">
        <v>3238</v>
      </c>
      <c r="AH483" s="54" t="s">
        <v>3238</v>
      </c>
      <c r="AI483" s="54" t="s">
        <v>2088</v>
      </c>
      <c r="AJ483" s="54" t="s">
        <v>3238</v>
      </c>
      <c r="AK483" s="54" t="s">
        <v>3238</v>
      </c>
      <c r="AL483" s="54" t="s">
        <v>3238</v>
      </c>
      <c r="AM483" s="54" t="s">
        <v>3238</v>
      </c>
      <c r="AN483" s="54" t="s">
        <v>3238</v>
      </c>
      <c r="AO483" s="54" t="s">
        <v>3238</v>
      </c>
      <c r="AP483" s="54" t="s">
        <v>3238</v>
      </c>
      <c r="AQ483" s="54" t="s">
        <v>3238</v>
      </c>
      <c r="AR483" s="54" t="s">
        <v>3238</v>
      </c>
      <c r="AS483" s="54" t="s">
        <v>3238</v>
      </c>
      <c r="AT483" s="54" t="s">
        <v>3238</v>
      </c>
      <c r="AU483" s="43" t="str">
        <f>INDEX(Lookups!AS:AS,MATCH(E483,Lookups!E:E,0))</f>
        <v>Fill_Type</v>
      </c>
      <c r="AV483" s="43" t="str">
        <f t="shared" si="7"/>
        <v>Fill_Type_Bamboo</v>
      </c>
    </row>
    <row r="484" spans="1:48">
      <c r="A484" s="43">
        <f>INDEX(Lookups!A:A,MATCH($E484,Lookups!$E:$E,0))</f>
        <v>43</v>
      </c>
      <c r="B484" s="43">
        <f>INDEX(Lookups!B:B,MATCH($E484,Lookups!$E:$E,0))</f>
        <v>2.2000000000000002</v>
      </c>
      <c r="C484" s="90" t="s">
        <v>2340</v>
      </c>
      <c r="D484" s="90" t="s">
        <v>2345</v>
      </c>
      <c r="E484" s="91" t="s">
        <v>2214</v>
      </c>
      <c r="F484" s="90" t="s">
        <v>2079</v>
      </c>
      <c r="G484" s="90" t="s">
        <v>2080</v>
      </c>
      <c r="H484" s="91" t="s">
        <v>2950</v>
      </c>
      <c r="I484" s="98" t="s">
        <v>2694</v>
      </c>
      <c r="J484" s="92" t="s">
        <v>3236</v>
      </c>
      <c r="K484" s="90" t="str">
        <f>INDEX(Lookups!$I:$I,MATCH(E484,Lookups!$E:$E,0))</f>
        <v>Customer Facing</v>
      </c>
      <c r="L484" s="90" t="str">
        <f>INDEX(Lookups!$J:$J,MATCH(E484,Lookups!$E:$E,0))</f>
        <v>Homewares Bedding</v>
      </c>
      <c r="M484" s="90" t="s">
        <v>2948</v>
      </c>
      <c r="N484" s="90" t="s">
        <v>2139</v>
      </c>
      <c r="O484" s="90" t="str">
        <f>INDEX(Lookups!$L:$L,MATCH(E484,Lookups!$E:$E,0))</f>
        <v>Y</v>
      </c>
      <c r="P484" s="100"/>
      <c r="Q484" s="54" t="s">
        <v>3238</v>
      </c>
      <c r="R484" s="54" t="s">
        <v>3238</v>
      </c>
      <c r="S484" s="54" t="s">
        <v>3238</v>
      </c>
      <c r="T484" s="54" t="s">
        <v>3238</v>
      </c>
      <c r="U484" s="54" t="s">
        <v>3238</v>
      </c>
      <c r="V484" s="54" t="s">
        <v>3238</v>
      </c>
      <c r="W484" s="54" t="s">
        <v>3238</v>
      </c>
      <c r="X484" s="54" t="s">
        <v>3238</v>
      </c>
      <c r="Y484" s="54" t="s">
        <v>3238</v>
      </c>
      <c r="Z484" s="54" t="s">
        <v>3238</v>
      </c>
      <c r="AA484" s="54" t="s">
        <v>3238</v>
      </c>
      <c r="AB484" s="54" t="s">
        <v>3238</v>
      </c>
      <c r="AC484" s="54" t="s">
        <v>3238</v>
      </c>
      <c r="AD484" s="54" t="s">
        <v>3238</v>
      </c>
      <c r="AE484" s="54" t="s">
        <v>3238</v>
      </c>
      <c r="AF484" s="54" t="s">
        <v>3238</v>
      </c>
      <c r="AG484" s="54" t="s">
        <v>3238</v>
      </c>
      <c r="AH484" s="54" t="s">
        <v>3238</v>
      </c>
      <c r="AI484" s="54" t="s">
        <v>2088</v>
      </c>
      <c r="AJ484" s="54" t="s">
        <v>3238</v>
      </c>
      <c r="AK484" s="54" t="s">
        <v>3238</v>
      </c>
      <c r="AL484" s="54" t="s">
        <v>3238</v>
      </c>
      <c r="AM484" s="54" t="s">
        <v>3238</v>
      </c>
      <c r="AN484" s="54" t="s">
        <v>3238</v>
      </c>
      <c r="AO484" s="54" t="s">
        <v>3238</v>
      </c>
      <c r="AP484" s="54" t="s">
        <v>3238</v>
      </c>
      <c r="AQ484" s="54" t="s">
        <v>3238</v>
      </c>
      <c r="AR484" s="54" t="s">
        <v>3238</v>
      </c>
      <c r="AS484" s="54" t="s">
        <v>3238</v>
      </c>
      <c r="AT484" s="54" t="s">
        <v>3238</v>
      </c>
      <c r="AU484" s="43" t="str">
        <f>INDEX(Lookups!AS:AS,MATCH(E484,Lookups!E:E,0))</f>
        <v>Fill_Type</v>
      </c>
      <c r="AV484" s="43" t="str">
        <f t="shared" si="7"/>
        <v>Fill_Type_Buckwheat</v>
      </c>
    </row>
    <row r="485" spans="1:48">
      <c r="A485" s="43">
        <f>INDEX(Lookups!A:A,MATCH($E485,Lookups!$E:$E,0))</f>
        <v>43</v>
      </c>
      <c r="B485" s="43">
        <f>INDEX(Lookups!B:B,MATCH($E485,Lookups!$E:$E,0))</f>
        <v>2.2000000000000002</v>
      </c>
      <c r="C485" s="90" t="s">
        <v>2340</v>
      </c>
      <c r="D485" s="90" t="s">
        <v>2345</v>
      </c>
      <c r="E485" s="91" t="s">
        <v>2214</v>
      </c>
      <c r="F485" s="90" t="s">
        <v>2079</v>
      </c>
      <c r="G485" s="90" t="s">
        <v>2080</v>
      </c>
      <c r="H485" s="91" t="s">
        <v>2441</v>
      </c>
      <c r="I485" s="98" t="s">
        <v>2694</v>
      </c>
      <c r="J485" s="92" t="s">
        <v>3236</v>
      </c>
      <c r="K485" s="90" t="str">
        <f>INDEX(Lookups!$I:$I,MATCH(E485,Lookups!$E:$E,0))</f>
        <v>Customer Facing</v>
      </c>
      <c r="L485" s="90" t="str">
        <f>INDEX(Lookups!$J:$J,MATCH(E485,Lookups!$E:$E,0))</f>
        <v>Homewares Bedding</v>
      </c>
      <c r="M485" s="90" t="s">
        <v>2948</v>
      </c>
      <c r="N485" s="90" t="s">
        <v>2139</v>
      </c>
      <c r="O485" s="90" t="str">
        <f>INDEX(Lookups!$L:$L,MATCH(E485,Lookups!$E:$E,0))</f>
        <v>Y</v>
      </c>
      <c r="P485" s="100"/>
      <c r="Q485" s="54" t="s">
        <v>3238</v>
      </c>
      <c r="R485" s="54" t="s">
        <v>3238</v>
      </c>
      <c r="S485" s="54" t="s">
        <v>3238</v>
      </c>
      <c r="T485" s="54" t="s">
        <v>3238</v>
      </c>
      <c r="U485" s="54" t="s">
        <v>3238</v>
      </c>
      <c r="V485" s="54" t="s">
        <v>3238</v>
      </c>
      <c r="W485" s="54" t="s">
        <v>3238</v>
      </c>
      <c r="X485" s="54" t="s">
        <v>3238</v>
      </c>
      <c r="Y485" s="54" t="s">
        <v>3238</v>
      </c>
      <c r="Z485" s="54" t="s">
        <v>3238</v>
      </c>
      <c r="AA485" s="54" t="s">
        <v>3238</v>
      </c>
      <c r="AB485" s="54" t="s">
        <v>3238</v>
      </c>
      <c r="AC485" s="54" t="s">
        <v>3238</v>
      </c>
      <c r="AD485" s="54" t="s">
        <v>3238</v>
      </c>
      <c r="AE485" s="54" t="s">
        <v>3238</v>
      </c>
      <c r="AF485" s="54" t="s">
        <v>3238</v>
      </c>
      <c r="AG485" s="54" t="s">
        <v>3238</v>
      </c>
      <c r="AH485" s="54" t="s">
        <v>3238</v>
      </c>
      <c r="AI485" s="54" t="s">
        <v>2088</v>
      </c>
      <c r="AJ485" s="54" t="s">
        <v>3238</v>
      </c>
      <c r="AK485" s="54" t="s">
        <v>3238</v>
      </c>
      <c r="AL485" s="54" t="s">
        <v>3238</v>
      </c>
      <c r="AM485" s="54" t="s">
        <v>3238</v>
      </c>
      <c r="AN485" s="54" t="s">
        <v>3238</v>
      </c>
      <c r="AO485" s="54" t="s">
        <v>3238</v>
      </c>
      <c r="AP485" s="54" t="s">
        <v>3238</v>
      </c>
      <c r="AQ485" s="54" t="s">
        <v>3238</v>
      </c>
      <c r="AR485" s="54" t="s">
        <v>3238</v>
      </c>
      <c r="AS485" s="54" t="s">
        <v>3238</v>
      </c>
      <c r="AT485" s="54" t="s">
        <v>3238</v>
      </c>
      <c r="AU485" s="43" t="str">
        <f>INDEX(Lookups!AS:AS,MATCH(E485,Lookups!E:E,0))</f>
        <v>Fill_Type</v>
      </c>
      <c r="AV485" s="43" t="str">
        <f t="shared" si="7"/>
        <v>Fill_Type_Cotton</v>
      </c>
    </row>
    <row r="486" spans="1:48">
      <c r="A486" s="43">
        <f>INDEX(Lookups!A:A,MATCH($E486,Lookups!$E:$E,0))</f>
        <v>43</v>
      </c>
      <c r="B486" s="43">
        <f>INDEX(Lookups!B:B,MATCH($E486,Lookups!$E:$E,0))</f>
        <v>2.2000000000000002</v>
      </c>
      <c r="C486" s="90" t="s">
        <v>2340</v>
      </c>
      <c r="D486" s="90" t="s">
        <v>2345</v>
      </c>
      <c r="E486" s="91" t="s">
        <v>2214</v>
      </c>
      <c r="F486" s="90" t="s">
        <v>2079</v>
      </c>
      <c r="G486" s="90" t="s">
        <v>2080</v>
      </c>
      <c r="H486" s="91" t="s">
        <v>2951</v>
      </c>
      <c r="I486" s="98" t="s">
        <v>2694</v>
      </c>
      <c r="J486" s="92" t="s">
        <v>3236</v>
      </c>
      <c r="K486" s="90" t="str">
        <f>INDEX(Lookups!$I:$I,MATCH(E486,Lookups!$E:$E,0))</f>
        <v>Customer Facing</v>
      </c>
      <c r="L486" s="90" t="str">
        <f>INDEX(Lookups!$J:$J,MATCH(E486,Lookups!$E:$E,0))</f>
        <v>Homewares Bedding</v>
      </c>
      <c r="M486" s="90" t="s">
        <v>2948</v>
      </c>
      <c r="N486" s="90" t="s">
        <v>2139</v>
      </c>
      <c r="O486" s="90" t="str">
        <f>INDEX(Lookups!$L:$L,MATCH(E486,Lookups!$E:$E,0))</f>
        <v>Y</v>
      </c>
      <c r="P486" s="100"/>
      <c r="Q486" s="54" t="s">
        <v>3238</v>
      </c>
      <c r="R486" s="54" t="s">
        <v>3238</v>
      </c>
      <c r="S486" s="54" t="s">
        <v>3238</v>
      </c>
      <c r="T486" s="54" t="s">
        <v>3238</v>
      </c>
      <c r="U486" s="54" t="s">
        <v>3238</v>
      </c>
      <c r="V486" s="54" t="s">
        <v>3238</v>
      </c>
      <c r="W486" s="54" t="s">
        <v>3238</v>
      </c>
      <c r="X486" s="54" t="s">
        <v>3238</v>
      </c>
      <c r="Y486" s="54" t="s">
        <v>3238</v>
      </c>
      <c r="Z486" s="54" t="s">
        <v>3238</v>
      </c>
      <c r="AA486" s="54" t="s">
        <v>3238</v>
      </c>
      <c r="AB486" s="54" t="s">
        <v>3238</v>
      </c>
      <c r="AC486" s="54" t="s">
        <v>3238</v>
      </c>
      <c r="AD486" s="54" t="s">
        <v>3238</v>
      </c>
      <c r="AE486" s="54" t="s">
        <v>3238</v>
      </c>
      <c r="AF486" s="54" t="s">
        <v>3238</v>
      </c>
      <c r="AG486" s="54" t="s">
        <v>3238</v>
      </c>
      <c r="AH486" s="54" t="s">
        <v>3238</v>
      </c>
      <c r="AI486" s="54" t="s">
        <v>2088</v>
      </c>
      <c r="AJ486" s="54" t="s">
        <v>3238</v>
      </c>
      <c r="AK486" s="54" t="s">
        <v>3238</v>
      </c>
      <c r="AL486" s="54" t="s">
        <v>3238</v>
      </c>
      <c r="AM486" s="54" t="s">
        <v>3238</v>
      </c>
      <c r="AN486" s="54" t="s">
        <v>3238</v>
      </c>
      <c r="AO486" s="54" t="s">
        <v>3238</v>
      </c>
      <c r="AP486" s="54" t="s">
        <v>3238</v>
      </c>
      <c r="AQ486" s="54" t="s">
        <v>3238</v>
      </c>
      <c r="AR486" s="54" t="s">
        <v>3238</v>
      </c>
      <c r="AS486" s="54" t="s">
        <v>3238</v>
      </c>
      <c r="AT486" s="54" t="s">
        <v>3238</v>
      </c>
      <c r="AU486" s="43" t="str">
        <f>INDEX(Lookups!AS:AS,MATCH(E486,Lookups!E:E,0))</f>
        <v>Fill_Type</v>
      </c>
      <c r="AV486" s="43" t="str">
        <f t="shared" si="7"/>
        <v>Fill_Type_Down</v>
      </c>
    </row>
    <row r="487" spans="1:48">
      <c r="A487" s="43">
        <f>INDEX(Lookups!A:A,MATCH($E487,Lookups!$E:$E,0))</f>
        <v>43</v>
      </c>
      <c r="B487" s="43">
        <f>INDEX(Lookups!B:B,MATCH($E487,Lookups!$E:$E,0))</f>
        <v>2.2000000000000002</v>
      </c>
      <c r="C487" s="90" t="s">
        <v>2340</v>
      </c>
      <c r="D487" s="90" t="s">
        <v>2345</v>
      </c>
      <c r="E487" s="91" t="s">
        <v>2214</v>
      </c>
      <c r="F487" s="90" t="s">
        <v>2079</v>
      </c>
      <c r="G487" s="90" t="s">
        <v>2080</v>
      </c>
      <c r="H487" s="91" t="s">
        <v>2952</v>
      </c>
      <c r="I487" s="98" t="s">
        <v>2694</v>
      </c>
      <c r="J487" s="92" t="s">
        <v>3236</v>
      </c>
      <c r="K487" s="90" t="str">
        <f>INDEX(Lookups!$I:$I,MATCH(E487,Lookups!$E:$E,0))</f>
        <v>Customer Facing</v>
      </c>
      <c r="L487" s="90" t="str">
        <f>INDEX(Lookups!$J:$J,MATCH(E487,Lookups!$E:$E,0))</f>
        <v>Homewares Bedding</v>
      </c>
      <c r="M487" s="90" t="s">
        <v>2948</v>
      </c>
      <c r="N487" s="90" t="s">
        <v>2139</v>
      </c>
      <c r="O487" s="90" t="str">
        <f>INDEX(Lookups!$L:$L,MATCH(E487,Lookups!$E:$E,0))</f>
        <v>Y</v>
      </c>
      <c r="P487" s="100"/>
      <c r="Q487" s="54" t="s">
        <v>3238</v>
      </c>
      <c r="R487" s="54" t="s">
        <v>3238</v>
      </c>
      <c r="S487" s="54" t="s">
        <v>3238</v>
      </c>
      <c r="T487" s="54" t="s">
        <v>3238</v>
      </c>
      <c r="U487" s="54" t="s">
        <v>3238</v>
      </c>
      <c r="V487" s="54" t="s">
        <v>3238</v>
      </c>
      <c r="W487" s="54" t="s">
        <v>3238</v>
      </c>
      <c r="X487" s="54" t="s">
        <v>3238</v>
      </c>
      <c r="Y487" s="54" t="s">
        <v>3238</v>
      </c>
      <c r="Z487" s="54" t="s">
        <v>3238</v>
      </c>
      <c r="AA487" s="54" t="s">
        <v>3238</v>
      </c>
      <c r="AB487" s="54" t="s">
        <v>3238</v>
      </c>
      <c r="AC487" s="54" t="s">
        <v>3238</v>
      </c>
      <c r="AD487" s="54" t="s">
        <v>3238</v>
      </c>
      <c r="AE487" s="54" t="s">
        <v>3238</v>
      </c>
      <c r="AF487" s="54" t="s">
        <v>3238</v>
      </c>
      <c r="AG487" s="54" t="s">
        <v>3238</v>
      </c>
      <c r="AH487" s="54" t="s">
        <v>3238</v>
      </c>
      <c r="AI487" s="54" t="s">
        <v>2088</v>
      </c>
      <c r="AJ487" s="54" t="s">
        <v>3238</v>
      </c>
      <c r="AK487" s="54" t="s">
        <v>3238</v>
      </c>
      <c r="AL487" s="54" t="s">
        <v>3238</v>
      </c>
      <c r="AM487" s="54" t="s">
        <v>3238</v>
      </c>
      <c r="AN487" s="54" t="s">
        <v>3238</v>
      </c>
      <c r="AO487" s="54" t="s">
        <v>3238</v>
      </c>
      <c r="AP487" s="54" t="s">
        <v>3238</v>
      </c>
      <c r="AQ487" s="54" t="s">
        <v>3238</v>
      </c>
      <c r="AR487" s="54" t="s">
        <v>3238</v>
      </c>
      <c r="AS487" s="54" t="s">
        <v>3238</v>
      </c>
      <c r="AT487" s="54" t="s">
        <v>3238</v>
      </c>
      <c r="AU487" s="43" t="str">
        <f>INDEX(Lookups!AS:AS,MATCH(E487,Lookups!E:E,0))</f>
        <v>Fill_Type</v>
      </c>
      <c r="AV487" s="43" t="str">
        <f t="shared" si="7"/>
        <v>Fill_Type_Feather</v>
      </c>
    </row>
    <row r="488" spans="1:48">
      <c r="A488" s="43">
        <f>INDEX(Lookups!A:A,MATCH($E488,Lookups!$E:$E,0))</f>
        <v>43</v>
      </c>
      <c r="B488" s="43">
        <f>INDEX(Lookups!B:B,MATCH($E488,Lookups!$E:$E,0))</f>
        <v>2.2000000000000002</v>
      </c>
      <c r="C488" s="90" t="s">
        <v>2340</v>
      </c>
      <c r="D488" s="90" t="s">
        <v>2345</v>
      </c>
      <c r="E488" s="91" t="s">
        <v>2214</v>
      </c>
      <c r="F488" s="90" t="s">
        <v>2079</v>
      </c>
      <c r="G488" s="90" t="s">
        <v>2080</v>
      </c>
      <c r="H488" s="91" t="s">
        <v>2501</v>
      </c>
      <c r="I488" s="98" t="s">
        <v>2694</v>
      </c>
      <c r="J488" s="92" t="s">
        <v>3236</v>
      </c>
      <c r="K488" s="90" t="str">
        <f>INDEX(Lookups!$I:$I,MATCH(E488,Lookups!$E:$E,0))</f>
        <v>Customer Facing</v>
      </c>
      <c r="L488" s="90" t="str">
        <f>INDEX(Lookups!$J:$J,MATCH(E488,Lookups!$E:$E,0))</f>
        <v>Homewares Bedding</v>
      </c>
      <c r="M488" s="90" t="s">
        <v>2948</v>
      </c>
      <c r="N488" s="90" t="s">
        <v>2139</v>
      </c>
      <c r="O488" s="90" t="str">
        <f>INDEX(Lookups!$L:$L,MATCH(E488,Lookups!$E:$E,0))</f>
        <v>Y</v>
      </c>
      <c r="P488" s="100"/>
      <c r="Q488" s="54" t="s">
        <v>3238</v>
      </c>
      <c r="R488" s="54" t="s">
        <v>3238</v>
      </c>
      <c r="S488" s="54" t="s">
        <v>3238</v>
      </c>
      <c r="T488" s="54" t="s">
        <v>3238</v>
      </c>
      <c r="U488" s="54" t="s">
        <v>3238</v>
      </c>
      <c r="V488" s="54" t="s">
        <v>3238</v>
      </c>
      <c r="W488" s="54" t="s">
        <v>3238</v>
      </c>
      <c r="X488" s="54" t="s">
        <v>3238</v>
      </c>
      <c r="Y488" s="54" t="s">
        <v>3238</v>
      </c>
      <c r="Z488" s="54" t="s">
        <v>3238</v>
      </c>
      <c r="AA488" s="54" t="s">
        <v>3238</v>
      </c>
      <c r="AB488" s="54" t="s">
        <v>3238</v>
      </c>
      <c r="AC488" s="54" t="s">
        <v>3238</v>
      </c>
      <c r="AD488" s="54" t="s">
        <v>3238</v>
      </c>
      <c r="AE488" s="54" t="s">
        <v>3238</v>
      </c>
      <c r="AF488" s="54" t="s">
        <v>3238</v>
      </c>
      <c r="AG488" s="54" t="s">
        <v>3238</v>
      </c>
      <c r="AH488" s="54" t="s">
        <v>3238</v>
      </c>
      <c r="AI488" s="54" t="s">
        <v>2088</v>
      </c>
      <c r="AJ488" s="54" t="s">
        <v>3238</v>
      </c>
      <c r="AK488" s="54" t="s">
        <v>3238</v>
      </c>
      <c r="AL488" s="54" t="s">
        <v>3238</v>
      </c>
      <c r="AM488" s="54" t="s">
        <v>3238</v>
      </c>
      <c r="AN488" s="54" t="s">
        <v>3238</v>
      </c>
      <c r="AO488" s="54" t="s">
        <v>3238</v>
      </c>
      <c r="AP488" s="54" t="s">
        <v>3238</v>
      </c>
      <c r="AQ488" s="54" t="s">
        <v>3238</v>
      </c>
      <c r="AR488" s="54" t="s">
        <v>3238</v>
      </c>
      <c r="AS488" s="54" t="s">
        <v>3238</v>
      </c>
      <c r="AT488" s="54" t="s">
        <v>3238</v>
      </c>
      <c r="AU488" s="43" t="str">
        <f>INDEX(Lookups!AS:AS,MATCH(E488,Lookups!E:E,0))</f>
        <v>Fill_Type</v>
      </c>
      <c r="AV488" s="43" t="str">
        <f t="shared" si="7"/>
        <v>Fill_Type_Latex</v>
      </c>
    </row>
    <row r="489" spans="1:48">
      <c r="A489" s="43">
        <f>INDEX(Lookups!A:A,MATCH($E489,Lookups!$E:$E,0))</f>
        <v>43</v>
      </c>
      <c r="B489" s="43">
        <f>INDEX(Lookups!B:B,MATCH($E489,Lookups!$E:$E,0))</f>
        <v>2.2000000000000002</v>
      </c>
      <c r="C489" s="90" t="s">
        <v>2340</v>
      </c>
      <c r="D489" s="90" t="s">
        <v>2345</v>
      </c>
      <c r="E489" s="91" t="s">
        <v>2214</v>
      </c>
      <c r="F489" s="90" t="s">
        <v>2079</v>
      </c>
      <c r="G489" s="90" t="s">
        <v>2080</v>
      </c>
      <c r="H489" s="91" t="s">
        <v>2525</v>
      </c>
      <c r="I489" s="98" t="s">
        <v>2694</v>
      </c>
      <c r="J489" s="92" t="s">
        <v>3236</v>
      </c>
      <c r="K489" s="90" t="str">
        <f>INDEX(Lookups!$I:$I,MATCH(E489,Lookups!$E:$E,0))</f>
        <v>Customer Facing</v>
      </c>
      <c r="L489" s="90" t="str">
        <f>INDEX(Lookups!$J:$J,MATCH(E489,Lookups!$E:$E,0))</f>
        <v>Homewares Bedding</v>
      </c>
      <c r="M489" s="90" t="s">
        <v>2948</v>
      </c>
      <c r="N489" s="90" t="s">
        <v>2139</v>
      </c>
      <c r="O489" s="90" t="str">
        <f>INDEX(Lookups!$L:$L,MATCH(E489,Lookups!$E:$E,0))</f>
        <v>Y</v>
      </c>
      <c r="P489" s="100"/>
      <c r="Q489" s="54" t="s">
        <v>3238</v>
      </c>
      <c r="R489" s="54" t="s">
        <v>3238</v>
      </c>
      <c r="S489" s="54" t="s">
        <v>3238</v>
      </c>
      <c r="T489" s="54" t="s">
        <v>3238</v>
      </c>
      <c r="U489" s="54" t="s">
        <v>3238</v>
      </c>
      <c r="V489" s="54" t="s">
        <v>3238</v>
      </c>
      <c r="W489" s="54" t="s">
        <v>3238</v>
      </c>
      <c r="X489" s="54" t="s">
        <v>3238</v>
      </c>
      <c r="Y489" s="54" t="s">
        <v>3238</v>
      </c>
      <c r="Z489" s="54" t="s">
        <v>3238</v>
      </c>
      <c r="AA489" s="54" t="s">
        <v>3238</v>
      </c>
      <c r="AB489" s="54" t="s">
        <v>3238</v>
      </c>
      <c r="AC489" s="54" t="s">
        <v>3238</v>
      </c>
      <c r="AD489" s="54" t="s">
        <v>3238</v>
      </c>
      <c r="AE489" s="54" t="s">
        <v>3238</v>
      </c>
      <c r="AF489" s="54" t="s">
        <v>3238</v>
      </c>
      <c r="AG489" s="54" t="s">
        <v>3238</v>
      </c>
      <c r="AH489" s="54" t="s">
        <v>3238</v>
      </c>
      <c r="AI489" s="54" t="s">
        <v>2088</v>
      </c>
      <c r="AJ489" s="54" t="s">
        <v>3238</v>
      </c>
      <c r="AK489" s="54" t="s">
        <v>3238</v>
      </c>
      <c r="AL489" s="54" t="s">
        <v>3238</v>
      </c>
      <c r="AM489" s="54" t="s">
        <v>3238</v>
      </c>
      <c r="AN489" s="54" t="s">
        <v>3238</v>
      </c>
      <c r="AO489" s="54" t="s">
        <v>3238</v>
      </c>
      <c r="AP489" s="54" t="s">
        <v>3238</v>
      </c>
      <c r="AQ489" s="54" t="s">
        <v>3238</v>
      </c>
      <c r="AR489" s="54" t="s">
        <v>3238</v>
      </c>
      <c r="AS489" s="54" t="s">
        <v>3238</v>
      </c>
      <c r="AT489" s="54" t="s">
        <v>3238</v>
      </c>
      <c r="AU489" s="43" t="str">
        <f>INDEX(Lookups!AS:AS,MATCH(E489,Lookups!E:E,0))</f>
        <v>Fill_Type</v>
      </c>
      <c r="AV489" s="43" t="str">
        <f t="shared" si="7"/>
        <v>Fill_Type_Memory Foam</v>
      </c>
    </row>
    <row r="490" spans="1:48">
      <c r="A490" s="43">
        <f>INDEX(Lookups!A:A,MATCH($E490,Lookups!$E:$E,0))</f>
        <v>43</v>
      </c>
      <c r="B490" s="43">
        <f>INDEX(Lookups!B:B,MATCH($E490,Lookups!$E:$E,0))</f>
        <v>2.2000000000000002</v>
      </c>
      <c r="C490" s="90" t="s">
        <v>2340</v>
      </c>
      <c r="D490" s="90" t="s">
        <v>2345</v>
      </c>
      <c r="E490" s="91" t="s">
        <v>2214</v>
      </c>
      <c r="F490" s="90" t="s">
        <v>2079</v>
      </c>
      <c r="G490" s="90" t="s">
        <v>2080</v>
      </c>
      <c r="H490" s="91" t="s">
        <v>2953</v>
      </c>
      <c r="I490" s="98" t="s">
        <v>2694</v>
      </c>
      <c r="J490" s="92" t="s">
        <v>3236</v>
      </c>
      <c r="K490" s="90" t="str">
        <f>INDEX(Lookups!$I:$I,MATCH(E490,Lookups!$E:$E,0))</f>
        <v>Customer Facing</v>
      </c>
      <c r="L490" s="90" t="str">
        <f>INDEX(Lookups!$J:$J,MATCH(E490,Lookups!$E:$E,0))</f>
        <v>Homewares Bedding</v>
      </c>
      <c r="M490" s="90" t="s">
        <v>2948</v>
      </c>
      <c r="N490" s="90" t="s">
        <v>2139</v>
      </c>
      <c r="O490" s="90" t="str">
        <f>INDEX(Lookups!$L:$L,MATCH(E490,Lookups!$E:$E,0))</f>
        <v>Y</v>
      </c>
      <c r="P490" s="100"/>
      <c r="Q490" s="54" t="s">
        <v>3238</v>
      </c>
      <c r="R490" s="54" t="s">
        <v>3238</v>
      </c>
      <c r="S490" s="54" t="s">
        <v>3238</v>
      </c>
      <c r="T490" s="54" t="s">
        <v>3238</v>
      </c>
      <c r="U490" s="54" t="s">
        <v>3238</v>
      </c>
      <c r="V490" s="54" t="s">
        <v>3238</v>
      </c>
      <c r="W490" s="54" t="s">
        <v>3238</v>
      </c>
      <c r="X490" s="54" t="s">
        <v>3238</v>
      </c>
      <c r="Y490" s="54" t="s">
        <v>3238</v>
      </c>
      <c r="Z490" s="54" t="s">
        <v>3238</v>
      </c>
      <c r="AA490" s="54" t="s">
        <v>3238</v>
      </c>
      <c r="AB490" s="54" t="s">
        <v>3238</v>
      </c>
      <c r="AC490" s="54" t="s">
        <v>3238</v>
      </c>
      <c r="AD490" s="54" t="s">
        <v>3238</v>
      </c>
      <c r="AE490" s="54" t="s">
        <v>3238</v>
      </c>
      <c r="AF490" s="54" t="s">
        <v>3238</v>
      </c>
      <c r="AG490" s="54" t="s">
        <v>3238</v>
      </c>
      <c r="AH490" s="54" t="s">
        <v>3238</v>
      </c>
      <c r="AI490" s="54" t="s">
        <v>2088</v>
      </c>
      <c r="AJ490" s="54" t="s">
        <v>3238</v>
      </c>
      <c r="AK490" s="54" t="s">
        <v>3238</v>
      </c>
      <c r="AL490" s="54" t="s">
        <v>3238</v>
      </c>
      <c r="AM490" s="54" t="s">
        <v>3238</v>
      </c>
      <c r="AN490" s="54" t="s">
        <v>3238</v>
      </c>
      <c r="AO490" s="54" t="s">
        <v>3238</v>
      </c>
      <c r="AP490" s="54" t="s">
        <v>3238</v>
      </c>
      <c r="AQ490" s="54" t="s">
        <v>3238</v>
      </c>
      <c r="AR490" s="54" t="s">
        <v>3238</v>
      </c>
      <c r="AS490" s="54" t="s">
        <v>3238</v>
      </c>
      <c r="AT490" s="54" t="s">
        <v>3238</v>
      </c>
      <c r="AU490" s="43" t="str">
        <f>INDEX(Lookups!AS:AS,MATCH(E490,Lookups!E:E,0))</f>
        <v>Fill_Type</v>
      </c>
      <c r="AV490" s="43" t="str">
        <f t="shared" si="7"/>
        <v>Fill_Type_Microbeads</v>
      </c>
    </row>
    <row r="491" spans="1:48">
      <c r="A491" s="43">
        <f>INDEX(Lookups!A:A,MATCH($E491,Lookups!$E:$E,0))</f>
        <v>43</v>
      </c>
      <c r="B491" s="43">
        <f>INDEX(Lookups!B:B,MATCH($E491,Lookups!$E:$E,0))</f>
        <v>2.2000000000000002</v>
      </c>
      <c r="C491" s="90" t="s">
        <v>2340</v>
      </c>
      <c r="D491" s="90" t="s">
        <v>2345</v>
      </c>
      <c r="E491" s="91" t="s">
        <v>2214</v>
      </c>
      <c r="F491" s="90" t="s">
        <v>2079</v>
      </c>
      <c r="G491" s="90" t="s">
        <v>2080</v>
      </c>
      <c r="H491" s="91" t="s">
        <v>2545</v>
      </c>
      <c r="I491" s="98" t="s">
        <v>2694</v>
      </c>
      <c r="J491" s="92" t="s">
        <v>3236</v>
      </c>
      <c r="K491" s="90" t="str">
        <f>INDEX(Lookups!$I:$I,MATCH(E491,Lookups!$E:$E,0))</f>
        <v>Customer Facing</v>
      </c>
      <c r="L491" s="90" t="str">
        <f>INDEX(Lookups!$J:$J,MATCH(E491,Lookups!$E:$E,0))</f>
        <v>Homewares Bedding</v>
      </c>
      <c r="M491" s="90" t="s">
        <v>2948</v>
      </c>
      <c r="N491" s="90" t="s">
        <v>2139</v>
      </c>
      <c r="O491" s="90" t="str">
        <f>INDEX(Lookups!$L:$L,MATCH(E491,Lookups!$E:$E,0))</f>
        <v>Y</v>
      </c>
      <c r="P491" s="100"/>
      <c r="Q491" s="54" t="s">
        <v>3238</v>
      </c>
      <c r="R491" s="54" t="s">
        <v>3238</v>
      </c>
      <c r="S491" s="54" t="s">
        <v>3238</v>
      </c>
      <c r="T491" s="54" t="s">
        <v>3238</v>
      </c>
      <c r="U491" s="54" t="s">
        <v>3238</v>
      </c>
      <c r="V491" s="54" t="s">
        <v>3238</v>
      </c>
      <c r="W491" s="54" t="s">
        <v>3238</v>
      </c>
      <c r="X491" s="54" t="s">
        <v>3238</v>
      </c>
      <c r="Y491" s="54" t="s">
        <v>3238</v>
      </c>
      <c r="Z491" s="54" t="s">
        <v>3238</v>
      </c>
      <c r="AA491" s="54" t="s">
        <v>3238</v>
      </c>
      <c r="AB491" s="54" t="s">
        <v>3238</v>
      </c>
      <c r="AC491" s="54" t="s">
        <v>3238</v>
      </c>
      <c r="AD491" s="54" t="s">
        <v>3238</v>
      </c>
      <c r="AE491" s="54" t="s">
        <v>3238</v>
      </c>
      <c r="AF491" s="54" t="s">
        <v>3238</v>
      </c>
      <c r="AG491" s="54" t="s">
        <v>3238</v>
      </c>
      <c r="AH491" s="54" t="s">
        <v>3238</v>
      </c>
      <c r="AI491" s="54" t="s">
        <v>2088</v>
      </c>
      <c r="AJ491" s="54" t="s">
        <v>3238</v>
      </c>
      <c r="AK491" s="54" t="s">
        <v>3238</v>
      </c>
      <c r="AL491" s="54" t="s">
        <v>3238</v>
      </c>
      <c r="AM491" s="54" t="s">
        <v>3238</v>
      </c>
      <c r="AN491" s="54" t="s">
        <v>3238</v>
      </c>
      <c r="AO491" s="54" t="s">
        <v>3238</v>
      </c>
      <c r="AP491" s="54" t="s">
        <v>3238</v>
      </c>
      <c r="AQ491" s="54" t="s">
        <v>3238</v>
      </c>
      <c r="AR491" s="54" t="s">
        <v>3238</v>
      </c>
      <c r="AS491" s="54" t="s">
        <v>3238</v>
      </c>
      <c r="AT491" s="54" t="s">
        <v>3238</v>
      </c>
      <c r="AU491" s="43" t="str">
        <f>INDEX(Lookups!AS:AS,MATCH(E491,Lookups!E:E,0))</f>
        <v>Fill_Type</v>
      </c>
      <c r="AV491" s="43" t="str">
        <f t="shared" si="7"/>
        <v>Fill_Type_Not Relevant</v>
      </c>
    </row>
    <row r="492" spans="1:48">
      <c r="A492" s="43">
        <f>INDEX(Lookups!A:A,MATCH($E492,Lookups!$E:$E,0))</f>
        <v>43</v>
      </c>
      <c r="B492" s="43">
        <f>INDEX(Lookups!B:B,MATCH($E492,Lookups!$E:$E,0))</f>
        <v>2.2000000000000002</v>
      </c>
      <c r="C492" s="90" t="s">
        <v>2340</v>
      </c>
      <c r="D492" s="90" t="s">
        <v>2345</v>
      </c>
      <c r="E492" s="91" t="s">
        <v>2214</v>
      </c>
      <c r="F492" s="90" t="s">
        <v>2079</v>
      </c>
      <c r="G492" s="90" t="s">
        <v>2080</v>
      </c>
      <c r="H492" s="91" t="s">
        <v>2605</v>
      </c>
      <c r="I492" s="98" t="s">
        <v>2694</v>
      </c>
      <c r="J492" s="92" t="s">
        <v>3236</v>
      </c>
      <c r="K492" s="90" t="str">
        <f>INDEX(Lookups!$I:$I,MATCH(E492,Lookups!$E:$E,0))</f>
        <v>Customer Facing</v>
      </c>
      <c r="L492" s="90" t="str">
        <f>INDEX(Lookups!$J:$J,MATCH(E492,Lookups!$E:$E,0))</f>
        <v>Homewares Bedding</v>
      </c>
      <c r="M492" s="90" t="s">
        <v>2948</v>
      </c>
      <c r="N492" s="90" t="s">
        <v>2139</v>
      </c>
      <c r="O492" s="90" t="str">
        <f>INDEX(Lookups!$L:$L,MATCH(E492,Lookups!$E:$E,0))</f>
        <v>Y</v>
      </c>
      <c r="P492" s="100"/>
      <c r="Q492" s="54" t="s">
        <v>3238</v>
      </c>
      <c r="R492" s="54" t="s">
        <v>3238</v>
      </c>
      <c r="S492" s="54" t="s">
        <v>3238</v>
      </c>
      <c r="T492" s="54" t="s">
        <v>3238</v>
      </c>
      <c r="U492" s="54" t="s">
        <v>3238</v>
      </c>
      <c r="V492" s="54" t="s">
        <v>3238</v>
      </c>
      <c r="W492" s="54" t="s">
        <v>3238</v>
      </c>
      <c r="X492" s="54" t="s">
        <v>3238</v>
      </c>
      <c r="Y492" s="54" t="s">
        <v>3238</v>
      </c>
      <c r="Z492" s="54" t="s">
        <v>3238</v>
      </c>
      <c r="AA492" s="54" t="s">
        <v>3238</v>
      </c>
      <c r="AB492" s="54" t="s">
        <v>3238</v>
      </c>
      <c r="AC492" s="54" t="s">
        <v>3238</v>
      </c>
      <c r="AD492" s="54" t="s">
        <v>3238</v>
      </c>
      <c r="AE492" s="54" t="s">
        <v>3238</v>
      </c>
      <c r="AF492" s="54" t="s">
        <v>3238</v>
      </c>
      <c r="AG492" s="54" t="s">
        <v>3238</v>
      </c>
      <c r="AH492" s="54" t="s">
        <v>3238</v>
      </c>
      <c r="AI492" s="54" t="s">
        <v>2088</v>
      </c>
      <c r="AJ492" s="54" t="s">
        <v>3238</v>
      </c>
      <c r="AK492" s="54" t="s">
        <v>3238</v>
      </c>
      <c r="AL492" s="54" t="s">
        <v>3238</v>
      </c>
      <c r="AM492" s="54" t="s">
        <v>3238</v>
      </c>
      <c r="AN492" s="54" t="s">
        <v>3238</v>
      </c>
      <c r="AO492" s="54" t="s">
        <v>3238</v>
      </c>
      <c r="AP492" s="54" t="s">
        <v>3238</v>
      </c>
      <c r="AQ492" s="54" t="s">
        <v>3238</v>
      </c>
      <c r="AR492" s="54" t="s">
        <v>3238</v>
      </c>
      <c r="AS492" s="54" t="s">
        <v>3238</v>
      </c>
      <c r="AT492" s="54" t="s">
        <v>3238</v>
      </c>
      <c r="AU492" s="43" t="str">
        <f>INDEX(Lookups!AS:AS,MATCH(E492,Lookups!E:E,0))</f>
        <v>Fill_Type</v>
      </c>
      <c r="AV492" s="43" t="str">
        <f t="shared" si="7"/>
        <v>Fill_Type_Silk</v>
      </c>
    </row>
    <row r="493" spans="1:48">
      <c r="A493" s="43">
        <f>INDEX(Lookups!A:A,MATCH($E493,Lookups!$E:$E,0))</f>
        <v>43</v>
      </c>
      <c r="B493" s="43">
        <f>INDEX(Lookups!B:B,MATCH($E493,Lookups!$E:$E,0))</f>
        <v>2.2000000000000002</v>
      </c>
      <c r="C493" s="90" t="s">
        <v>2340</v>
      </c>
      <c r="D493" s="90" t="s">
        <v>2345</v>
      </c>
      <c r="E493" s="91" t="s">
        <v>2214</v>
      </c>
      <c r="F493" s="90" t="s">
        <v>2079</v>
      </c>
      <c r="G493" s="90" t="s">
        <v>2080</v>
      </c>
      <c r="H493" s="91" t="s">
        <v>2954</v>
      </c>
      <c r="I493" s="98" t="s">
        <v>2694</v>
      </c>
      <c r="J493" s="92" t="s">
        <v>3236</v>
      </c>
      <c r="K493" s="90" t="str">
        <f>INDEX(Lookups!$I:$I,MATCH(E493,Lookups!$E:$E,0))</f>
        <v>Customer Facing</v>
      </c>
      <c r="L493" s="90" t="str">
        <f>INDEX(Lookups!$J:$J,MATCH(E493,Lookups!$E:$E,0))</f>
        <v>Homewares Bedding</v>
      </c>
      <c r="M493" s="90" t="s">
        <v>2948</v>
      </c>
      <c r="N493" s="90" t="s">
        <v>2139</v>
      </c>
      <c r="O493" s="90" t="str">
        <f>INDEX(Lookups!$L:$L,MATCH(E493,Lookups!$E:$E,0))</f>
        <v>Y</v>
      </c>
      <c r="P493" s="100"/>
      <c r="Q493" s="54" t="s">
        <v>3238</v>
      </c>
      <c r="R493" s="54" t="s">
        <v>3238</v>
      </c>
      <c r="S493" s="54" t="s">
        <v>3238</v>
      </c>
      <c r="T493" s="54" t="s">
        <v>3238</v>
      </c>
      <c r="U493" s="54" t="s">
        <v>3238</v>
      </c>
      <c r="V493" s="54" t="s">
        <v>3238</v>
      </c>
      <c r="W493" s="54" t="s">
        <v>3238</v>
      </c>
      <c r="X493" s="54" t="s">
        <v>3238</v>
      </c>
      <c r="Y493" s="54" t="s">
        <v>3238</v>
      </c>
      <c r="Z493" s="54" t="s">
        <v>3238</v>
      </c>
      <c r="AA493" s="54" t="s">
        <v>3238</v>
      </c>
      <c r="AB493" s="54" t="s">
        <v>3238</v>
      </c>
      <c r="AC493" s="54" t="s">
        <v>3238</v>
      </c>
      <c r="AD493" s="54" t="s">
        <v>3238</v>
      </c>
      <c r="AE493" s="54" t="s">
        <v>3238</v>
      </c>
      <c r="AF493" s="54" t="s">
        <v>3238</v>
      </c>
      <c r="AG493" s="54" t="s">
        <v>3238</v>
      </c>
      <c r="AH493" s="54" t="s">
        <v>3238</v>
      </c>
      <c r="AI493" s="54" t="s">
        <v>2088</v>
      </c>
      <c r="AJ493" s="54" t="s">
        <v>3238</v>
      </c>
      <c r="AK493" s="54" t="s">
        <v>3238</v>
      </c>
      <c r="AL493" s="54" t="s">
        <v>3238</v>
      </c>
      <c r="AM493" s="54" t="s">
        <v>3238</v>
      </c>
      <c r="AN493" s="54" t="s">
        <v>3238</v>
      </c>
      <c r="AO493" s="54" t="s">
        <v>3238</v>
      </c>
      <c r="AP493" s="54" t="s">
        <v>3238</v>
      </c>
      <c r="AQ493" s="54" t="s">
        <v>3238</v>
      </c>
      <c r="AR493" s="54" t="s">
        <v>3238</v>
      </c>
      <c r="AS493" s="54" t="s">
        <v>3238</v>
      </c>
      <c r="AT493" s="54" t="s">
        <v>3238</v>
      </c>
      <c r="AU493" s="43" t="str">
        <f>INDEX(Lookups!AS:AS,MATCH(E493,Lookups!E:E,0))</f>
        <v>Fill_Type</v>
      </c>
      <c r="AV493" s="43" t="str">
        <f t="shared" si="7"/>
        <v>Fill_Type_Synthetic/Polyester</v>
      </c>
    </row>
    <row r="494" spans="1:48">
      <c r="A494" s="43">
        <f>INDEX(Lookups!A:A,MATCH($E494,Lookups!$E:$E,0))</f>
        <v>43</v>
      </c>
      <c r="B494" s="43">
        <f>INDEX(Lookups!B:B,MATCH($E494,Lookups!$E:$E,0))</f>
        <v>2.2000000000000002</v>
      </c>
      <c r="C494" s="90" t="s">
        <v>2340</v>
      </c>
      <c r="D494" s="90" t="s">
        <v>2345</v>
      </c>
      <c r="E494" s="91" t="s">
        <v>2214</v>
      </c>
      <c r="F494" s="90" t="s">
        <v>2079</v>
      </c>
      <c r="G494" s="90" t="s">
        <v>2080</v>
      </c>
      <c r="H494" s="91" t="s">
        <v>2653</v>
      </c>
      <c r="I494" s="98" t="s">
        <v>2694</v>
      </c>
      <c r="J494" s="92" t="s">
        <v>3236</v>
      </c>
      <c r="K494" s="90" t="str">
        <f>INDEX(Lookups!$I:$I,MATCH(E494,Lookups!$E:$E,0))</f>
        <v>Customer Facing</v>
      </c>
      <c r="L494" s="90" t="str">
        <f>INDEX(Lookups!$J:$J,MATCH(E494,Lookups!$E:$E,0))</f>
        <v>Homewares Bedding</v>
      </c>
      <c r="M494" s="90" t="s">
        <v>2948</v>
      </c>
      <c r="N494" s="90" t="s">
        <v>2139</v>
      </c>
      <c r="O494" s="90" t="str">
        <f>INDEX(Lookups!$L:$L,MATCH(E494,Lookups!$E:$E,0))</f>
        <v>Y</v>
      </c>
      <c r="P494" s="100"/>
      <c r="Q494" s="54" t="s">
        <v>3238</v>
      </c>
      <c r="R494" s="54" t="s">
        <v>3238</v>
      </c>
      <c r="S494" s="54" t="s">
        <v>3238</v>
      </c>
      <c r="T494" s="54" t="s">
        <v>3238</v>
      </c>
      <c r="U494" s="54" t="s">
        <v>3238</v>
      </c>
      <c r="V494" s="54" t="s">
        <v>3238</v>
      </c>
      <c r="W494" s="54" t="s">
        <v>3238</v>
      </c>
      <c r="X494" s="54" t="s">
        <v>3238</v>
      </c>
      <c r="Y494" s="54" t="s">
        <v>3238</v>
      </c>
      <c r="Z494" s="54" t="s">
        <v>3238</v>
      </c>
      <c r="AA494" s="54" t="s">
        <v>3238</v>
      </c>
      <c r="AB494" s="54" t="s">
        <v>3238</v>
      </c>
      <c r="AC494" s="54" t="s">
        <v>3238</v>
      </c>
      <c r="AD494" s="54" t="s">
        <v>3238</v>
      </c>
      <c r="AE494" s="54" t="s">
        <v>3238</v>
      </c>
      <c r="AF494" s="54" t="s">
        <v>3238</v>
      </c>
      <c r="AG494" s="54" t="s">
        <v>3238</v>
      </c>
      <c r="AH494" s="54" t="s">
        <v>3238</v>
      </c>
      <c r="AI494" s="54" t="s">
        <v>2088</v>
      </c>
      <c r="AJ494" s="54" t="s">
        <v>3238</v>
      </c>
      <c r="AK494" s="54" t="s">
        <v>3238</v>
      </c>
      <c r="AL494" s="54" t="s">
        <v>3238</v>
      </c>
      <c r="AM494" s="54" t="s">
        <v>3238</v>
      </c>
      <c r="AN494" s="54" t="s">
        <v>3238</v>
      </c>
      <c r="AO494" s="54" t="s">
        <v>3238</v>
      </c>
      <c r="AP494" s="54" t="s">
        <v>3238</v>
      </c>
      <c r="AQ494" s="54" t="s">
        <v>3238</v>
      </c>
      <c r="AR494" s="54" t="s">
        <v>3238</v>
      </c>
      <c r="AS494" s="54" t="s">
        <v>3238</v>
      </c>
      <c r="AT494" s="54" t="s">
        <v>3238</v>
      </c>
      <c r="AU494" s="43" t="str">
        <f>INDEX(Lookups!AS:AS,MATCH(E494,Lookups!E:E,0))</f>
        <v>Fill_Type</v>
      </c>
      <c r="AV494" s="43" t="str">
        <f t="shared" si="7"/>
        <v>Fill_Type_Wool</v>
      </c>
    </row>
    <row r="495" spans="1:48">
      <c r="A495" s="43">
        <f>INDEX(Lookups!A:A,MATCH($E495,Lookups!$E:$E,0))</f>
        <v>44</v>
      </c>
      <c r="B495" s="43">
        <f>INDEX(Lookups!B:B,MATCH($E495,Lookups!$E:$E,0))</f>
        <v>2.2000000000000002</v>
      </c>
      <c r="C495" s="90" t="s">
        <v>2340</v>
      </c>
      <c r="D495" s="90" t="s">
        <v>2345</v>
      </c>
      <c r="E495" s="91" t="s">
        <v>2217</v>
      </c>
      <c r="F495" s="90" t="s">
        <v>2079</v>
      </c>
      <c r="G495" s="90" t="s">
        <v>2080</v>
      </c>
      <c r="H495" s="91" t="s">
        <v>2956</v>
      </c>
      <c r="I495" s="98" t="s">
        <v>2694</v>
      </c>
      <c r="J495" s="92" t="s">
        <v>3236</v>
      </c>
      <c r="K495" s="90" t="str">
        <f>INDEX(Lookups!$I:$I,MATCH(E495,Lookups!$E:$E,0))</f>
        <v>Customer Facing</v>
      </c>
      <c r="L495" s="90" t="str">
        <f>INDEX(Lookups!$J:$J,MATCH(E495,Lookups!$E:$E,0))</f>
        <v>Homewares Beds</v>
      </c>
      <c r="M495" s="90" t="s">
        <v>2955</v>
      </c>
      <c r="N495" s="90" t="s">
        <v>2139</v>
      </c>
      <c r="O495" s="90" t="str">
        <f>INDEX(Lookups!$L:$L,MATCH(E495,Lookups!$E:$E,0))</f>
        <v>Y</v>
      </c>
      <c r="P495" s="100"/>
      <c r="Q495" s="54" t="s">
        <v>3238</v>
      </c>
      <c r="R495" s="54" t="s">
        <v>3238</v>
      </c>
      <c r="S495" s="54" t="s">
        <v>3238</v>
      </c>
      <c r="T495" s="54" t="s">
        <v>3238</v>
      </c>
      <c r="U495" s="54" t="s">
        <v>3238</v>
      </c>
      <c r="V495" s="54" t="s">
        <v>3238</v>
      </c>
      <c r="W495" s="54" t="s">
        <v>3238</v>
      </c>
      <c r="X495" s="54" t="s">
        <v>3238</v>
      </c>
      <c r="Y495" s="54" t="s">
        <v>3238</v>
      </c>
      <c r="Z495" s="54" t="s">
        <v>3238</v>
      </c>
      <c r="AA495" s="54" t="s">
        <v>3238</v>
      </c>
      <c r="AB495" s="54" t="s">
        <v>3238</v>
      </c>
      <c r="AC495" s="54" t="s">
        <v>3238</v>
      </c>
      <c r="AD495" s="54" t="s">
        <v>3238</v>
      </c>
      <c r="AE495" s="54" t="s">
        <v>3238</v>
      </c>
      <c r="AF495" s="54" t="s">
        <v>3238</v>
      </c>
      <c r="AG495" s="54" t="s">
        <v>3238</v>
      </c>
      <c r="AH495" s="54" t="s">
        <v>3238</v>
      </c>
      <c r="AI495" s="54" t="s">
        <v>3238</v>
      </c>
      <c r="AJ495" s="54" t="s">
        <v>3238</v>
      </c>
      <c r="AK495" s="54" t="s">
        <v>3238</v>
      </c>
      <c r="AL495" s="54" t="s">
        <v>3238</v>
      </c>
      <c r="AM495" s="54" t="s">
        <v>3238</v>
      </c>
      <c r="AN495" s="54" t="s">
        <v>3238</v>
      </c>
      <c r="AO495" s="54" t="s">
        <v>3238</v>
      </c>
      <c r="AP495" s="54" t="s">
        <v>2088</v>
      </c>
      <c r="AQ495" s="54" t="s">
        <v>3238</v>
      </c>
      <c r="AR495" s="54" t="s">
        <v>3238</v>
      </c>
      <c r="AS495" s="54" t="s">
        <v>3238</v>
      </c>
      <c r="AT495" s="54" t="s">
        <v>3238</v>
      </c>
      <c r="AU495" s="43" t="str">
        <f>INDEX(Lookups!AS:AS,MATCH(E495,Lookups!E:E,0))</f>
        <v>Mattress_Feel</v>
      </c>
      <c r="AV495" s="43" t="str">
        <f t="shared" si="7"/>
        <v>Mattress_Feel_Firm</v>
      </c>
    </row>
    <row r="496" spans="1:48">
      <c r="A496" s="43">
        <f>INDEX(Lookups!A:A,MATCH($E496,Lookups!$E:$E,0))</f>
        <v>44</v>
      </c>
      <c r="B496" s="43">
        <f>INDEX(Lookups!B:B,MATCH($E496,Lookups!$E:$E,0))</f>
        <v>2.2000000000000002</v>
      </c>
      <c r="C496" s="90" t="s">
        <v>2340</v>
      </c>
      <c r="D496" s="90" t="s">
        <v>2345</v>
      </c>
      <c r="E496" s="91" t="s">
        <v>2217</v>
      </c>
      <c r="F496" s="90" t="s">
        <v>2079</v>
      </c>
      <c r="G496" s="90" t="s">
        <v>2080</v>
      </c>
      <c r="H496" s="91" t="s">
        <v>2957</v>
      </c>
      <c r="I496" s="98" t="s">
        <v>2694</v>
      </c>
      <c r="J496" s="92" t="s">
        <v>3236</v>
      </c>
      <c r="K496" s="90" t="str">
        <f>INDEX(Lookups!$I:$I,MATCH(E496,Lookups!$E:$E,0))</f>
        <v>Customer Facing</v>
      </c>
      <c r="L496" s="90" t="str">
        <f>INDEX(Lookups!$J:$J,MATCH(E496,Lookups!$E:$E,0))</f>
        <v>Homewares Beds</v>
      </c>
      <c r="M496" s="90" t="s">
        <v>2955</v>
      </c>
      <c r="N496" s="90" t="s">
        <v>2139</v>
      </c>
      <c r="O496" s="90" t="str">
        <f>INDEX(Lookups!$L:$L,MATCH(E496,Lookups!$E:$E,0))</f>
        <v>Y</v>
      </c>
      <c r="P496" s="100"/>
      <c r="Q496" s="54" t="s">
        <v>3238</v>
      </c>
      <c r="R496" s="54" t="s">
        <v>3238</v>
      </c>
      <c r="S496" s="54" t="s">
        <v>3238</v>
      </c>
      <c r="T496" s="54" t="s">
        <v>3238</v>
      </c>
      <c r="U496" s="54" t="s">
        <v>3238</v>
      </c>
      <c r="V496" s="54" t="s">
        <v>3238</v>
      </c>
      <c r="W496" s="54" t="s">
        <v>3238</v>
      </c>
      <c r="X496" s="54" t="s">
        <v>3238</v>
      </c>
      <c r="Y496" s="54" t="s">
        <v>3238</v>
      </c>
      <c r="Z496" s="54" t="s">
        <v>3238</v>
      </c>
      <c r="AA496" s="54" t="s">
        <v>3238</v>
      </c>
      <c r="AB496" s="54" t="s">
        <v>3238</v>
      </c>
      <c r="AC496" s="54" t="s">
        <v>3238</v>
      </c>
      <c r="AD496" s="54" t="s">
        <v>3238</v>
      </c>
      <c r="AE496" s="54" t="s">
        <v>3238</v>
      </c>
      <c r="AF496" s="54" t="s">
        <v>3238</v>
      </c>
      <c r="AG496" s="54" t="s">
        <v>3238</v>
      </c>
      <c r="AH496" s="54" t="s">
        <v>3238</v>
      </c>
      <c r="AI496" s="54" t="s">
        <v>3238</v>
      </c>
      <c r="AJ496" s="54" t="s">
        <v>3238</v>
      </c>
      <c r="AK496" s="54" t="s">
        <v>3238</v>
      </c>
      <c r="AL496" s="54" t="s">
        <v>3238</v>
      </c>
      <c r="AM496" s="54" t="s">
        <v>3238</v>
      </c>
      <c r="AN496" s="54" t="s">
        <v>3238</v>
      </c>
      <c r="AO496" s="54" t="s">
        <v>3238</v>
      </c>
      <c r="AP496" s="54" t="s">
        <v>2088</v>
      </c>
      <c r="AQ496" s="54" t="s">
        <v>3238</v>
      </c>
      <c r="AR496" s="54" t="s">
        <v>3238</v>
      </c>
      <c r="AS496" s="54" t="s">
        <v>3238</v>
      </c>
      <c r="AT496" s="54" t="s">
        <v>3238</v>
      </c>
      <c r="AU496" s="43" t="str">
        <f>INDEX(Lookups!AS:AS,MATCH(E496,Lookups!E:E,0))</f>
        <v>Mattress_Feel</v>
      </c>
      <c r="AV496" s="43" t="str">
        <f t="shared" si="7"/>
        <v>Mattress_Feel_Medium</v>
      </c>
    </row>
    <row r="497" spans="1:48">
      <c r="A497" s="43">
        <f>INDEX(Lookups!A:A,MATCH($E497,Lookups!$E:$E,0))</f>
        <v>44</v>
      </c>
      <c r="B497" s="43">
        <f>INDEX(Lookups!B:B,MATCH($E497,Lookups!$E:$E,0))</f>
        <v>2.2000000000000002</v>
      </c>
      <c r="C497" s="90" t="s">
        <v>2340</v>
      </c>
      <c r="D497" s="90" t="s">
        <v>2345</v>
      </c>
      <c r="E497" s="91" t="s">
        <v>2217</v>
      </c>
      <c r="F497" s="90" t="s">
        <v>2079</v>
      </c>
      <c r="G497" s="90" t="s">
        <v>2080</v>
      </c>
      <c r="H497" s="91" t="s">
        <v>2958</v>
      </c>
      <c r="I497" s="98" t="s">
        <v>2694</v>
      </c>
      <c r="J497" s="92" t="s">
        <v>3236</v>
      </c>
      <c r="K497" s="90" t="str">
        <f>INDEX(Lookups!$I:$I,MATCH(E497,Lookups!$E:$E,0))</f>
        <v>Customer Facing</v>
      </c>
      <c r="L497" s="90" t="str">
        <f>INDEX(Lookups!$J:$J,MATCH(E497,Lookups!$E:$E,0))</f>
        <v>Homewares Beds</v>
      </c>
      <c r="M497" s="90" t="s">
        <v>2955</v>
      </c>
      <c r="N497" s="90" t="s">
        <v>2139</v>
      </c>
      <c r="O497" s="90" t="str">
        <f>INDEX(Lookups!$L:$L,MATCH(E497,Lookups!$E:$E,0))</f>
        <v>Y</v>
      </c>
      <c r="P497" s="100"/>
      <c r="Q497" s="54" t="s">
        <v>3238</v>
      </c>
      <c r="R497" s="54" t="s">
        <v>3238</v>
      </c>
      <c r="S497" s="54" t="s">
        <v>3238</v>
      </c>
      <c r="T497" s="54" t="s">
        <v>3238</v>
      </c>
      <c r="U497" s="54" t="s">
        <v>3238</v>
      </c>
      <c r="V497" s="54" t="s">
        <v>3238</v>
      </c>
      <c r="W497" s="54" t="s">
        <v>3238</v>
      </c>
      <c r="X497" s="54" t="s">
        <v>3238</v>
      </c>
      <c r="Y497" s="54" t="s">
        <v>3238</v>
      </c>
      <c r="Z497" s="54" t="s">
        <v>3238</v>
      </c>
      <c r="AA497" s="54" t="s">
        <v>3238</v>
      </c>
      <c r="AB497" s="54" t="s">
        <v>3238</v>
      </c>
      <c r="AC497" s="54" t="s">
        <v>3238</v>
      </c>
      <c r="AD497" s="54" t="s">
        <v>3238</v>
      </c>
      <c r="AE497" s="54" t="s">
        <v>3238</v>
      </c>
      <c r="AF497" s="54" t="s">
        <v>3238</v>
      </c>
      <c r="AG497" s="54" t="s">
        <v>3238</v>
      </c>
      <c r="AH497" s="54" t="s">
        <v>3238</v>
      </c>
      <c r="AI497" s="54" t="s">
        <v>3238</v>
      </c>
      <c r="AJ497" s="54" t="s">
        <v>3238</v>
      </c>
      <c r="AK497" s="54" t="s">
        <v>3238</v>
      </c>
      <c r="AL497" s="54" t="s">
        <v>3238</v>
      </c>
      <c r="AM497" s="54" t="s">
        <v>3238</v>
      </c>
      <c r="AN497" s="54" t="s">
        <v>3238</v>
      </c>
      <c r="AO497" s="54" t="s">
        <v>3238</v>
      </c>
      <c r="AP497" s="54" t="s">
        <v>2088</v>
      </c>
      <c r="AQ497" s="54" t="s">
        <v>3238</v>
      </c>
      <c r="AR497" s="54" t="s">
        <v>3238</v>
      </c>
      <c r="AS497" s="54" t="s">
        <v>3238</v>
      </c>
      <c r="AT497" s="54" t="s">
        <v>3238</v>
      </c>
      <c r="AU497" s="43" t="str">
        <f>INDEX(Lookups!AS:AS,MATCH(E497,Lookups!E:E,0))</f>
        <v>Mattress_Feel</v>
      </c>
      <c r="AV497" s="43" t="str">
        <f t="shared" si="7"/>
        <v>Mattress_Feel_Medium Firm</v>
      </c>
    </row>
    <row r="498" spans="1:48">
      <c r="A498" s="43">
        <f>INDEX(Lookups!A:A,MATCH($E498,Lookups!$E:$E,0))</f>
        <v>44</v>
      </c>
      <c r="B498" s="43">
        <f>INDEX(Lookups!B:B,MATCH($E498,Lookups!$E:$E,0))</f>
        <v>2.2000000000000002</v>
      </c>
      <c r="C498" s="90" t="s">
        <v>2340</v>
      </c>
      <c r="D498" s="90" t="s">
        <v>2345</v>
      </c>
      <c r="E498" s="91" t="s">
        <v>2217</v>
      </c>
      <c r="F498" s="90" t="s">
        <v>2079</v>
      </c>
      <c r="G498" s="90" t="s">
        <v>2080</v>
      </c>
      <c r="H498" s="91" t="s">
        <v>2959</v>
      </c>
      <c r="I498" s="98" t="s">
        <v>2694</v>
      </c>
      <c r="J498" s="92" t="s">
        <v>3236</v>
      </c>
      <c r="K498" s="90" t="str">
        <f>INDEX(Lookups!$I:$I,MATCH(E498,Lookups!$E:$E,0))</f>
        <v>Customer Facing</v>
      </c>
      <c r="L498" s="90" t="str">
        <f>INDEX(Lookups!$J:$J,MATCH(E498,Lookups!$E:$E,0))</f>
        <v>Homewares Beds</v>
      </c>
      <c r="M498" s="90" t="s">
        <v>2955</v>
      </c>
      <c r="N498" s="90" t="s">
        <v>2139</v>
      </c>
      <c r="O498" s="90" t="str">
        <f>INDEX(Lookups!$L:$L,MATCH(E498,Lookups!$E:$E,0))</f>
        <v>Y</v>
      </c>
      <c r="P498" s="100"/>
      <c r="Q498" s="54" t="s">
        <v>3238</v>
      </c>
      <c r="R498" s="54" t="s">
        <v>3238</v>
      </c>
      <c r="S498" s="54" t="s">
        <v>3238</v>
      </c>
      <c r="T498" s="54" t="s">
        <v>3238</v>
      </c>
      <c r="U498" s="54" t="s">
        <v>3238</v>
      </c>
      <c r="V498" s="54" t="s">
        <v>3238</v>
      </c>
      <c r="W498" s="54" t="s">
        <v>3238</v>
      </c>
      <c r="X498" s="54" t="s">
        <v>3238</v>
      </c>
      <c r="Y498" s="54" t="s">
        <v>3238</v>
      </c>
      <c r="Z498" s="54" t="s">
        <v>3238</v>
      </c>
      <c r="AA498" s="54" t="s">
        <v>3238</v>
      </c>
      <c r="AB498" s="54" t="s">
        <v>3238</v>
      </c>
      <c r="AC498" s="54" t="s">
        <v>3238</v>
      </c>
      <c r="AD498" s="54" t="s">
        <v>3238</v>
      </c>
      <c r="AE498" s="54" t="s">
        <v>3238</v>
      </c>
      <c r="AF498" s="54" t="s">
        <v>3238</v>
      </c>
      <c r="AG498" s="54" t="s">
        <v>3238</v>
      </c>
      <c r="AH498" s="54" t="s">
        <v>3238</v>
      </c>
      <c r="AI498" s="54" t="s">
        <v>3238</v>
      </c>
      <c r="AJ498" s="54" t="s">
        <v>3238</v>
      </c>
      <c r="AK498" s="54" t="s">
        <v>3238</v>
      </c>
      <c r="AL498" s="54" t="s">
        <v>3238</v>
      </c>
      <c r="AM498" s="54" t="s">
        <v>3238</v>
      </c>
      <c r="AN498" s="54" t="s">
        <v>3238</v>
      </c>
      <c r="AO498" s="54" t="s">
        <v>3238</v>
      </c>
      <c r="AP498" s="54" t="s">
        <v>2088</v>
      </c>
      <c r="AQ498" s="54" t="s">
        <v>3238</v>
      </c>
      <c r="AR498" s="54" t="s">
        <v>3238</v>
      </c>
      <c r="AS498" s="54" t="s">
        <v>3238</v>
      </c>
      <c r="AT498" s="54" t="s">
        <v>3238</v>
      </c>
      <c r="AU498" s="43" t="str">
        <f>INDEX(Lookups!AS:AS,MATCH(E498,Lookups!E:E,0))</f>
        <v>Mattress_Feel</v>
      </c>
      <c r="AV498" s="43" t="str">
        <f t="shared" si="7"/>
        <v>Mattress_Feel_Medium Soft</v>
      </c>
    </row>
    <row r="499" spans="1:48">
      <c r="A499" s="43">
        <f>INDEX(Lookups!A:A,MATCH($E499,Lookups!$E:$E,0))</f>
        <v>44</v>
      </c>
      <c r="B499" s="43">
        <f>INDEX(Lookups!B:B,MATCH($E499,Lookups!$E:$E,0))</f>
        <v>2.2000000000000002</v>
      </c>
      <c r="C499" s="90" t="s">
        <v>2340</v>
      </c>
      <c r="D499" s="90" t="s">
        <v>2345</v>
      </c>
      <c r="E499" s="91" t="s">
        <v>2217</v>
      </c>
      <c r="F499" s="90" t="s">
        <v>2079</v>
      </c>
      <c r="G499" s="90" t="s">
        <v>2080</v>
      </c>
      <c r="H499" s="91" t="s">
        <v>635</v>
      </c>
      <c r="I499" s="98" t="s">
        <v>2694</v>
      </c>
      <c r="J499" s="92" t="s">
        <v>3236</v>
      </c>
      <c r="K499" s="90" t="str">
        <f>INDEX(Lookups!$I:$I,MATCH(E499,Lookups!$E:$E,0))</f>
        <v>Customer Facing</v>
      </c>
      <c r="L499" s="90" t="str">
        <f>INDEX(Lookups!$J:$J,MATCH(E499,Lookups!$E:$E,0))</f>
        <v>Homewares Beds</v>
      </c>
      <c r="M499" s="90" t="s">
        <v>2955</v>
      </c>
      <c r="N499" s="90" t="s">
        <v>2139</v>
      </c>
      <c r="O499" s="90" t="str">
        <f>INDEX(Lookups!$L:$L,MATCH(E499,Lookups!$E:$E,0))</f>
        <v>Y</v>
      </c>
      <c r="P499" s="100"/>
      <c r="Q499" s="54" t="s">
        <v>3238</v>
      </c>
      <c r="R499" s="54" t="s">
        <v>3238</v>
      </c>
      <c r="S499" s="54" t="s">
        <v>3238</v>
      </c>
      <c r="T499" s="54" t="s">
        <v>3238</v>
      </c>
      <c r="U499" s="54" t="s">
        <v>3238</v>
      </c>
      <c r="V499" s="54" t="s">
        <v>3238</v>
      </c>
      <c r="W499" s="54" t="s">
        <v>3238</v>
      </c>
      <c r="X499" s="54" t="s">
        <v>3238</v>
      </c>
      <c r="Y499" s="54" t="s">
        <v>3238</v>
      </c>
      <c r="Z499" s="54" t="s">
        <v>3238</v>
      </c>
      <c r="AA499" s="54" t="s">
        <v>3238</v>
      </c>
      <c r="AB499" s="54" t="s">
        <v>3238</v>
      </c>
      <c r="AC499" s="54" t="s">
        <v>3238</v>
      </c>
      <c r="AD499" s="54" t="s">
        <v>3238</v>
      </c>
      <c r="AE499" s="54" t="s">
        <v>3238</v>
      </c>
      <c r="AF499" s="54" t="s">
        <v>3238</v>
      </c>
      <c r="AG499" s="54" t="s">
        <v>3238</v>
      </c>
      <c r="AH499" s="54" t="s">
        <v>3238</v>
      </c>
      <c r="AI499" s="54" t="s">
        <v>3238</v>
      </c>
      <c r="AJ499" s="54" t="s">
        <v>3238</v>
      </c>
      <c r="AK499" s="54" t="s">
        <v>3238</v>
      </c>
      <c r="AL499" s="54" t="s">
        <v>3238</v>
      </c>
      <c r="AM499" s="54" t="s">
        <v>3238</v>
      </c>
      <c r="AN499" s="54" t="s">
        <v>3238</v>
      </c>
      <c r="AO499" s="54" t="s">
        <v>3238</v>
      </c>
      <c r="AP499" s="54" t="s">
        <v>2088</v>
      </c>
      <c r="AQ499" s="54" t="s">
        <v>3238</v>
      </c>
      <c r="AR499" s="54" t="s">
        <v>3238</v>
      </c>
      <c r="AS499" s="54" t="s">
        <v>3238</v>
      </c>
      <c r="AT499" s="54" t="s">
        <v>3238</v>
      </c>
      <c r="AU499" s="43" t="str">
        <f>INDEX(Lookups!AS:AS,MATCH(E499,Lookups!E:E,0))</f>
        <v>Mattress_Feel</v>
      </c>
      <c r="AV499" s="43" t="str">
        <f t="shared" si="7"/>
        <v>Mattress_Feel_Plush</v>
      </c>
    </row>
    <row r="500" spans="1:48">
      <c r="A500" s="43">
        <f>INDEX(Lookups!A:A,MATCH($E500,Lookups!$E:$E,0))</f>
        <v>44</v>
      </c>
      <c r="B500" s="43">
        <f>INDEX(Lookups!B:B,MATCH($E500,Lookups!$E:$E,0))</f>
        <v>2.2000000000000002</v>
      </c>
      <c r="C500" s="90" t="s">
        <v>2340</v>
      </c>
      <c r="D500" s="90" t="s">
        <v>2345</v>
      </c>
      <c r="E500" s="91" t="s">
        <v>2217</v>
      </c>
      <c r="F500" s="90" t="s">
        <v>2079</v>
      </c>
      <c r="G500" s="90" t="s">
        <v>2080</v>
      </c>
      <c r="H500" s="91" t="s">
        <v>2960</v>
      </c>
      <c r="I500" s="98" t="s">
        <v>2694</v>
      </c>
      <c r="J500" s="92" t="s">
        <v>3236</v>
      </c>
      <c r="K500" s="90" t="str">
        <f>INDEX(Lookups!$I:$I,MATCH(E500,Lookups!$E:$E,0))</f>
        <v>Customer Facing</v>
      </c>
      <c r="L500" s="90" t="str">
        <f>INDEX(Lookups!$J:$J,MATCH(E500,Lookups!$E:$E,0))</f>
        <v>Homewares Beds</v>
      </c>
      <c r="M500" s="90" t="s">
        <v>2955</v>
      </c>
      <c r="N500" s="90" t="s">
        <v>2139</v>
      </c>
      <c r="O500" s="90" t="str">
        <f>INDEX(Lookups!$L:$L,MATCH(E500,Lookups!$E:$E,0))</f>
        <v>Y</v>
      </c>
      <c r="P500" s="100"/>
      <c r="Q500" s="54" t="s">
        <v>3238</v>
      </c>
      <c r="R500" s="54" t="s">
        <v>3238</v>
      </c>
      <c r="S500" s="54" t="s">
        <v>3238</v>
      </c>
      <c r="T500" s="54" t="s">
        <v>3238</v>
      </c>
      <c r="U500" s="54" t="s">
        <v>3238</v>
      </c>
      <c r="V500" s="54" t="s">
        <v>3238</v>
      </c>
      <c r="W500" s="54" t="s">
        <v>3238</v>
      </c>
      <c r="X500" s="54" t="s">
        <v>3238</v>
      </c>
      <c r="Y500" s="54" t="s">
        <v>3238</v>
      </c>
      <c r="Z500" s="54" t="s">
        <v>3238</v>
      </c>
      <c r="AA500" s="54" t="s">
        <v>3238</v>
      </c>
      <c r="AB500" s="54" t="s">
        <v>3238</v>
      </c>
      <c r="AC500" s="54" t="s">
        <v>3238</v>
      </c>
      <c r="AD500" s="54" t="s">
        <v>3238</v>
      </c>
      <c r="AE500" s="54" t="s">
        <v>3238</v>
      </c>
      <c r="AF500" s="54" t="s">
        <v>3238</v>
      </c>
      <c r="AG500" s="54" t="s">
        <v>3238</v>
      </c>
      <c r="AH500" s="54" t="s">
        <v>3238</v>
      </c>
      <c r="AI500" s="54" t="s">
        <v>3238</v>
      </c>
      <c r="AJ500" s="54" t="s">
        <v>3238</v>
      </c>
      <c r="AK500" s="54" t="s">
        <v>3238</v>
      </c>
      <c r="AL500" s="54" t="s">
        <v>3238</v>
      </c>
      <c r="AM500" s="54" t="s">
        <v>3238</v>
      </c>
      <c r="AN500" s="54" t="s">
        <v>3238</v>
      </c>
      <c r="AO500" s="54" t="s">
        <v>3238</v>
      </c>
      <c r="AP500" s="54" t="s">
        <v>2088</v>
      </c>
      <c r="AQ500" s="54" t="s">
        <v>3238</v>
      </c>
      <c r="AR500" s="54" t="s">
        <v>3238</v>
      </c>
      <c r="AS500" s="54" t="s">
        <v>3238</v>
      </c>
      <c r="AT500" s="54" t="s">
        <v>3238</v>
      </c>
      <c r="AU500" s="43" t="str">
        <f>INDEX(Lookups!AS:AS,MATCH(E500,Lookups!E:E,0))</f>
        <v>Mattress_Feel</v>
      </c>
      <c r="AV500" s="43" t="str">
        <f t="shared" si="7"/>
        <v>Mattress_Feel_Soft</v>
      </c>
    </row>
    <row r="501" spans="1:48">
      <c r="A501" s="43">
        <f>INDEX(Lookups!A:A,MATCH($E501,Lookups!$E:$E,0))</f>
        <v>44</v>
      </c>
      <c r="B501" s="43">
        <f>INDEX(Lookups!B:B,MATCH($E501,Lookups!$E:$E,0))</f>
        <v>2.2000000000000002</v>
      </c>
      <c r="C501" s="90" t="s">
        <v>2340</v>
      </c>
      <c r="D501" s="90" t="s">
        <v>2345</v>
      </c>
      <c r="E501" s="91" t="s">
        <v>2217</v>
      </c>
      <c r="F501" s="90" t="s">
        <v>2079</v>
      </c>
      <c r="G501" s="90" t="s">
        <v>2080</v>
      </c>
      <c r="H501" s="91" t="s">
        <v>2961</v>
      </c>
      <c r="I501" s="98" t="s">
        <v>2694</v>
      </c>
      <c r="J501" s="92" t="s">
        <v>3236</v>
      </c>
      <c r="K501" s="90" t="str">
        <f>INDEX(Lookups!$I:$I,MATCH(E501,Lookups!$E:$E,0))</f>
        <v>Customer Facing</v>
      </c>
      <c r="L501" s="90" t="str">
        <f>INDEX(Lookups!$J:$J,MATCH(E501,Lookups!$E:$E,0))</f>
        <v>Homewares Beds</v>
      </c>
      <c r="M501" s="90" t="s">
        <v>2955</v>
      </c>
      <c r="N501" s="90" t="s">
        <v>2139</v>
      </c>
      <c r="O501" s="90" t="str">
        <f>INDEX(Lookups!$L:$L,MATCH(E501,Lookups!$E:$E,0))</f>
        <v>Y</v>
      </c>
      <c r="P501" s="100"/>
      <c r="Q501" s="54" t="s">
        <v>3238</v>
      </c>
      <c r="R501" s="54" t="s">
        <v>3238</v>
      </c>
      <c r="S501" s="54" t="s">
        <v>3238</v>
      </c>
      <c r="T501" s="54" t="s">
        <v>3238</v>
      </c>
      <c r="U501" s="54" t="s">
        <v>3238</v>
      </c>
      <c r="V501" s="54" t="s">
        <v>3238</v>
      </c>
      <c r="W501" s="54" t="s">
        <v>3238</v>
      </c>
      <c r="X501" s="54" t="s">
        <v>3238</v>
      </c>
      <c r="Y501" s="54" t="s">
        <v>3238</v>
      </c>
      <c r="Z501" s="54" t="s">
        <v>3238</v>
      </c>
      <c r="AA501" s="54" t="s">
        <v>3238</v>
      </c>
      <c r="AB501" s="54" t="s">
        <v>3238</v>
      </c>
      <c r="AC501" s="54" t="s">
        <v>3238</v>
      </c>
      <c r="AD501" s="54" t="s">
        <v>3238</v>
      </c>
      <c r="AE501" s="54" t="s">
        <v>3238</v>
      </c>
      <c r="AF501" s="54" t="s">
        <v>3238</v>
      </c>
      <c r="AG501" s="54" t="s">
        <v>3238</v>
      </c>
      <c r="AH501" s="54" t="s">
        <v>3238</v>
      </c>
      <c r="AI501" s="54" t="s">
        <v>3238</v>
      </c>
      <c r="AJ501" s="54" t="s">
        <v>3238</v>
      </c>
      <c r="AK501" s="54" t="s">
        <v>3238</v>
      </c>
      <c r="AL501" s="54" t="s">
        <v>3238</v>
      </c>
      <c r="AM501" s="54" t="s">
        <v>3238</v>
      </c>
      <c r="AN501" s="54" t="s">
        <v>3238</v>
      </c>
      <c r="AO501" s="54" t="s">
        <v>3238</v>
      </c>
      <c r="AP501" s="54" t="s">
        <v>2088</v>
      </c>
      <c r="AQ501" s="54" t="s">
        <v>3238</v>
      </c>
      <c r="AR501" s="54" t="s">
        <v>3238</v>
      </c>
      <c r="AS501" s="54" t="s">
        <v>3238</v>
      </c>
      <c r="AT501" s="54" t="s">
        <v>3238</v>
      </c>
      <c r="AU501" s="43" t="str">
        <f>INDEX(Lookups!AS:AS,MATCH(E501,Lookups!E:E,0))</f>
        <v>Mattress_Feel</v>
      </c>
      <c r="AV501" s="43" t="str">
        <f t="shared" si="7"/>
        <v>Mattress_Feel_Ultra Firm</v>
      </c>
    </row>
    <row r="502" spans="1:48">
      <c r="A502" s="43">
        <f>INDEX(Lookups!A:A,MATCH($E502,Lookups!$E:$E,0))</f>
        <v>44</v>
      </c>
      <c r="B502" s="43">
        <f>INDEX(Lookups!B:B,MATCH($E502,Lookups!$E:$E,0))</f>
        <v>2.2000000000000002</v>
      </c>
      <c r="C502" s="90" t="s">
        <v>2340</v>
      </c>
      <c r="D502" s="90" t="s">
        <v>2345</v>
      </c>
      <c r="E502" s="91" t="s">
        <v>2217</v>
      </c>
      <c r="F502" s="90" t="s">
        <v>2079</v>
      </c>
      <c r="G502" s="90" t="s">
        <v>2080</v>
      </c>
      <c r="H502" s="91" t="s">
        <v>2962</v>
      </c>
      <c r="I502" s="98" t="s">
        <v>2694</v>
      </c>
      <c r="J502" s="92" t="s">
        <v>3236</v>
      </c>
      <c r="K502" s="90" t="str">
        <f>INDEX(Lookups!$I:$I,MATCH(E502,Lookups!$E:$E,0))</f>
        <v>Customer Facing</v>
      </c>
      <c r="L502" s="90" t="str">
        <f>INDEX(Lookups!$J:$J,MATCH(E502,Lookups!$E:$E,0))</f>
        <v>Homewares Beds</v>
      </c>
      <c r="M502" s="90" t="s">
        <v>2955</v>
      </c>
      <c r="N502" s="90" t="s">
        <v>2139</v>
      </c>
      <c r="O502" s="90" t="str">
        <f>INDEX(Lookups!$L:$L,MATCH(E502,Lookups!$E:$E,0))</f>
        <v>Y</v>
      </c>
      <c r="P502" s="100"/>
      <c r="Q502" s="54" t="s">
        <v>3238</v>
      </c>
      <c r="R502" s="54" t="s">
        <v>3238</v>
      </c>
      <c r="S502" s="54" t="s">
        <v>3238</v>
      </c>
      <c r="T502" s="54" t="s">
        <v>3238</v>
      </c>
      <c r="U502" s="54" t="s">
        <v>3238</v>
      </c>
      <c r="V502" s="54" t="s">
        <v>3238</v>
      </c>
      <c r="W502" s="54" t="s">
        <v>3238</v>
      </c>
      <c r="X502" s="54" t="s">
        <v>3238</v>
      </c>
      <c r="Y502" s="54" t="s">
        <v>3238</v>
      </c>
      <c r="Z502" s="54" t="s">
        <v>3238</v>
      </c>
      <c r="AA502" s="54" t="s">
        <v>3238</v>
      </c>
      <c r="AB502" s="54" t="s">
        <v>3238</v>
      </c>
      <c r="AC502" s="54" t="s">
        <v>3238</v>
      </c>
      <c r="AD502" s="54" t="s">
        <v>3238</v>
      </c>
      <c r="AE502" s="54" t="s">
        <v>3238</v>
      </c>
      <c r="AF502" s="54" t="s">
        <v>3238</v>
      </c>
      <c r="AG502" s="54" t="s">
        <v>3238</v>
      </c>
      <c r="AH502" s="54" t="s">
        <v>3238</v>
      </c>
      <c r="AI502" s="54" t="s">
        <v>3238</v>
      </c>
      <c r="AJ502" s="54" t="s">
        <v>3238</v>
      </c>
      <c r="AK502" s="54" t="s">
        <v>3238</v>
      </c>
      <c r="AL502" s="54" t="s">
        <v>3238</v>
      </c>
      <c r="AM502" s="54" t="s">
        <v>3238</v>
      </c>
      <c r="AN502" s="54" t="s">
        <v>3238</v>
      </c>
      <c r="AO502" s="54" t="s">
        <v>3238</v>
      </c>
      <c r="AP502" s="54" t="s">
        <v>2088</v>
      </c>
      <c r="AQ502" s="54" t="s">
        <v>3238</v>
      </c>
      <c r="AR502" s="54" t="s">
        <v>3238</v>
      </c>
      <c r="AS502" s="54" t="s">
        <v>3238</v>
      </c>
      <c r="AT502" s="54" t="s">
        <v>3238</v>
      </c>
      <c r="AU502" s="43" t="str">
        <f>INDEX(Lookups!AS:AS,MATCH(E502,Lookups!E:E,0))</f>
        <v>Mattress_Feel</v>
      </c>
      <c r="AV502" s="43" t="str">
        <f t="shared" si="7"/>
        <v>Mattress_Feel_Ultra Plush</v>
      </c>
    </row>
    <row r="503" spans="1:48">
      <c r="A503" s="43">
        <f>INDEX(Lookups!A:A,MATCH($E503,Lookups!$E:$E,0))</f>
        <v>45</v>
      </c>
      <c r="B503" s="43">
        <f>INDEX(Lookups!B:B,MATCH($E503,Lookups!$E:$E,0))</f>
        <v>2.2000000000000002</v>
      </c>
      <c r="C503" s="90" t="s">
        <v>2340</v>
      </c>
      <c r="D503" s="90" t="s">
        <v>2345</v>
      </c>
      <c r="E503" s="91" t="s">
        <v>2220</v>
      </c>
      <c r="F503" s="90" t="s">
        <v>2079</v>
      </c>
      <c r="G503" s="90" t="s">
        <v>2080</v>
      </c>
      <c r="H503" s="91" t="s">
        <v>2964</v>
      </c>
      <c r="I503" s="98" t="s">
        <v>2694</v>
      </c>
      <c r="J503" s="92" t="s">
        <v>3236</v>
      </c>
      <c r="K503" s="90" t="str">
        <f>INDEX(Lookups!$I:$I,MATCH(E503,Lookups!$E:$E,0))</f>
        <v>Customer Facing</v>
      </c>
      <c r="L503" s="90" t="str">
        <f>INDEX(Lookups!$J:$J,MATCH(E503,Lookups!$E:$E,0))</f>
        <v>Homewares Kitchen Tabletop</v>
      </c>
      <c r="M503" s="90" t="s">
        <v>2963</v>
      </c>
      <c r="N503" s="90" t="s">
        <v>2139</v>
      </c>
      <c r="O503" s="90" t="str">
        <f>INDEX(Lookups!$L:$L,MATCH(E503,Lookups!$E:$E,0))</f>
        <v>Y</v>
      </c>
      <c r="P503" s="100"/>
      <c r="Q503" s="54" t="s">
        <v>3238</v>
      </c>
      <c r="R503" s="54" t="s">
        <v>3238</v>
      </c>
      <c r="S503" s="54" t="s">
        <v>3238</v>
      </c>
      <c r="T503" s="54" t="s">
        <v>3238</v>
      </c>
      <c r="U503" s="54" t="s">
        <v>3238</v>
      </c>
      <c r="V503" s="54" t="s">
        <v>3238</v>
      </c>
      <c r="W503" s="54" t="s">
        <v>3238</v>
      </c>
      <c r="X503" s="54" t="s">
        <v>3238</v>
      </c>
      <c r="Y503" s="54" t="s">
        <v>3238</v>
      </c>
      <c r="Z503" s="54" t="s">
        <v>3238</v>
      </c>
      <c r="AA503" s="54" t="s">
        <v>3238</v>
      </c>
      <c r="AB503" s="54" t="s">
        <v>3238</v>
      </c>
      <c r="AC503" s="54" t="s">
        <v>3238</v>
      </c>
      <c r="AD503" s="54" t="s">
        <v>3238</v>
      </c>
      <c r="AE503" s="54" t="s">
        <v>3238</v>
      </c>
      <c r="AF503" s="54" t="s">
        <v>3238</v>
      </c>
      <c r="AG503" s="54" t="s">
        <v>3238</v>
      </c>
      <c r="AH503" s="54" t="s">
        <v>3238</v>
      </c>
      <c r="AI503" s="54" t="s">
        <v>3238</v>
      </c>
      <c r="AJ503" s="54" t="s">
        <v>2088</v>
      </c>
      <c r="AK503" s="54" t="s">
        <v>2088</v>
      </c>
      <c r="AL503" s="54" t="s">
        <v>3238</v>
      </c>
      <c r="AM503" s="54" t="s">
        <v>3238</v>
      </c>
      <c r="AN503" s="54" t="s">
        <v>3238</v>
      </c>
      <c r="AO503" s="54" t="s">
        <v>3238</v>
      </c>
      <c r="AP503" s="54" t="s">
        <v>3238</v>
      </c>
      <c r="AQ503" s="54" t="s">
        <v>3238</v>
      </c>
      <c r="AR503" s="54" t="s">
        <v>3238</v>
      </c>
      <c r="AS503" s="54" t="s">
        <v>3238</v>
      </c>
      <c r="AT503" s="54" t="s">
        <v>3238</v>
      </c>
      <c r="AU503" s="43" t="str">
        <f>INDEX(Lookups!AS:AS,MATCH(E503,Lookups!E:E,0))</f>
        <v>Diameter</v>
      </c>
      <c r="AV503" s="43" t="str">
        <f t="shared" si="7"/>
        <v>Diameter_0-15cm</v>
      </c>
    </row>
    <row r="504" spans="1:48">
      <c r="A504" s="43">
        <f>INDEX(Lookups!A:A,MATCH($E504,Lookups!$E:$E,0))</f>
        <v>45</v>
      </c>
      <c r="B504" s="43">
        <f>INDEX(Lookups!B:B,MATCH($E504,Lookups!$E:$E,0))</f>
        <v>2.2000000000000002</v>
      </c>
      <c r="C504" s="90" t="s">
        <v>2340</v>
      </c>
      <c r="D504" s="90" t="s">
        <v>2345</v>
      </c>
      <c r="E504" s="91" t="s">
        <v>2220</v>
      </c>
      <c r="F504" s="90" t="s">
        <v>2079</v>
      </c>
      <c r="G504" s="90" t="s">
        <v>2080</v>
      </c>
      <c r="H504" s="91" t="s">
        <v>2965</v>
      </c>
      <c r="I504" s="98" t="s">
        <v>2694</v>
      </c>
      <c r="J504" s="92" t="s">
        <v>3236</v>
      </c>
      <c r="K504" s="90" t="str">
        <f>INDEX(Lookups!$I:$I,MATCH(E504,Lookups!$E:$E,0))</f>
        <v>Customer Facing</v>
      </c>
      <c r="L504" s="90" t="str">
        <f>INDEX(Lookups!$J:$J,MATCH(E504,Lookups!$E:$E,0))</f>
        <v>Homewares Kitchen Tabletop</v>
      </c>
      <c r="M504" s="90" t="s">
        <v>2963</v>
      </c>
      <c r="N504" s="90" t="s">
        <v>2139</v>
      </c>
      <c r="O504" s="90" t="str">
        <f>INDEX(Lookups!$L:$L,MATCH(E504,Lookups!$E:$E,0))</f>
        <v>Y</v>
      </c>
      <c r="P504" s="100"/>
      <c r="Q504" s="54" t="s">
        <v>3238</v>
      </c>
      <c r="R504" s="54" t="s">
        <v>3238</v>
      </c>
      <c r="S504" s="54" t="s">
        <v>3238</v>
      </c>
      <c r="T504" s="54" t="s">
        <v>3238</v>
      </c>
      <c r="U504" s="54" t="s">
        <v>3238</v>
      </c>
      <c r="V504" s="54" t="s">
        <v>3238</v>
      </c>
      <c r="W504" s="54" t="s">
        <v>3238</v>
      </c>
      <c r="X504" s="54" t="s">
        <v>3238</v>
      </c>
      <c r="Y504" s="54" t="s">
        <v>3238</v>
      </c>
      <c r="Z504" s="54" t="s">
        <v>3238</v>
      </c>
      <c r="AA504" s="54" t="s">
        <v>3238</v>
      </c>
      <c r="AB504" s="54" t="s">
        <v>3238</v>
      </c>
      <c r="AC504" s="54" t="s">
        <v>3238</v>
      </c>
      <c r="AD504" s="54" t="s">
        <v>3238</v>
      </c>
      <c r="AE504" s="54" t="s">
        <v>3238</v>
      </c>
      <c r="AF504" s="54" t="s">
        <v>3238</v>
      </c>
      <c r="AG504" s="54" t="s">
        <v>3238</v>
      </c>
      <c r="AH504" s="54" t="s">
        <v>3238</v>
      </c>
      <c r="AI504" s="54" t="s">
        <v>3238</v>
      </c>
      <c r="AJ504" s="54" t="s">
        <v>2088</v>
      </c>
      <c r="AK504" s="54" t="s">
        <v>2088</v>
      </c>
      <c r="AL504" s="54" t="s">
        <v>3238</v>
      </c>
      <c r="AM504" s="54" t="s">
        <v>3238</v>
      </c>
      <c r="AN504" s="54" t="s">
        <v>3238</v>
      </c>
      <c r="AO504" s="54" t="s">
        <v>3238</v>
      </c>
      <c r="AP504" s="54" t="s">
        <v>3238</v>
      </c>
      <c r="AQ504" s="54" t="s">
        <v>3238</v>
      </c>
      <c r="AR504" s="54" t="s">
        <v>3238</v>
      </c>
      <c r="AS504" s="54" t="s">
        <v>3238</v>
      </c>
      <c r="AT504" s="54" t="s">
        <v>3238</v>
      </c>
      <c r="AU504" s="43" t="str">
        <f>INDEX(Lookups!AS:AS,MATCH(E504,Lookups!E:E,0))</f>
        <v>Diameter</v>
      </c>
      <c r="AV504" s="43" t="str">
        <f t="shared" si="7"/>
        <v>Diameter_16-20cm</v>
      </c>
    </row>
    <row r="505" spans="1:48">
      <c r="A505" s="43">
        <f>INDEX(Lookups!A:A,MATCH($E505,Lookups!$E:$E,0))</f>
        <v>45</v>
      </c>
      <c r="B505" s="43">
        <f>INDEX(Lookups!B:B,MATCH($E505,Lookups!$E:$E,0))</f>
        <v>2.2000000000000002</v>
      </c>
      <c r="C505" s="90" t="s">
        <v>2340</v>
      </c>
      <c r="D505" s="90" t="s">
        <v>2345</v>
      </c>
      <c r="E505" s="91" t="s">
        <v>2220</v>
      </c>
      <c r="F505" s="90" t="s">
        <v>2079</v>
      </c>
      <c r="G505" s="90" t="s">
        <v>2080</v>
      </c>
      <c r="H505" s="91" t="s">
        <v>2966</v>
      </c>
      <c r="I505" s="98" t="s">
        <v>2694</v>
      </c>
      <c r="J505" s="92" t="s">
        <v>3236</v>
      </c>
      <c r="K505" s="90" t="str">
        <f>INDEX(Lookups!$I:$I,MATCH(E505,Lookups!$E:$E,0))</f>
        <v>Customer Facing</v>
      </c>
      <c r="L505" s="90" t="str">
        <f>INDEX(Lookups!$J:$J,MATCH(E505,Lookups!$E:$E,0))</f>
        <v>Homewares Kitchen Tabletop</v>
      </c>
      <c r="M505" s="90" t="s">
        <v>2963</v>
      </c>
      <c r="N505" s="90" t="s">
        <v>2139</v>
      </c>
      <c r="O505" s="90" t="str">
        <f>INDEX(Lookups!$L:$L,MATCH(E505,Lookups!$E:$E,0))</f>
        <v>Y</v>
      </c>
      <c r="P505" s="100"/>
      <c r="Q505" s="54" t="s">
        <v>3238</v>
      </c>
      <c r="R505" s="54" t="s">
        <v>3238</v>
      </c>
      <c r="S505" s="54" t="s">
        <v>3238</v>
      </c>
      <c r="T505" s="54" t="s">
        <v>3238</v>
      </c>
      <c r="U505" s="54" t="s">
        <v>3238</v>
      </c>
      <c r="V505" s="54" t="s">
        <v>3238</v>
      </c>
      <c r="W505" s="54" t="s">
        <v>3238</v>
      </c>
      <c r="X505" s="54" t="s">
        <v>3238</v>
      </c>
      <c r="Y505" s="54" t="s">
        <v>3238</v>
      </c>
      <c r="Z505" s="54" t="s">
        <v>3238</v>
      </c>
      <c r="AA505" s="54" t="s">
        <v>3238</v>
      </c>
      <c r="AB505" s="54" t="s">
        <v>3238</v>
      </c>
      <c r="AC505" s="54" t="s">
        <v>3238</v>
      </c>
      <c r="AD505" s="54" t="s">
        <v>3238</v>
      </c>
      <c r="AE505" s="54" t="s">
        <v>3238</v>
      </c>
      <c r="AF505" s="54" t="s">
        <v>3238</v>
      </c>
      <c r="AG505" s="54" t="s">
        <v>3238</v>
      </c>
      <c r="AH505" s="54" t="s">
        <v>3238</v>
      </c>
      <c r="AI505" s="54" t="s">
        <v>3238</v>
      </c>
      <c r="AJ505" s="54" t="s">
        <v>2088</v>
      </c>
      <c r="AK505" s="54" t="s">
        <v>2088</v>
      </c>
      <c r="AL505" s="54" t="s">
        <v>3238</v>
      </c>
      <c r="AM505" s="54" t="s">
        <v>3238</v>
      </c>
      <c r="AN505" s="54" t="s">
        <v>3238</v>
      </c>
      <c r="AO505" s="54" t="s">
        <v>3238</v>
      </c>
      <c r="AP505" s="54" t="s">
        <v>3238</v>
      </c>
      <c r="AQ505" s="54" t="s">
        <v>3238</v>
      </c>
      <c r="AR505" s="54" t="s">
        <v>3238</v>
      </c>
      <c r="AS505" s="54" t="s">
        <v>3238</v>
      </c>
      <c r="AT505" s="54" t="s">
        <v>3238</v>
      </c>
      <c r="AU505" s="43" t="str">
        <f>INDEX(Lookups!AS:AS,MATCH(E505,Lookups!E:E,0))</f>
        <v>Diameter</v>
      </c>
      <c r="AV505" s="43" t="str">
        <f t="shared" si="7"/>
        <v>Diameter_21-30cm</v>
      </c>
    </row>
    <row r="506" spans="1:48">
      <c r="A506" s="43">
        <f>INDEX(Lookups!A:A,MATCH($E506,Lookups!$E:$E,0))</f>
        <v>45</v>
      </c>
      <c r="B506" s="43">
        <f>INDEX(Lookups!B:B,MATCH($E506,Lookups!$E:$E,0))</f>
        <v>2.2000000000000002</v>
      </c>
      <c r="C506" s="90" t="s">
        <v>2340</v>
      </c>
      <c r="D506" s="90" t="s">
        <v>2345</v>
      </c>
      <c r="E506" s="91" t="s">
        <v>2220</v>
      </c>
      <c r="F506" s="90" t="s">
        <v>2079</v>
      </c>
      <c r="G506" s="90" t="s">
        <v>2080</v>
      </c>
      <c r="H506" s="91" t="s">
        <v>2967</v>
      </c>
      <c r="I506" s="98" t="s">
        <v>2694</v>
      </c>
      <c r="J506" s="92" t="s">
        <v>3236</v>
      </c>
      <c r="K506" s="90" t="str">
        <f>INDEX(Lookups!$I:$I,MATCH(E506,Lookups!$E:$E,0))</f>
        <v>Customer Facing</v>
      </c>
      <c r="L506" s="90" t="str">
        <f>INDEX(Lookups!$J:$J,MATCH(E506,Lookups!$E:$E,0))</f>
        <v>Homewares Kitchen Tabletop</v>
      </c>
      <c r="M506" s="90" t="s">
        <v>2963</v>
      </c>
      <c r="N506" s="90" t="s">
        <v>2139</v>
      </c>
      <c r="O506" s="90" t="str">
        <f>INDEX(Lookups!$L:$L,MATCH(E506,Lookups!$E:$E,0))</f>
        <v>Y</v>
      </c>
      <c r="P506" s="100"/>
      <c r="Q506" s="54" t="s">
        <v>3238</v>
      </c>
      <c r="R506" s="54" t="s">
        <v>3238</v>
      </c>
      <c r="S506" s="54" t="s">
        <v>3238</v>
      </c>
      <c r="T506" s="54" t="s">
        <v>3238</v>
      </c>
      <c r="U506" s="54" t="s">
        <v>3238</v>
      </c>
      <c r="V506" s="54" t="s">
        <v>3238</v>
      </c>
      <c r="W506" s="54" t="s">
        <v>3238</v>
      </c>
      <c r="X506" s="54" t="s">
        <v>3238</v>
      </c>
      <c r="Y506" s="54" t="s">
        <v>3238</v>
      </c>
      <c r="Z506" s="54" t="s">
        <v>3238</v>
      </c>
      <c r="AA506" s="54" t="s">
        <v>3238</v>
      </c>
      <c r="AB506" s="54" t="s">
        <v>3238</v>
      </c>
      <c r="AC506" s="54" t="s">
        <v>3238</v>
      </c>
      <c r="AD506" s="54" t="s">
        <v>3238</v>
      </c>
      <c r="AE506" s="54" t="s">
        <v>3238</v>
      </c>
      <c r="AF506" s="54" t="s">
        <v>3238</v>
      </c>
      <c r="AG506" s="54" t="s">
        <v>3238</v>
      </c>
      <c r="AH506" s="54" t="s">
        <v>3238</v>
      </c>
      <c r="AI506" s="54" t="s">
        <v>3238</v>
      </c>
      <c r="AJ506" s="54" t="s">
        <v>2088</v>
      </c>
      <c r="AK506" s="54" t="s">
        <v>2088</v>
      </c>
      <c r="AL506" s="54" t="s">
        <v>3238</v>
      </c>
      <c r="AM506" s="54" t="s">
        <v>3238</v>
      </c>
      <c r="AN506" s="54" t="s">
        <v>3238</v>
      </c>
      <c r="AO506" s="54" t="s">
        <v>3238</v>
      </c>
      <c r="AP506" s="54" t="s">
        <v>3238</v>
      </c>
      <c r="AQ506" s="54" t="s">
        <v>3238</v>
      </c>
      <c r="AR506" s="54" t="s">
        <v>3238</v>
      </c>
      <c r="AS506" s="54" t="s">
        <v>3238</v>
      </c>
      <c r="AT506" s="54" t="s">
        <v>3238</v>
      </c>
      <c r="AU506" s="43" t="str">
        <f>INDEX(Lookups!AS:AS,MATCH(E506,Lookups!E:E,0))</f>
        <v>Diameter</v>
      </c>
      <c r="AV506" s="43" t="str">
        <f t="shared" si="7"/>
        <v>Diameter_31-40cm</v>
      </c>
    </row>
    <row r="507" spans="1:48">
      <c r="A507" s="43">
        <f>INDEX(Lookups!A:A,MATCH($E507,Lookups!$E:$E,0))</f>
        <v>45</v>
      </c>
      <c r="B507" s="43">
        <f>INDEX(Lookups!B:B,MATCH($E507,Lookups!$E:$E,0))</f>
        <v>2.2000000000000002</v>
      </c>
      <c r="C507" s="90" t="s">
        <v>2340</v>
      </c>
      <c r="D507" s="90" t="s">
        <v>2345</v>
      </c>
      <c r="E507" s="91" t="s">
        <v>2220</v>
      </c>
      <c r="F507" s="90" t="s">
        <v>2079</v>
      </c>
      <c r="G507" s="90" t="s">
        <v>2080</v>
      </c>
      <c r="H507" s="91" t="s">
        <v>2968</v>
      </c>
      <c r="I507" s="98" t="s">
        <v>2694</v>
      </c>
      <c r="J507" s="92" t="s">
        <v>3236</v>
      </c>
      <c r="K507" s="90" t="str">
        <f>INDEX(Lookups!$I:$I,MATCH(E507,Lookups!$E:$E,0))</f>
        <v>Customer Facing</v>
      </c>
      <c r="L507" s="90" t="str">
        <f>INDEX(Lookups!$J:$J,MATCH(E507,Lookups!$E:$E,0))</f>
        <v>Homewares Kitchen Tabletop</v>
      </c>
      <c r="M507" s="90" t="s">
        <v>2963</v>
      </c>
      <c r="N507" s="90" t="s">
        <v>2139</v>
      </c>
      <c r="O507" s="90" t="str">
        <f>INDEX(Lookups!$L:$L,MATCH(E507,Lookups!$E:$E,0))</f>
        <v>Y</v>
      </c>
      <c r="P507" s="100"/>
      <c r="Q507" s="54" t="s">
        <v>3238</v>
      </c>
      <c r="R507" s="54" t="s">
        <v>3238</v>
      </c>
      <c r="S507" s="54" t="s">
        <v>3238</v>
      </c>
      <c r="T507" s="54" t="s">
        <v>3238</v>
      </c>
      <c r="U507" s="54" t="s">
        <v>3238</v>
      </c>
      <c r="V507" s="54" t="s">
        <v>3238</v>
      </c>
      <c r="W507" s="54" t="s">
        <v>3238</v>
      </c>
      <c r="X507" s="54" t="s">
        <v>3238</v>
      </c>
      <c r="Y507" s="54" t="s">
        <v>3238</v>
      </c>
      <c r="Z507" s="54" t="s">
        <v>3238</v>
      </c>
      <c r="AA507" s="54" t="s">
        <v>3238</v>
      </c>
      <c r="AB507" s="54" t="s">
        <v>3238</v>
      </c>
      <c r="AC507" s="54" t="s">
        <v>3238</v>
      </c>
      <c r="AD507" s="54" t="s">
        <v>3238</v>
      </c>
      <c r="AE507" s="54" t="s">
        <v>3238</v>
      </c>
      <c r="AF507" s="54" t="s">
        <v>3238</v>
      </c>
      <c r="AG507" s="54" t="s">
        <v>3238</v>
      </c>
      <c r="AH507" s="54" t="s">
        <v>3238</v>
      </c>
      <c r="AI507" s="54" t="s">
        <v>3238</v>
      </c>
      <c r="AJ507" s="54" t="s">
        <v>2088</v>
      </c>
      <c r="AK507" s="54" t="s">
        <v>2088</v>
      </c>
      <c r="AL507" s="54" t="s">
        <v>3238</v>
      </c>
      <c r="AM507" s="54" t="s">
        <v>3238</v>
      </c>
      <c r="AN507" s="54" t="s">
        <v>3238</v>
      </c>
      <c r="AO507" s="54" t="s">
        <v>3238</v>
      </c>
      <c r="AP507" s="54" t="s">
        <v>3238</v>
      </c>
      <c r="AQ507" s="54" t="s">
        <v>3238</v>
      </c>
      <c r="AR507" s="54" t="s">
        <v>3238</v>
      </c>
      <c r="AS507" s="54" t="s">
        <v>3238</v>
      </c>
      <c r="AT507" s="54" t="s">
        <v>3238</v>
      </c>
      <c r="AU507" s="43" t="str">
        <f>INDEX(Lookups!AS:AS,MATCH(E507,Lookups!E:E,0))</f>
        <v>Diameter</v>
      </c>
      <c r="AV507" s="43" t="str">
        <f t="shared" si="7"/>
        <v>Diameter_40cm+</v>
      </c>
    </row>
    <row r="508" spans="1:48">
      <c r="A508" s="43">
        <f>INDEX(Lookups!A:A,MATCH($E508,Lookups!$E:$E,0))</f>
        <v>45</v>
      </c>
      <c r="B508" s="43">
        <f>INDEX(Lookups!B:B,MATCH($E508,Lookups!$E:$E,0))</f>
        <v>2.2000000000000002</v>
      </c>
      <c r="C508" s="90" t="s">
        <v>2340</v>
      </c>
      <c r="D508" s="90" t="s">
        <v>2345</v>
      </c>
      <c r="E508" s="91" t="s">
        <v>2220</v>
      </c>
      <c r="F508" s="90" t="s">
        <v>2079</v>
      </c>
      <c r="G508" s="90" t="s">
        <v>2080</v>
      </c>
      <c r="H508" s="91" t="s">
        <v>2545</v>
      </c>
      <c r="I508" s="98" t="s">
        <v>2694</v>
      </c>
      <c r="J508" s="92" t="s">
        <v>3236</v>
      </c>
      <c r="K508" s="90" t="str">
        <f>INDEX(Lookups!$I:$I,MATCH(E508,Lookups!$E:$E,0))</f>
        <v>Customer Facing</v>
      </c>
      <c r="L508" s="90" t="str">
        <f>INDEX(Lookups!$J:$J,MATCH(E508,Lookups!$E:$E,0))</f>
        <v>Homewares Kitchen Tabletop</v>
      </c>
      <c r="M508" s="90" t="s">
        <v>2963</v>
      </c>
      <c r="N508" s="90" t="s">
        <v>2139</v>
      </c>
      <c r="O508" s="90" t="str">
        <f>INDEX(Lookups!$L:$L,MATCH(E508,Lookups!$E:$E,0))</f>
        <v>Y</v>
      </c>
      <c r="P508" s="100"/>
      <c r="Q508" s="54" t="s">
        <v>3238</v>
      </c>
      <c r="R508" s="54" t="s">
        <v>3238</v>
      </c>
      <c r="S508" s="54" t="s">
        <v>3238</v>
      </c>
      <c r="T508" s="54" t="s">
        <v>3238</v>
      </c>
      <c r="U508" s="54" t="s">
        <v>3238</v>
      </c>
      <c r="V508" s="54" t="s">
        <v>3238</v>
      </c>
      <c r="W508" s="54" t="s">
        <v>3238</v>
      </c>
      <c r="X508" s="54" t="s">
        <v>3238</v>
      </c>
      <c r="Y508" s="54" t="s">
        <v>3238</v>
      </c>
      <c r="Z508" s="54" t="s">
        <v>3238</v>
      </c>
      <c r="AA508" s="54" t="s">
        <v>3238</v>
      </c>
      <c r="AB508" s="54" t="s">
        <v>3238</v>
      </c>
      <c r="AC508" s="54" t="s">
        <v>3238</v>
      </c>
      <c r="AD508" s="54" t="s">
        <v>3238</v>
      </c>
      <c r="AE508" s="54" t="s">
        <v>3238</v>
      </c>
      <c r="AF508" s="54" t="s">
        <v>3238</v>
      </c>
      <c r="AG508" s="54" t="s">
        <v>3238</v>
      </c>
      <c r="AH508" s="54" t="s">
        <v>3238</v>
      </c>
      <c r="AI508" s="54" t="s">
        <v>3238</v>
      </c>
      <c r="AJ508" s="54" t="s">
        <v>2088</v>
      </c>
      <c r="AK508" s="54" t="s">
        <v>2088</v>
      </c>
      <c r="AL508" s="54" t="s">
        <v>3238</v>
      </c>
      <c r="AM508" s="54" t="s">
        <v>3238</v>
      </c>
      <c r="AN508" s="54" t="s">
        <v>3238</v>
      </c>
      <c r="AO508" s="54" t="s">
        <v>3238</v>
      </c>
      <c r="AP508" s="54" t="s">
        <v>3238</v>
      </c>
      <c r="AQ508" s="54" t="s">
        <v>3238</v>
      </c>
      <c r="AR508" s="54" t="s">
        <v>3238</v>
      </c>
      <c r="AS508" s="54" t="s">
        <v>3238</v>
      </c>
      <c r="AT508" s="54" t="s">
        <v>3238</v>
      </c>
      <c r="AU508" s="43" t="str">
        <f>INDEX(Lookups!AS:AS,MATCH(E508,Lookups!E:E,0))</f>
        <v>Diameter</v>
      </c>
      <c r="AV508" s="43" t="str">
        <f t="shared" si="7"/>
        <v>Diameter_Not Relevant</v>
      </c>
    </row>
    <row r="509" spans="1:48">
      <c r="A509" s="43">
        <f>INDEX(Lookups!A:A,MATCH($E509,Lookups!$E:$E,0))</f>
        <v>46</v>
      </c>
      <c r="B509" s="43">
        <f>INDEX(Lookups!B:B,MATCH($E509,Lookups!$E:$E,0))</f>
        <v>2.2000000000000002</v>
      </c>
      <c r="C509" s="90" t="s">
        <v>2340</v>
      </c>
      <c r="D509" s="90" t="s">
        <v>2345</v>
      </c>
      <c r="E509" s="91" t="s">
        <v>2224</v>
      </c>
      <c r="F509" s="90" t="s">
        <v>2228</v>
      </c>
      <c r="G509" s="90" t="s">
        <v>2080</v>
      </c>
      <c r="H509" s="91" t="s">
        <v>2982</v>
      </c>
      <c r="I509" s="90" t="s">
        <v>2982</v>
      </c>
      <c r="J509" s="92" t="s">
        <v>2337</v>
      </c>
      <c r="K509" s="90" t="str">
        <f>INDEX(Lookups!$I:$I,MATCH(E509,Lookups!$E:$E,0))</f>
        <v>Customer Facing</v>
      </c>
      <c r="L509" s="90" t="str">
        <f>INDEX(Lookups!$J:$J,MATCH(E509,Lookups!$E:$E,0))</f>
        <v>Womens Mens Kids Apparel</v>
      </c>
      <c r="M509" s="90" t="s">
        <v>2981</v>
      </c>
      <c r="N509" s="90" t="s">
        <v>2099</v>
      </c>
      <c r="O509" s="90" t="str">
        <f>INDEX(Lookups!$L:$L,MATCH(E509,Lookups!$E:$E,0))</f>
        <v>N</v>
      </c>
      <c r="P509" s="93"/>
      <c r="Q509" s="54" t="s">
        <v>3244</v>
      </c>
      <c r="R509" s="54"/>
      <c r="S509" s="54" t="s">
        <v>3244</v>
      </c>
      <c r="T509" s="54" t="s">
        <v>3244</v>
      </c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  <c r="AK509" s="54"/>
      <c r="AL509" s="54"/>
      <c r="AM509" s="54"/>
      <c r="AN509" s="54"/>
      <c r="AO509" s="54"/>
      <c r="AP509" s="54"/>
      <c r="AQ509" s="54"/>
      <c r="AR509" s="54"/>
      <c r="AS509" s="54"/>
      <c r="AT509" s="54"/>
      <c r="AU509" s="43" t="str">
        <f>INDEX(Lookups!AS:AS,MATCH(E509,Lookups!E:E,0))</f>
        <v>Length</v>
      </c>
      <c r="AV509" s="43" t="str">
        <f t="shared" si="7"/>
        <v>Length_Long</v>
      </c>
    </row>
    <row r="510" spans="1:48">
      <c r="A510" s="43">
        <f>INDEX(Lookups!A:A,MATCH($E510,Lookups!$E:$E,0))</f>
        <v>46</v>
      </c>
      <c r="B510" s="43">
        <f>INDEX(Lookups!B:B,MATCH($E510,Lookups!$E:$E,0))</f>
        <v>2.2000000000000002</v>
      </c>
      <c r="C510" s="90" t="s">
        <v>2340</v>
      </c>
      <c r="D510" s="90" t="s">
        <v>2345</v>
      </c>
      <c r="E510" s="91" t="s">
        <v>2224</v>
      </c>
      <c r="F510" s="90" t="s">
        <v>2228</v>
      </c>
      <c r="G510" s="90" t="s">
        <v>2080</v>
      </c>
      <c r="H510" s="91" t="s">
        <v>2983</v>
      </c>
      <c r="I510" s="90" t="s">
        <v>2983</v>
      </c>
      <c r="J510" s="92" t="s">
        <v>2337</v>
      </c>
      <c r="K510" s="90" t="str">
        <f>INDEX(Lookups!$I:$I,MATCH(E510,Lookups!$E:$E,0))</f>
        <v>Customer Facing</v>
      </c>
      <c r="L510" s="90" t="str">
        <f>INDEX(Lookups!$J:$J,MATCH(E510,Lookups!$E:$E,0))</f>
        <v>Womens Mens Kids Apparel</v>
      </c>
      <c r="M510" s="90" t="s">
        <v>2981</v>
      </c>
      <c r="N510" s="90" t="s">
        <v>2099</v>
      </c>
      <c r="O510" s="90" t="str">
        <f>INDEX(Lookups!$L:$L,MATCH(E510,Lookups!$E:$E,0))</f>
        <v>N</v>
      </c>
      <c r="P510" s="93"/>
      <c r="Q510" s="54" t="s">
        <v>3244</v>
      </c>
      <c r="R510" s="54"/>
      <c r="S510" s="54" t="s">
        <v>3244</v>
      </c>
      <c r="T510" s="54" t="s">
        <v>3244</v>
      </c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  <c r="AK510" s="54"/>
      <c r="AL510" s="54"/>
      <c r="AM510" s="54"/>
      <c r="AN510" s="54"/>
      <c r="AO510" s="54"/>
      <c r="AP510" s="54"/>
      <c r="AQ510" s="54"/>
      <c r="AR510" s="54"/>
      <c r="AS510" s="54"/>
      <c r="AT510" s="54"/>
      <c r="AU510" s="43" t="str">
        <f>INDEX(Lookups!AS:AS,MATCH(E510,Lookups!E:E,0))</f>
        <v>Length</v>
      </c>
      <c r="AV510" s="43" t="str">
        <f t="shared" si="7"/>
        <v>Length_Short</v>
      </c>
    </row>
    <row r="511" spans="1:48">
      <c r="A511" s="43">
        <f>INDEX(Lookups!A:A,MATCH($E511,Lookups!$E:$E,0))</f>
        <v>46</v>
      </c>
      <c r="B511" s="43">
        <f>INDEX(Lookups!B:B,MATCH($E511,Lookups!$E:$E,0))</f>
        <v>2.2000000000000002</v>
      </c>
      <c r="C511" s="90" t="s">
        <v>2340</v>
      </c>
      <c r="D511" s="90" t="s">
        <v>2345</v>
      </c>
      <c r="E511" s="91" t="s">
        <v>2224</v>
      </c>
      <c r="F511" s="90" t="s">
        <v>2237</v>
      </c>
      <c r="G511" s="90" t="s">
        <v>2080</v>
      </c>
      <c r="H511" s="91" t="s">
        <v>2545</v>
      </c>
      <c r="I511" s="90" t="s">
        <v>2545</v>
      </c>
      <c r="J511" s="92" t="s">
        <v>2337</v>
      </c>
      <c r="K511" s="90" t="str">
        <f>INDEX(Lookups!$I:$I,MATCH(E511,Lookups!$E:$E,0))</f>
        <v>Customer Facing</v>
      </c>
      <c r="L511" s="90" t="str">
        <f>INDEX(Lookups!$J:$J,MATCH(E511,Lookups!$E:$E,0))</f>
        <v>Womens Mens Kids Apparel</v>
      </c>
      <c r="M511" s="90" t="s">
        <v>2974</v>
      </c>
      <c r="N511" s="90" t="s">
        <v>2099</v>
      </c>
      <c r="O511" s="90" t="str">
        <f>INDEX(Lookups!$L:$L,MATCH(E511,Lookups!$E:$E,0))</f>
        <v>N</v>
      </c>
      <c r="P511" s="93"/>
      <c r="Q511" s="54" t="s">
        <v>2088</v>
      </c>
      <c r="R511" s="54"/>
      <c r="S511" s="54" t="s">
        <v>2088</v>
      </c>
      <c r="T511" s="54" t="s">
        <v>2088</v>
      </c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  <c r="AK511" s="54"/>
      <c r="AL511" s="54"/>
      <c r="AM511" s="54"/>
      <c r="AN511" s="54"/>
      <c r="AO511" s="54"/>
      <c r="AP511" s="54"/>
      <c r="AQ511" s="54"/>
      <c r="AR511" s="54"/>
      <c r="AS511" s="54"/>
      <c r="AT511" s="54"/>
      <c r="AU511" s="43" t="str">
        <f>INDEX(Lookups!AS:AS,MATCH(E511,Lookups!E:E,0))</f>
        <v>Length</v>
      </c>
      <c r="AV511" s="43" t="str">
        <f t="shared" si="7"/>
        <v>Length_Not Relevant</v>
      </c>
    </row>
    <row r="512" spans="1:48">
      <c r="A512" s="43">
        <f>INDEX(Lookups!A:A,MATCH($E512,Lookups!$E:$E,0))</f>
        <v>46</v>
      </c>
      <c r="B512" s="43">
        <f>INDEX(Lookups!B:B,MATCH($E512,Lookups!$E:$E,0))</f>
        <v>2.2000000000000002</v>
      </c>
      <c r="C512" s="90" t="s">
        <v>2340</v>
      </c>
      <c r="D512" s="90" t="s">
        <v>2345</v>
      </c>
      <c r="E512" s="91" t="s">
        <v>2224</v>
      </c>
      <c r="F512" s="90" t="s">
        <v>2228</v>
      </c>
      <c r="G512" s="90" t="s">
        <v>2080</v>
      </c>
      <c r="H512" s="91" t="s">
        <v>2976</v>
      </c>
      <c r="I512" s="90" t="s">
        <v>2976</v>
      </c>
      <c r="J512" s="92" t="s">
        <v>2337</v>
      </c>
      <c r="K512" s="90" t="str">
        <f>INDEX(Lookups!$I:$I,MATCH(E512,Lookups!$E:$E,0))</f>
        <v>Customer Facing</v>
      </c>
      <c r="L512" s="90" t="str">
        <f>INDEX(Lookups!$J:$J,MATCH(E512,Lookups!$E:$E,0))</f>
        <v>Womens Mens Kids Apparel</v>
      </c>
      <c r="M512" s="90" t="s">
        <v>2975</v>
      </c>
      <c r="N512" s="90" t="s">
        <v>2099</v>
      </c>
      <c r="O512" s="90" t="str">
        <f>INDEX(Lookups!$L:$L,MATCH(E512,Lookups!$E:$E,0))</f>
        <v>N</v>
      </c>
      <c r="P512" s="93"/>
      <c r="Q512" s="54" t="s">
        <v>3245</v>
      </c>
      <c r="R512" s="54"/>
      <c r="S512" s="54" t="s">
        <v>3245</v>
      </c>
      <c r="T512" s="54" t="s">
        <v>3245</v>
      </c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  <c r="AK512" s="54"/>
      <c r="AL512" s="54"/>
      <c r="AM512" s="54"/>
      <c r="AN512" s="54"/>
      <c r="AO512" s="54"/>
      <c r="AP512" s="54"/>
      <c r="AQ512" s="54"/>
      <c r="AR512" s="54"/>
      <c r="AS512" s="54"/>
      <c r="AT512" s="54"/>
      <c r="AU512" s="43" t="str">
        <f>INDEX(Lookups!AS:AS,MATCH(E512,Lookups!E:E,0))</f>
        <v>Length</v>
      </c>
      <c r="AV512" s="43" t="str">
        <f t="shared" si="7"/>
        <v>Length_3/4 Length</v>
      </c>
    </row>
    <row r="513" spans="1:48">
      <c r="A513" s="43">
        <f>INDEX(Lookups!A:A,MATCH($E513,Lookups!$E:$E,0))</f>
        <v>46</v>
      </c>
      <c r="B513" s="43">
        <f>INDEX(Lookups!B:B,MATCH($E513,Lookups!$E:$E,0))</f>
        <v>2.2000000000000002</v>
      </c>
      <c r="C513" s="90" t="s">
        <v>2340</v>
      </c>
      <c r="D513" s="90" t="s">
        <v>2345</v>
      </c>
      <c r="E513" s="91" t="s">
        <v>2224</v>
      </c>
      <c r="F513" s="90" t="s">
        <v>2228</v>
      </c>
      <c r="G513" s="90" t="s">
        <v>2080</v>
      </c>
      <c r="H513" s="91" t="s">
        <v>2977</v>
      </c>
      <c r="I513" s="90" t="s">
        <v>2977</v>
      </c>
      <c r="J513" s="92" t="s">
        <v>2337</v>
      </c>
      <c r="K513" s="90" t="str">
        <f>INDEX(Lookups!$I:$I,MATCH(E513,Lookups!$E:$E,0))</f>
        <v>Customer Facing</v>
      </c>
      <c r="L513" s="90" t="str">
        <f>INDEX(Lookups!$J:$J,MATCH(E513,Lookups!$E:$E,0))</f>
        <v>Womens Mens Kids Apparel</v>
      </c>
      <c r="M513" s="90" t="s">
        <v>2975</v>
      </c>
      <c r="N513" s="90" t="s">
        <v>2099</v>
      </c>
      <c r="O513" s="90" t="str">
        <f>INDEX(Lookups!$L:$L,MATCH(E513,Lookups!$E:$E,0))</f>
        <v>N</v>
      </c>
      <c r="P513" s="93"/>
      <c r="Q513" s="54" t="s">
        <v>3245</v>
      </c>
      <c r="R513" s="54"/>
      <c r="S513" s="54" t="s">
        <v>3245</v>
      </c>
      <c r="T513" s="54" t="s">
        <v>3245</v>
      </c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  <c r="AK513" s="54"/>
      <c r="AL513" s="54"/>
      <c r="AM513" s="54"/>
      <c r="AN513" s="54"/>
      <c r="AO513" s="54"/>
      <c r="AP513" s="54"/>
      <c r="AQ513" s="54"/>
      <c r="AR513" s="54"/>
      <c r="AS513" s="54"/>
      <c r="AT513" s="54"/>
      <c r="AU513" s="43" t="str">
        <f>INDEX(Lookups!AS:AS,MATCH(E513,Lookups!E:E,0))</f>
        <v>Length</v>
      </c>
      <c r="AV513" s="43" t="str">
        <f t="shared" si="7"/>
        <v>Length_Ankle</v>
      </c>
    </row>
    <row r="514" spans="1:48">
      <c r="A514" s="43">
        <f>INDEX(Lookups!A:A,MATCH($E514,Lookups!$E:$E,0))</f>
        <v>46</v>
      </c>
      <c r="B514" s="43">
        <f>INDEX(Lookups!B:B,MATCH($E514,Lookups!$E:$E,0))</f>
        <v>2.2000000000000002</v>
      </c>
      <c r="C514" s="90" t="s">
        <v>2340</v>
      </c>
      <c r="D514" s="90" t="s">
        <v>2345</v>
      </c>
      <c r="E514" s="91" t="s">
        <v>2224</v>
      </c>
      <c r="F514" s="90" t="s">
        <v>2228</v>
      </c>
      <c r="G514" s="90" t="s">
        <v>2080</v>
      </c>
      <c r="H514" s="91" t="s">
        <v>2978</v>
      </c>
      <c r="I514" s="90" t="s">
        <v>2978</v>
      </c>
      <c r="J514" s="92" t="s">
        <v>2337</v>
      </c>
      <c r="K514" s="90" t="str">
        <f>INDEX(Lookups!$I:$I,MATCH(E514,Lookups!$E:$E,0))</f>
        <v>Customer Facing</v>
      </c>
      <c r="L514" s="90" t="str">
        <f>INDEX(Lookups!$J:$J,MATCH(E514,Lookups!$E:$E,0))</f>
        <v>Womens Mens Kids Apparel</v>
      </c>
      <c r="M514" s="90" t="s">
        <v>2975</v>
      </c>
      <c r="N514" s="90" t="s">
        <v>2099</v>
      </c>
      <c r="O514" s="90" t="str">
        <f>INDEX(Lookups!$L:$L,MATCH(E514,Lookups!$E:$E,0))</f>
        <v>N</v>
      </c>
      <c r="P514" s="93"/>
      <c r="Q514" s="54" t="s">
        <v>3245</v>
      </c>
      <c r="R514" s="54"/>
      <c r="S514" s="54" t="s">
        <v>3245</v>
      </c>
      <c r="T514" s="54" t="s">
        <v>3245</v>
      </c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  <c r="AK514" s="54"/>
      <c r="AL514" s="54"/>
      <c r="AM514" s="54"/>
      <c r="AN514" s="54"/>
      <c r="AO514" s="54"/>
      <c r="AP514" s="54"/>
      <c r="AQ514" s="54"/>
      <c r="AR514" s="54"/>
      <c r="AS514" s="54"/>
      <c r="AT514" s="54"/>
      <c r="AU514" s="43" t="str">
        <f>INDEX(Lookups!AS:AS,MATCH(E514,Lookups!E:E,0))</f>
        <v>Length</v>
      </c>
      <c r="AV514" s="43" t="str">
        <f t="shared" si="7"/>
        <v>Length_Cropped</v>
      </c>
    </row>
    <row r="515" spans="1:48">
      <c r="A515" s="43">
        <f>INDEX(Lookups!A:A,MATCH($E515,Lookups!$E:$E,0))</f>
        <v>46</v>
      </c>
      <c r="B515" s="43">
        <f>INDEX(Lookups!B:B,MATCH($E515,Lookups!$E:$E,0))</f>
        <v>2.2000000000000002</v>
      </c>
      <c r="C515" s="90" t="s">
        <v>2340</v>
      </c>
      <c r="D515" s="90" t="s">
        <v>2345</v>
      </c>
      <c r="E515" s="91" t="s">
        <v>2224</v>
      </c>
      <c r="F515" s="90" t="s">
        <v>2228</v>
      </c>
      <c r="G515" s="90" t="s">
        <v>2080</v>
      </c>
      <c r="H515" s="91" t="s">
        <v>2979</v>
      </c>
      <c r="I515" s="90" t="s">
        <v>2979</v>
      </c>
      <c r="J515" s="92" t="s">
        <v>2337</v>
      </c>
      <c r="K515" s="90" t="str">
        <f>INDEX(Lookups!$I:$I,MATCH(E515,Lookups!$E:$E,0))</f>
        <v>Customer Facing</v>
      </c>
      <c r="L515" s="90" t="str">
        <f>INDEX(Lookups!$J:$J,MATCH(E515,Lookups!$E:$E,0))</f>
        <v>Womens Mens Kids Apparel</v>
      </c>
      <c r="M515" s="90" t="s">
        <v>2975</v>
      </c>
      <c r="N515" s="90" t="s">
        <v>2099</v>
      </c>
      <c r="O515" s="90" t="str">
        <f>INDEX(Lookups!$L:$L,MATCH(E515,Lookups!$E:$E,0))</f>
        <v>N</v>
      </c>
      <c r="P515" s="93"/>
      <c r="Q515" s="54" t="s">
        <v>3245</v>
      </c>
      <c r="R515" s="54"/>
      <c r="S515" s="54" t="s">
        <v>3245</v>
      </c>
      <c r="T515" s="54" t="s">
        <v>3245</v>
      </c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  <c r="AK515" s="54"/>
      <c r="AL515" s="54"/>
      <c r="AM515" s="54"/>
      <c r="AN515" s="54"/>
      <c r="AO515" s="54"/>
      <c r="AP515" s="54"/>
      <c r="AQ515" s="54"/>
      <c r="AR515" s="54"/>
      <c r="AS515" s="54"/>
      <c r="AT515" s="54"/>
      <c r="AU515" s="43" t="str">
        <f>INDEX(Lookups!AS:AS,MATCH(E515,Lookups!E:E,0))</f>
        <v>Length</v>
      </c>
      <c r="AV515" s="43" t="str">
        <f t="shared" si="7"/>
        <v>Length_Full Length</v>
      </c>
    </row>
    <row r="516" spans="1:48">
      <c r="A516" s="43">
        <f>INDEX(Lookups!A:A,MATCH($E516,Lookups!$E:$E,0))</f>
        <v>46</v>
      </c>
      <c r="B516" s="43">
        <f>INDEX(Lookups!B:B,MATCH($E516,Lookups!$E:$E,0))</f>
        <v>2.2000000000000002</v>
      </c>
      <c r="C516" s="90" t="s">
        <v>2340</v>
      </c>
      <c r="D516" s="90" t="s">
        <v>2345</v>
      </c>
      <c r="E516" s="91" t="s">
        <v>2224</v>
      </c>
      <c r="F516" s="90" t="s">
        <v>2228</v>
      </c>
      <c r="G516" s="90" t="s">
        <v>2080</v>
      </c>
      <c r="H516" s="91" t="s">
        <v>2980</v>
      </c>
      <c r="I516" s="90" t="s">
        <v>2980</v>
      </c>
      <c r="J516" s="92" t="s">
        <v>2337</v>
      </c>
      <c r="K516" s="90" t="str">
        <f>INDEX(Lookups!$I:$I,MATCH(E516,Lookups!$E:$E,0))</f>
        <v>Customer Facing</v>
      </c>
      <c r="L516" s="90" t="str">
        <f>INDEX(Lookups!$J:$J,MATCH(E516,Lookups!$E:$E,0))</f>
        <v>Womens Mens Kids Apparel</v>
      </c>
      <c r="M516" s="90" t="s">
        <v>2975</v>
      </c>
      <c r="N516" s="90" t="s">
        <v>2099</v>
      </c>
      <c r="O516" s="90" t="str">
        <f>INDEX(Lookups!$L:$L,MATCH(E516,Lookups!$E:$E,0))</f>
        <v>N</v>
      </c>
      <c r="P516" s="93"/>
      <c r="Q516" s="54" t="s">
        <v>3245</v>
      </c>
      <c r="R516" s="54"/>
      <c r="S516" s="54" t="s">
        <v>3245</v>
      </c>
      <c r="T516" s="54" t="s">
        <v>3245</v>
      </c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  <c r="AK516" s="54"/>
      <c r="AL516" s="54"/>
      <c r="AM516" s="54"/>
      <c r="AN516" s="54"/>
      <c r="AO516" s="54"/>
      <c r="AP516" s="54"/>
      <c r="AQ516" s="54"/>
      <c r="AR516" s="54"/>
      <c r="AS516" s="54"/>
      <c r="AT516" s="54"/>
      <c r="AU516" s="43" t="str">
        <f>INDEX(Lookups!AS:AS,MATCH(E516,Lookups!E:E,0))</f>
        <v>Length</v>
      </c>
      <c r="AV516" s="43" t="str">
        <f t="shared" ref="AV516:AV579" si="8">AU516&amp;"_"&amp;H516</f>
        <v>Length_Mid-Length</v>
      </c>
    </row>
    <row r="517" spans="1:48">
      <c r="A517" s="43">
        <f>INDEX(Lookups!A:A,MATCH($E517,Lookups!$E:$E,0))</f>
        <v>46</v>
      </c>
      <c r="B517" s="43">
        <f>INDEX(Lookups!B:B,MATCH($E517,Lookups!$E:$E,0))</f>
        <v>2.2000000000000002</v>
      </c>
      <c r="C517" s="90" t="s">
        <v>2340</v>
      </c>
      <c r="D517" s="90" t="s">
        <v>2345</v>
      </c>
      <c r="E517" s="91" t="s">
        <v>2224</v>
      </c>
      <c r="F517" s="90" t="s">
        <v>2228</v>
      </c>
      <c r="G517" s="90" t="s">
        <v>2080</v>
      </c>
      <c r="H517" s="91" t="s">
        <v>2970</v>
      </c>
      <c r="I517" s="90" t="s">
        <v>2970</v>
      </c>
      <c r="J517" s="92" t="s">
        <v>2337</v>
      </c>
      <c r="K517" s="90" t="str">
        <f>INDEX(Lookups!$I:$I,MATCH(E517,Lookups!$E:$E,0))</f>
        <v>Customer Facing</v>
      </c>
      <c r="L517" s="90" t="str">
        <f>INDEX(Lookups!$J:$J,MATCH(E517,Lookups!$E:$E,0))</f>
        <v>Womens Mens Kids Apparel</v>
      </c>
      <c r="M517" s="90" t="s">
        <v>2969</v>
      </c>
      <c r="N517" s="90" t="s">
        <v>2099</v>
      </c>
      <c r="O517" s="90" t="str">
        <f>INDEX(Lookups!$L:$L,MATCH(E517,Lookups!$E:$E,0))</f>
        <v>N</v>
      </c>
      <c r="P517" s="93"/>
      <c r="Q517" s="54" t="s">
        <v>3246</v>
      </c>
      <c r="R517" s="54"/>
      <c r="S517" s="54"/>
      <c r="T517" s="54" t="s">
        <v>3246</v>
      </c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  <c r="AK517" s="54"/>
      <c r="AL517" s="54"/>
      <c r="AM517" s="54"/>
      <c r="AN517" s="54"/>
      <c r="AO517" s="54"/>
      <c r="AP517" s="54"/>
      <c r="AQ517" s="54"/>
      <c r="AR517" s="54"/>
      <c r="AS517" s="54"/>
      <c r="AT517" s="54"/>
      <c r="AU517" s="43" t="str">
        <f>INDEX(Lookups!AS:AS,MATCH(E517,Lookups!E:E,0))</f>
        <v>Length</v>
      </c>
      <c r="AV517" s="43" t="str">
        <f t="shared" si="8"/>
        <v>Length_High Low</v>
      </c>
    </row>
    <row r="518" spans="1:48">
      <c r="A518" s="43">
        <f>INDEX(Lookups!A:A,MATCH($E518,Lookups!$E:$E,0))</f>
        <v>46</v>
      </c>
      <c r="B518" s="43">
        <f>INDEX(Lookups!B:B,MATCH($E518,Lookups!$E:$E,0))</f>
        <v>2.2000000000000002</v>
      </c>
      <c r="C518" s="90" t="s">
        <v>2340</v>
      </c>
      <c r="D518" s="90" t="s">
        <v>2345</v>
      </c>
      <c r="E518" s="91" t="s">
        <v>2224</v>
      </c>
      <c r="F518" s="90" t="s">
        <v>2228</v>
      </c>
      <c r="G518" s="90" t="s">
        <v>2080</v>
      </c>
      <c r="H518" s="91" t="s">
        <v>2971</v>
      </c>
      <c r="I518" s="90" t="s">
        <v>2971</v>
      </c>
      <c r="J518" s="92" t="s">
        <v>2337</v>
      </c>
      <c r="K518" s="90" t="str">
        <f>INDEX(Lookups!$I:$I,MATCH(E518,Lookups!$E:$E,0))</f>
        <v>Customer Facing</v>
      </c>
      <c r="L518" s="90" t="str">
        <f>INDEX(Lookups!$J:$J,MATCH(E518,Lookups!$E:$E,0))</f>
        <v>Womens Mens Kids Apparel</v>
      </c>
      <c r="M518" s="90" t="s">
        <v>2969</v>
      </c>
      <c r="N518" s="90" t="s">
        <v>2099</v>
      </c>
      <c r="O518" s="90" t="str">
        <f>INDEX(Lookups!$L:$L,MATCH(E518,Lookups!$E:$E,0))</f>
        <v>N</v>
      </c>
      <c r="P518" s="93"/>
      <c r="Q518" s="54" t="s">
        <v>3246</v>
      </c>
      <c r="R518" s="54"/>
      <c r="S518" s="54"/>
      <c r="T518" s="54" t="s">
        <v>3246</v>
      </c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  <c r="AK518" s="54"/>
      <c r="AL518" s="54"/>
      <c r="AM518" s="54"/>
      <c r="AN518" s="54"/>
      <c r="AO518" s="54"/>
      <c r="AP518" s="54"/>
      <c r="AQ518" s="54"/>
      <c r="AR518" s="54"/>
      <c r="AS518" s="54"/>
      <c r="AT518" s="54"/>
      <c r="AU518" s="43" t="str">
        <f>INDEX(Lookups!AS:AS,MATCH(E518,Lookups!E:E,0))</f>
        <v>Length</v>
      </c>
      <c r="AV518" s="43" t="str">
        <f t="shared" si="8"/>
        <v>Length_Knee-Length</v>
      </c>
    </row>
    <row r="519" spans="1:48">
      <c r="A519" s="43">
        <f>INDEX(Lookups!A:A,MATCH($E519,Lookups!$E:$E,0))</f>
        <v>46</v>
      </c>
      <c r="B519" s="43">
        <f>INDEX(Lookups!B:B,MATCH($E519,Lookups!$E:$E,0))</f>
        <v>2.2000000000000002</v>
      </c>
      <c r="C519" s="90" t="s">
        <v>2340</v>
      </c>
      <c r="D519" s="90" t="s">
        <v>2345</v>
      </c>
      <c r="E519" s="91" t="s">
        <v>2224</v>
      </c>
      <c r="F519" s="90" t="s">
        <v>2228</v>
      </c>
      <c r="G519" s="90" t="s">
        <v>2080</v>
      </c>
      <c r="H519" s="91" t="s">
        <v>2972</v>
      </c>
      <c r="I519" s="90" t="s">
        <v>2972</v>
      </c>
      <c r="J519" s="92" t="s">
        <v>2337</v>
      </c>
      <c r="K519" s="90" t="str">
        <f>INDEX(Lookups!$I:$I,MATCH(E519,Lookups!$E:$E,0))</f>
        <v>Customer Facing</v>
      </c>
      <c r="L519" s="90" t="str">
        <f>INDEX(Lookups!$J:$J,MATCH(E519,Lookups!$E:$E,0))</f>
        <v>Womens Mens Kids Apparel</v>
      </c>
      <c r="M519" s="90" t="s">
        <v>2969</v>
      </c>
      <c r="N519" s="90" t="s">
        <v>2099</v>
      </c>
      <c r="O519" s="90" t="str">
        <f>INDEX(Lookups!$L:$L,MATCH(E519,Lookups!$E:$E,0))</f>
        <v>N</v>
      </c>
      <c r="P519" s="93"/>
      <c r="Q519" s="54" t="s">
        <v>3246</v>
      </c>
      <c r="R519" s="54"/>
      <c r="S519" s="54"/>
      <c r="T519" s="54" t="s">
        <v>3246</v>
      </c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  <c r="AK519" s="54"/>
      <c r="AL519" s="54"/>
      <c r="AM519" s="54"/>
      <c r="AN519" s="54"/>
      <c r="AO519" s="54"/>
      <c r="AP519" s="54"/>
      <c r="AQ519" s="54"/>
      <c r="AR519" s="54"/>
      <c r="AS519" s="54"/>
      <c r="AT519" s="54"/>
      <c r="AU519" s="43" t="str">
        <f>INDEX(Lookups!AS:AS,MATCH(E519,Lookups!E:E,0))</f>
        <v>Length</v>
      </c>
      <c r="AV519" s="43" t="str">
        <f t="shared" si="8"/>
        <v>Length_Maxi</v>
      </c>
    </row>
    <row r="520" spans="1:48">
      <c r="A520" s="43">
        <f>INDEX(Lookups!A:A,MATCH($E520,Lookups!$E:$E,0))</f>
        <v>46</v>
      </c>
      <c r="B520" s="43">
        <f>INDEX(Lookups!B:B,MATCH($E520,Lookups!$E:$E,0))</f>
        <v>2.2000000000000002</v>
      </c>
      <c r="C520" s="90" t="s">
        <v>2340</v>
      </c>
      <c r="D520" s="90" t="s">
        <v>2345</v>
      </c>
      <c r="E520" s="91" t="s">
        <v>2224</v>
      </c>
      <c r="F520" s="90" t="s">
        <v>2228</v>
      </c>
      <c r="G520" s="90" t="s">
        <v>2080</v>
      </c>
      <c r="H520" s="91" t="s">
        <v>1973</v>
      </c>
      <c r="I520" s="90" t="s">
        <v>1973</v>
      </c>
      <c r="J520" s="92" t="s">
        <v>2337</v>
      </c>
      <c r="K520" s="90" t="str">
        <f>INDEX(Lookups!$I:$I,MATCH(E520,Lookups!$E:$E,0))</f>
        <v>Customer Facing</v>
      </c>
      <c r="L520" s="90" t="str">
        <f>INDEX(Lookups!$J:$J,MATCH(E520,Lookups!$E:$E,0))</f>
        <v>Womens Mens Kids Apparel</v>
      </c>
      <c r="M520" s="90" t="s">
        <v>2969</v>
      </c>
      <c r="N520" s="90" t="s">
        <v>2099</v>
      </c>
      <c r="O520" s="90" t="str">
        <f>INDEX(Lookups!$L:$L,MATCH(E520,Lookups!$E:$E,0))</f>
        <v>N</v>
      </c>
      <c r="P520" s="93"/>
      <c r="Q520" s="54" t="s">
        <v>3246</v>
      </c>
      <c r="R520" s="54"/>
      <c r="S520" s="54"/>
      <c r="T520" s="54" t="s">
        <v>3246</v>
      </c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  <c r="AK520" s="54"/>
      <c r="AL520" s="54"/>
      <c r="AM520" s="54"/>
      <c r="AN520" s="54"/>
      <c r="AO520" s="54"/>
      <c r="AP520" s="54"/>
      <c r="AQ520" s="54"/>
      <c r="AR520" s="54"/>
      <c r="AS520" s="54"/>
      <c r="AT520" s="54"/>
      <c r="AU520" s="43" t="str">
        <f>INDEX(Lookups!AS:AS,MATCH(E520,Lookups!E:E,0))</f>
        <v>Length</v>
      </c>
      <c r="AV520" s="43" t="str">
        <f t="shared" si="8"/>
        <v>Length_Midi</v>
      </c>
    </row>
    <row r="521" spans="1:48">
      <c r="A521" s="43">
        <f>INDEX(Lookups!A:A,MATCH($E521,Lookups!$E:$E,0))</f>
        <v>46</v>
      </c>
      <c r="B521" s="43">
        <f>INDEX(Lookups!B:B,MATCH($E521,Lookups!$E:$E,0))</f>
        <v>2.2000000000000002</v>
      </c>
      <c r="C521" s="90" t="s">
        <v>2340</v>
      </c>
      <c r="D521" s="90" t="s">
        <v>2345</v>
      </c>
      <c r="E521" s="91" t="s">
        <v>2224</v>
      </c>
      <c r="F521" s="90" t="s">
        <v>2228</v>
      </c>
      <c r="G521" s="90" t="s">
        <v>2080</v>
      </c>
      <c r="H521" s="91" t="s">
        <v>2973</v>
      </c>
      <c r="I521" s="90" t="s">
        <v>2973</v>
      </c>
      <c r="J521" s="92" t="s">
        <v>2337</v>
      </c>
      <c r="K521" s="90" t="str">
        <f>INDEX(Lookups!$I:$I,MATCH(E521,Lookups!$E:$E,0))</f>
        <v>Customer Facing</v>
      </c>
      <c r="L521" s="90" t="str">
        <f>INDEX(Lookups!$J:$J,MATCH(E521,Lookups!$E:$E,0))</f>
        <v>Womens Mens Kids Apparel</v>
      </c>
      <c r="M521" s="90" t="s">
        <v>2969</v>
      </c>
      <c r="N521" s="90" t="s">
        <v>2099</v>
      </c>
      <c r="O521" s="90" t="str">
        <f>INDEX(Lookups!$L:$L,MATCH(E521,Lookups!$E:$E,0))</f>
        <v>N</v>
      </c>
      <c r="P521" s="93"/>
      <c r="Q521" s="54" t="s">
        <v>3246</v>
      </c>
      <c r="R521" s="54"/>
      <c r="S521" s="54"/>
      <c r="T521" s="54" t="s">
        <v>3246</v>
      </c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  <c r="AK521" s="54"/>
      <c r="AL521" s="54"/>
      <c r="AM521" s="54"/>
      <c r="AN521" s="54"/>
      <c r="AO521" s="54"/>
      <c r="AP521" s="54"/>
      <c r="AQ521" s="54"/>
      <c r="AR521" s="54"/>
      <c r="AS521" s="54"/>
      <c r="AT521" s="54"/>
      <c r="AU521" s="43" t="str">
        <f>INDEX(Lookups!AS:AS,MATCH(E521,Lookups!E:E,0))</f>
        <v>Length</v>
      </c>
      <c r="AV521" s="43" t="str">
        <f t="shared" si="8"/>
        <v>Length_Mini</v>
      </c>
    </row>
    <row r="522" spans="1:48">
      <c r="A522" s="43">
        <f>INDEX(Lookups!A:A,MATCH($E522,Lookups!$E:$E,0))</f>
        <v>47</v>
      </c>
      <c r="B522" s="43">
        <f>INDEX(Lookups!B:B,MATCH($E522,Lookups!$E:$E,0))</f>
        <v>2.2000000000000002</v>
      </c>
      <c r="C522" s="90" t="s">
        <v>2340</v>
      </c>
      <c r="D522" s="90" t="s">
        <v>2345</v>
      </c>
      <c r="E522" s="91" t="s">
        <v>2229</v>
      </c>
      <c r="F522" s="90" t="s">
        <v>2228</v>
      </c>
      <c r="G522" s="90" t="s">
        <v>2107</v>
      </c>
      <c r="H522" s="91" t="s">
        <v>2545</v>
      </c>
      <c r="I522" s="98" t="s">
        <v>2694</v>
      </c>
      <c r="J522" s="92" t="s">
        <v>3236</v>
      </c>
      <c r="K522" s="90" t="str">
        <f>INDEX(Lookups!$I:$I,MATCH(E522,Lookups!$E:$E,0))</f>
        <v>Customer Facing</v>
      </c>
      <c r="L522" s="90" t="str">
        <f>INDEX(Lookups!$J:$J,MATCH(E522,Lookups!$E:$E,0))</f>
        <v>Womens Mens Apparel Shoes Accessories</v>
      </c>
      <c r="M522" s="90" t="s">
        <v>2893</v>
      </c>
      <c r="N522" s="90" t="s">
        <v>2139</v>
      </c>
      <c r="O522" s="90" t="str">
        <f>INDEX(Lookups!$L:$L,MATCH(E522,Lookups!$E:$E,0))</f>
        <v>Y</v>
      </c>
      <c r="P522" s="94"/>
      <c r="Q522" s="54" t="s">
        <v>3238</v>
      </c>
      <c r="R522" s="54" t="s">
        <v>3238</v>
      </c>
      <c r="S522" s="54" t="s">
        <v>3238</v>
      </c>
      <c r="T522" s="54" t="s">
        <v>3238</v>
      </c>
      <c r="U522" s="54" t="s">
        <v>3247</v>
      </c>
      <c r="V522" s="54" t="s">
        <v>3238</v>
      </c>
      <c r="W522" s="54" t="s">
        <v>3238</v>
      </c>
      <c r="X522" s="54" t="s">
        <v>3238</v>
      </c>
      <c r="Y522" s="54" t="s">
        <v>3238</v>
      </c>
      <c r="Z522" s="54" t="s">
        <v>3238</v>
      </c>
      <c r="AA522" s="54" t="s">
        <v>3238</v>
      </c>
      <c r="AB522" s="54" t="s">
        <v>3238</v>
      </c>
      <c r="AC522" s="54" t="s">
        <v>3238</v>
      </c>
      <c r="AD522" s="54" t="s">
        <v>3238</v>
      </c>
      <c r="AE522" s="54" t="s">
        <v>3238</v>
      </c>
      <c r="AF522" s="54" t="s">
        <v>3238</v>
      </c>
      <c r="AG522" s="54" t="s">
        <v>3238</v>
      </c>
      <c r="AH522" s="54" t="s">
        <v>3238</v>
      </c>
      <c r="AI522" s="54" t="s">
        <v>3238</v>
      </c>
      <c r="AJ522" s="54" t="s">
        <v>3238</v>
      </c>
      <c r="AK522" s="54" t="s">
        <v>3238</v>
      </c>
      <c r="AL522" s="54" t="s">
        <v>3238</v>
      </c>
      <c r="AM522" s="54" t="s">
        <v>3238</v>
      </c>
      <c r="AN522" s="54" t="s">
        <v>3238</v>
      </c>
      <c r="AO522" s="54" t="s">
        <v>3238</v>
      </c>
      <c r="AP522" s="54" t="s">
        <v>3238</v>
      </c>
      <c r="AQ522" s="54" t="s">
        <v>3238</v>
      </c>
      <c r="AR522" s="54" t="s">
        <v>3238</v>
      </c>
      <c r="AS522" s="54" t="s">
        <v>3238</v>
      </c>
      <c r="AT522" s="54" t="s">
        <v>3238</v>
      </c>
      <c r="AU522" s="43" t="str">
        <f>INDEX(Lookups!AS:AS,MATCH(E522,Lookups!E:E,0))</f>
        <v>Product_Style</v>
      </c>
      <c r="AV522" s="43" t="str">
        <f t="shared" si="8"/>
        <v>Product_Style_Not Relevant</v>
      </c>
    </row>
    <row r="523" spans="1:48">
      <c r="A523" s="43">
        <f>INDEX(Lookups!A:A,MATCH($E523,Lookups!$E:$E,0))</f>
        <v>47</v>
      </c>
      <c r="B523" s="43">
        <f>INDEX(Lookups!B:B,MATCH($E523,Lookups!$E:$E,0))</f>
        <v>2.2000000000000002</v>
      </c>
      <c r="C523" s="90" t="s">
        <v>2340</v>
      </c>
      <c r="D523" s="90" t="s">
        <v>2345</v>
      </c>
      <c r="E523" s="91" t="s">
        <v>2229</v>
      </c>
      <c r="F523" s="90" t="s">
        <v>2228</v>
      </c>
      <c r="G523" s="90" t="s">
        <v>2107</v>
      </c>
      <c r="H523" s="91" t="s">
        <v>3042</v>
      </c>
      <c r="I523" s="98" t="s">
        <v>2694</v>
      </c>
      <c r="J523" s="92" t="s">
        <v>3236</v>
      </c>
      <c r="K523" s="90" t="str">
        <f>INDEX(Lookups!$I:$I,MATCH(E523,Lookups!$E:$E,0))</f>
        <v>Customer Facing</v>
      </c>
      <c r="L523" s="90" t="str">
        <f>INDEX(Lookups!$J:$J,MATCH(E523,Lookups!$E:$E,0))</f>
        <v>Womens Mens Apparel Shoes Accessories</v>
      </c>
      <c r="M523" s="90" t="s">
        <v>2893</v>
      </c>
      <c r="N523" s="90" t="s">
        <v>2139</v>
      </c>
      <c r="O523" s="90" t="str">
        <f>INDEX(Lookups!$L:$L,MATCH(E523,Lookups!$E:$E,0))</f>
        <v>Y</v>
      </c>
      <c r="P523" s="94"/>
      <c r="Q523" s="54" t="s">
        <v>3238</v>
      </c>
      <c r="R523" s="54" t="s">
        <v>3238</v>
      </c>
      <c r="S523" s="54" t="s">
        <v>3238</v>
      </c>
      <c r="T523" s="54" t="s">
        <v>3238</v>
      </c>
      <c r="U523" s="54" t="s">
        <v>3247</v>
      </c>
      <c r="V523" s="54" t="s">
        <v>3238</v>
      </c>
      <c r="W523" s="54" t="s">
        <v>3238</v>
      </c>
      <c r="X523" s="54" t="s">
        <v>3238</v>
      </c>
      <c r="Y523" s="54" t="s">
        <v>3238</v>
      </c>
      <c r="Z523" s="54" t="s">
        <v>3238</v>
      </c>
      <c r="AA523" s="54" t="s">
        <v>3238</v>
      </c>
      <c r="AB523" s="54" t="s">
        <v>3238</v>
      </c>
      <c r="AC523" s="54" t="s">
        <v>3238</v>
      </c>
      <c r="AD523" s="54" t="s">
        <v>3238</v>
      </c>
      <c r="AE523" s="54" t="s">
        <v>3238</v>
      </c>
      <c r="AF523" s="54" t="s">
        <v>3238</v>
      </c>
      <c r="AG523" s="54" t="s">
        <v>3238</v>
      </c>
      <c r="AH523" s="54" t="s">
        <v>3238</v>
      </c>
      <c r="AI523" s="54" t="s">
        <v>3238</v>
      </c>
      <c r="AJ523" s="54" t="s">
        <v>3238</v>
      </c>
      <c r="AK523" s="54" t="s">
        <v>3238</v>
      </c>
      <c r="AL523" s="54" t="s">
        <v>3238</v>
      </c>
      <c r="AM523" s="54" t="s">
        <v>3238</v>
      </c>
      <c r="AN523" s="54" t="s">
        <v>3238</v>
      </c>
      <c r="AO523" s="54" t="s">
        <v>3238</v>
      </c>
      <c r="AP523" s="54" t="s">
        <v>3238</v>
      </c>
      <c r="AQ523" s="54" t="s">
        <v>3238</v>
      </c>
      <c r="AR523" s="54" t="s">
        <v>3238</v>
      </c>
      <c r="AS523" s="54" t="s">
        <v>3238</v>
      </c>
      <c r="AT523" s="54" t="s">
        <v>3238</v>
      </c>
      <c r="AU523" s="43" t="str">
        <f>INDEX(Lookups!AS:AS,MATCH(E523,Lookups!E:E,0))</f>
        <v>Product_Style</v>
      </c>
      <c r="AV523" s="43" t="str">
        <f t="shared" si="8"/>
        <v>Product_Style_Anklet</v>
      </c>
    </row>
    <row r="524" spans="1:48">
      <c r="A524" s="43">
        <f>INDEX(Lookups!A:A,MATCH($E524,Lookups!$E:$E,0))</f>
        <v>47</v>
      </c>
      <c r="B524" s="43">
        <f>INDEX(Lookups!B:B,MATCH($E524,Lookups!$E:$E,0))</f>
        <v>2.2000000000000002</v>
      </c>
      <c r="C524" s="90" t="s">
        <v>2340</v>
      </c>
      <c r="D524" s="90" t="s">
        <v>2345</v>
      </c>
      <c r="E524" s="91" t="s">
        <v>2229</v>
      </c>
      <c r="F524" s="90" t="s">
        <v>2228</v>
      </c>
      <c r="G524" s="90" t="s">
        <v>2107</v>
      </c>
      <c r="H524" s="91" t="s">
        <v>3045</v>
      </c>
      <c r="I524" s="98" t="s">
        <v>2694</v>
      </c>
      <c r="J524" s="92" t="s">
        <v>3236</v>
      </c>
      <c r="K524" s="90" t="str">
        <f>INDEX(Lookups!$I:$I,MATCH(E524,Lookups!$E:$E,0))</f>
        <v>Customer Facing</v>
      </c>
      <c r="L524" s="90" t="str">
        <f>INDEX(Lookups!$J:$J,MATCH(E524,Lookups!$E:$E,0))</f>
        <v>Womens Mens Apparel Shoes Accessories</v>
      </c>
      <c r="M524" s="90" t="s">
        <v>2893</v>
      </c>
      <c r="N524" s="90" t="s">
        <v>2139</v>
      </c>
      <c r="O524" s="90" t="str">
        <f>INDEX(Lookups!$L:$L,MATCH(E524,Lookups!$E:$E,0))</f>
        <v>Y</v>
      </c>
      <c r="P524" s="94"/>
      <c r="Q524" s="54" t="s">
        <v>3238</v>
      </c>
      <c r="R524" s="54" t="s">
        <v>3238</v>
      </c>
      <c r="S524" s="54" t="s">
        <v>3238</v>
      </c>
      <c r="T524" s="54" t="s">
        <v>3238</v>
      </c>
      <c r="U524" s="54" t="s">
        <v>3247</v>
      </c>
      <c r="V524" s="54" t="s">
        <v>3238</v>
      </c>
      <c r="W524" s="54" t="s">
        <v>3238</v>
      </c>
      <c r="X524" s="54" t="s">
        <v>3238</v>
      </c>
      <c r="Y524" s="54" t="s">
        <v>3238</v>
      </c>
      <c r="Z524" s="54" t="s">
        <v>3238</v>
      </c>
      <c r="AA524" s="54" t="s">
        <v>3238</v>
      </c>
      <c r="AB524" s="54" t="s">
        <v>3238</v>
      </c>
      <c r="AC524" s="54" t="s">
        <v>3238</v>
      </c>
      <c r="AD524" s="54" t="s">
        <v>3238</v>
      </c>
      <c r="AE524" s="54" t="s">
        <v>3238</v>
      </c>
      <c r="AF524" s="54" t="s">
        <v>3238</v>
      </c>
      <c r="AG524" s="54" t="s">
        <v>3238</v>
      </c>
      <c r="AH524" s="54" t="s">
        <v>3238</v>
      </c>
      <c r="AI524" s="54" t="s">
        <v>3238</v>
      </c>
      <c r="AJ524" s="54" t="s">
        <v>3238</v>
      </c>
      <c r="AK524" s="54" t="s">
        <v>3238</v>
      </c>
      <c r="AL524" s="54" t="s">
        <v>3238</v>
      </c>
      <c r="AM524" s="54" t="s">
        <v>3238</v>
      </c>
      <c r="AN524" s="54" t="s">
        <v>3238</v>
      </c>
      <c r="AO524" s="54" t="s">
        <v>3238</v>
      </c>
      <c r="AP524" s="54" t="s">
        <v>3238</v>
      </c>
      <c r="AQ524" s="54" t="s">
        <v>3238</v>
      </c>
      <c r="AR524" s="54" t="s">
        <v>3238</v>
      </c>
      <c r="AS524" s="54" t="s">
        <v>3238</v>
      </c>
      <c r="AT524" s="54" t="s">
        <v>3238</v>
      </c>
      <c r="AU524" s="43" t="str">
        <f>INDEX(Lookups!AS:AS,MATCH(E524,Lookups!E:E,0))</f>
        <v>Product_Style</v>
      </c>
      <c r="AV524" s="43" t="str">
        <f t="shared" si="8"/>
        <v>Product_Style_Bangle Bracelet</v>
      </c>
    </row>
    <row r="525" spans="1:48">
      <c r="A525" s="43">
        <f>INDEX(Lookups!A:A,MATCH($E525,Lookups!$E:$E,0))</f>
        <v>47</v>
      </c>
      <c r="B525" s="43">
        <f>INDEX(Lookups!B:B,MATCH($E525,Lookups!$E:$E,0))</f>
        <v>2.2000000000000002</v>
      </c>
      <c r="C525" s="90" t="s">
        <v>2340</v>
      </c>
      <c r="D525" s="90" t="s">
        <v>2345</v>
      </c>
      <c r="E525" s="91" t="s">
        <v>2229</v>
      </c>
      <c r="F525" s="90" t="s">
        <v>2228</v>
      </c>
      <c r="G525" s="90" t="s">
        <v>2107</v>
      </c>
      <c r="H525" s="91" t="s">
        <v>3046</v>
      </c>
      <c r="I525" s="98" t="s">
        <v>2694</v>
      </c>
      <c r="J525" s="92" t="s">
        <v>3236</v>
      </c>
      <c r="K525" s="90" t="str">
        <f>INDEX(Lookups!$I:$I,MATCH(E525,Lookups!$E:$E,0))</f>
        <v>Customer Facing</v>
      </c>
      <c r="L525" s="90" t="str">
        <f>INDEX(Lookups!$J:$J,MATCH(E525,Lookups!$E:$E,0))</f>
        <v>Womens Mens Apparel Shoes Accessories</v>
      </c>
      <c r="M525" s="90" t="s">
        <v>2893</v>
      </c>
      <c r="N525" s="90" t="s">
        <v>2139</v>
      </c>
      <c r="O525" s="90" t="str">
        <f>INDEX(Lookups!$L:$L,MATCH(E525,Lookups!$E:$E,0))</f>
        <v>Y</v>
      </c>
      <c r="P525" s="94"/>
      <c r="Q525" s="54" t="s">
        <v>3238</v>
      </c>
      <c r="R525" s="54" t="s">
        <v>3238</v>
      </c>
      <c r="S525" s="54" t="s">
        <v>3238</v>
      </c>
      <c r="T525" s="54" t="s">
        <v>3238</v>
      </c>
      <c r="U525" s="54" t="s">
        <v>3247</v>
      </c>
      <c r="V525" s="54" t="s">
        <v>3238</v>
      </c>
      <c r="W525" s="54" t="s">
        <v>3238</v>
      </c>
      <c r="X525" s="54" t="s">
        <v>3238</v>
      </c>
      <c r="Y525" s="54" t="s">
        <v>3238</v>
      </c>
      <c r="Z525" s="54" t="s">
        <v>3238</v>
      </c>
      <c r="AA525" s="54" t="s">
        <v>3238</v>
      </c>
      <c r="AB525" s="54" t="s">
        <v>3238</v>
      </c>
      <c r="AC525" s="54" t="s">
        <v>3238</v>
      </c>
      <c r="AD525" s="54" t="s">
        <v>3238</v>
      </c>
      <c r="AE525" s="54" t="s">
        <v>3238</v>
      </c>
      <c r="AF525" s="54" t="s">
        <v>3238</v>
      </c>
      <c r="AG525" s="54" t="s">
        <v>3238</v>
      </c>
      <c r="AH525" s="54" t="s">
        <v>3238</v>
      </c>
      <c r="AI525" s="54" t="s">
        <v>3238</v>
      </c>
      <c r="AJ525" s="54" t="s">
        <v>3238</v>
      </c>
      <c r="AK525" s="54" t="s">
        <v>3238</v>
      </c>
      <c r="AL525" s="54" t="s">
        <v>3238</v>
      </c>
      <c r="AM525" s="54" t="s">
        <v>3238</v>
      </c>
      <c r="AN525" s="54" t="s">
        <v>3238</v>
      </c>
      <c r="AO525" s="54" t="s">
        <v>3238</v>
      </c>
      <c r="AP525" s="54" t="s">
        <v>3238</v>
      </c>
      <c r="AQ525" s="54" t="s">
        <v>3238</v>
      </c>
      <c r="AR525" s="54" t="s">
        <v>3238</v>
      </c>
      <c r="AS525" s="54" t="s">
        <v>3238</v>
      </c>
      <c r="AT525" s="54" t="s">
        <v>3238</v>
      </c>
      <c r="AU525" s="43" t="str">
        <f>INDEX(Lookups!AS:AS,MATCH(E525,Lookups!E:E,0))</f>
        <v>Product_Style</v>
      </c>
      <c r="AV525" s="43" t="str">
        <f t="shared" si="8"/>
        <v>Product_Style_Bar Bracelet</v>
      </c>
    </row>
    <row r="526" spans="1:48">
      <c r="A526" s="43">
        <f>INDEX(Lookups!A:A,MATCH($E526,Lookups!$E:$E,0))</f>
        <v>47</v>
      </c>
      <c r="B526" s="43">
        <f>INDEX(Lookups!B:B,MATCH($E526,Lookups!$E:$E,0))</f>
        <v>2.2000000000000002</v>
      </c>
      <c r="C526" s="90" t="s">
        <v>2340</v>
      </c>
      <c r="D526" s="90" t="s">
        <v>2345</v>
      </c>
      <c r="E526" s="91" t="s">
        <v>2229</v>
      </c>
      <c r="F526" s="90" t="s">
        <v>2228</v>
      </c>
      <c r="G526" s="90" t="s">
        <v>2107</v>
      </c>
      <c r="H526" s="91" t="s">
        <v>3048</v>
      </c>
      <c r="I526" s="98" t="s">
        <v>2694</v>
      </c>
      <c r="J526" s="92" t="s">
        <v>3236</v>
      </c>
      <c r="K526" s="90" t="str">
        <f>INDEX(Lookups!$I:$I,MATCH(E526,Lookups!$E:$E,0))</f>
        <v>Customer Facing</v>
      </c>
      <c r="L526" s="90" t="str">
        <f>INDEX(Lookups!$J:$J,MATCH(E526,Lookups!$E:$E,0))</f>
        <v>Womens Mens Apparel Shoes Accessories</v>
      </c>
      <c r="M526" s="90" t="s">
        <v>2893</v>
      </c>
      <c r="N526" s="90" t="s">
        <v>2139</v>
      </c>
      <c r="O526" s="90" t="str">
        <f>INDEX(Lookups!$L:$L,MATCH(E526,Lookups!$E:$E,0))</f>
        <v>Y</v>
      </c>
      <c r="P526" s="94"/>
      <c r="Q526" s="54" t="s">
        <v>3238</v>
      </c>
      <c r="R526" s="54" t="s">
        <v>3238</v>
      </c>
      <c r="S526" s="54" t="s">
        <v>3238</v>
      </c>
      <c r="T526" s="54" t="s">
        <v>3238</v>
      </c>
      <c r="U526" s="54" t="s">
        <v>3247</v>
      </c>
      <c r="V526" s="54" t="s">
        <v>3238</v>
      </c>
      <c r="W526" s="54" t="s">
        <v>3238</v>
      </c>
      <c r="X526" s="54" t="s">
        <v>3238</v>
      </c>
      <c r="Y526" s="54" t="s">
        <v>3238</v>
      </c>
      <c r="Z526" s="54" t="s">
        <v>3238</v>
      </c>
      <c r="AA526" s="54" t="s">
        <v>3238</v>
      </c>
      <c r="AB526" s="54" t="s">
        <v>3238</v>
      </c>
      <c r="AC526" s="54" t="s">
        <v>3238</v>
      </c>
      <c r="AD526" s="54" t="s">
        <v>3238</v>
      </c>
      <c r="AE526" s="54" t="s">
        <v>3238</v>
      </c>
      <c r="AF526" s="54" t="s">
        <v>3238</v>
      </c>
      <c r="AG526" s="54" t="s">
        <v>3238</v>
      </c>
      <c r="AH526" s="54" t="s">
        <v>3238</v>
      </c>
      <c r="AI526" s="54" t="s">
        <v>3238</v>
      </c>
      <c r="AJ526" s="54" t="s">
        <v>3238</v>
      </c>
      <c r="AK526" s="54" t="s">
        <v>3238</v>
      </c>
      <c r="AL526" s="54" t="s">
        <v>3238</v>
      </c>
      <c r="AM526" s="54" t="s">
        <v>3238</v>
      </c>
      <c r="AN526" s="54" t="s">
        <v>3238</v>
      </c>
      <c r="AO526" s="54" t="s">
        <v>3238</v>
      </c>
      <c r="AP526" s="54" t="s">
        <v>3238</v>
      </c>
      <c r="AQ526" s="54" t="s">
        <v>3238</v>
      </c>
      <c r="AR526" s="54" t="s">
        <v>3238</v>
      </c>
      <c r="AS526" s="54" t="s">
        <v>3238</v>
      </c>
      <c r="AT526" s="54" t="s">
        <v>3238</v>
      </c>
      <c r="AU526" s="43" t="str">
        <f>INDEX(Lookups!AS:AS,MATCH(E526,Lookups!E:E,0))</f>
        <v>Product_Style</v>
      </c>
      <c r="AV526" s="43" t="str">
        <f t="shared" si="8"/>
        <v>Product_Style_Beaded Bracelet</v>
      </c>
    </row>
    <row r="527" spans="1:48">
      <c r="A527" s="43">
        <f>INDEX(Lookups!A:A,MATCH($E527,Lookups!$E:$E,0))</f>
        <v>47</v>
      </c>
      <c r="B527" s="43">
        <f>INDEX(Lookups!B:B,MATCH($E527,Lookups!$E:$E,0))</f>
        <v>2.2000000000000002</v>
      </c>
      <c r="C527" s="90" t="s">
        <v>2340</v>
      </c>
      <c r="D527" s="90" t="s">
        <v>2345</v>
      </c>
      <c r="E527" s="91" t="s">
        <v>2229</v>
      </c>
      <c r="F527" s="90" t="s">
        <v>2228</v>
      </c>
      <c r="G527" s="90" t="s">
        <v>2107</v>
      </c>
      <c r="H527" s="91" t="s">
        <v>3050</v>
      </c>
      <c r="I527" s="98" t="s">
        <v>2694</v>
      </c>
      <c r="J527" s="92" t="s">
        <v>3236</v>
      </c>
      <c r="K527" s="90" t="str">
        <f>INDEX(Lookups!$I:$I,MATCH(E527,Lookups!$E:$E,0))</f>
        <v>Customer Facing</v>
      </c>
      <c r="L527" s="90" t="str">
        <f>INDEX(Lookups!$J:$J,MATCH(E527,Lookups!$E:$E,0))</f>
        <v>Womens Mens Apparel Shoes Accessories</v>
      </c>
      <c r="M527" s="90" t="s">
        <v>2893</v>
      </c>
      <c r="N527" s="90" t="s">
        <v>2139</v>
      </c>
      <c r="O527" s="90" t="str">
        <f>INDEX(Lookups!$L:$L,MATCH(E527,Lookups!$E:$E,0))</f>
        <v>Y</v>
      </c>
      <c r="P527" s="94"/>
      <c r="Q527" s="54" t="s">
        <v>3238</v>
      </c>
      <c r="R527" s="54" t="s">
        <v>3238</v>
      </c>
      <c r="S527" s="54" t="s">
        <v>3238</v>
      </c>
      <c r="T527" s="54" t="s">
        <v>3238</v>
      </c>
      <c r="U527" s="54" t="s">
        <v>3247</v>
      </c>
      <c r="V527" s="54" t="s">
        <v>3238</v>
      </c>
      <c r="W527" s="54" t="s">
        <v>3238</v>
      </c>
      <c r="X527" s="54" t="s">
        <v>3238</v>
      </c>
      <c r="Y527" s="54" t="s">
        <v>3238</v>
      </c>
      <c r="Z527" s="54" t="s">
        <v>3238</v>
      </c>
      <c r="AA527" s="54" t="s">
        <v>3238</v>
      </c>
      <c r="AB527" s="54" t="s">
        <v>3238</v>
      </c>
      <c r="AC527" s="54" t="s">
        <v>3238</v>
      </c>
      <c r="AD527" s="54" t="s">
        <v>3238</v>
      </c>
      <c r="AE527" s="54" t="s">
        <v>3238</v>
      </c>
      <c r="AF527" s="54" t="s">
        <v>3238</v>
      </c>
      <c r="AG527" s="54" t="s">
        <v>3238</v>
      </c>
      <c r="AH527" s="54" t="s">
        <v>3238</v>
      </c>
      <c r="AI527" s="54" t="s">
        <v>3238</v>
      </c>
      <c r="AJ527" s="54" t="s">
        <v>3238</v>
      </c>
      <c r="AK527" s="54" t="s">
        <v>3238</v>
      </c>
      <c r="AL527" s="54" t="s">
        <v>3238</v>
      </c>
      <c r="AM527" s="54" t="s">
        <v>3238</v>
      </c>
      <c r="AN527" s="54" t="s">
        <v>3238</v>
      </c>
      <c r="AO527" s="54" t="s">
        <v>3238</v>
      </c>
      <c r="AP527" s="54" t="s">
        <v>3238</v>
      </c>
      <c r="AQ527" s="54" t="s">
        <v>3238</v>
      </c>
      <c r="AR527" s="54" t="s">
        <v>3238</v>
      </c>
      <c r="AS527" s="54" t="s">
        <v>3238</v>
      </c>
      <c r="AT527" s="54" t="s">
        <v>3238</v>
      </c>
      <c r="AU527" s="43" t="str">
        <f>INDEX(Lookups!AS:AS,MATCH(E527,Lookups!E:E,0))</f>
        <v>Product_Style</v>
      </c>
      <c r="AV527" s="43" t="str">
        <f t="shared" si="8"/>
        <v>Product_Style_Braided Bracelet</v>
      </c>
    </row>
    <row r="528" spans="1:48">
      <c r="A528" s="43">
        <f>INDEX(Lookups!A:A,MATCH($E528,Lookups!$E:$E,0))</f>
        <v>47</v>
      </c>
      <c r="B528" s="43">
        <f>INDEX(Lookups!B:B,MATCH($E528,Lookups!$E:$E,0))</f>
        <v>2.2000000000000002</v>
      </c>
      <c r="C528" s="90" t="s">
        <v>2340</v>
      </c>
      <c r="D528" s="90" t="s">
        <v>2345</v>
      </c>
      <c r="E528" s="91" t="s">
        <v>2229</v>
      </c>
      <c r="F528" s="90" t="s">
        <v>2228</v>
      </c>
      <c r="G528" s="90" t="s">
        <v>2107</v>
      </c>
      <c r="H528" s="91" t="s">
        <v>3054</v>
      </c>
      <c r="I528" s="98" t="s">
        <v>2694</v>
      </c>
      <c r="J528" s="92" t="s">
        <v>3236</v>
      </c>
      <c r="K528" s="90" t="str">
        <f>INDEX(Lookups!$I:$I,MATCH(E528,Lookups!$E:$E,0))</f>
        <v>Customer Facing</v>
      </c>
      <c r="L528" s="90" t="str">
        <f>INDEX(Lookups!$J:$J,MATCH(E528,Lookups!$E:$E,0))</f>
        <v>Womens Mens Apparel Shoes Accessories</v>
      </c>
      <c r="M528" s="90" t="s">
        <v>2893</v>
      </c>
      <c r="N528" s="90" t="s">
        <v>2139</v>
      </c>
      <c r="O528" s="90" t="str">
        <f>INDEX(Lookups!$L:$L,MATCH(E528,Lookups!$E:$E,0))</f>
        <v>Y</v>
      </c>
      <c r="P528" s="94"/>
      <c r="Q528" s="54" t="s">
        <v>3238</v>
      </c>
      <c r="R528" s="54" t="s">
        <v>3238</v>
      </c>
      <c r="S528" s="54" t="s">
        <v>3238</v>
      </c>
      <c r="T528" s="54" t="s">
        <v>3238</v>
      </c>
      <c r="U528" s="54" t="s">
        <v>3247</v>
      </c>
      <c r="V528" s="54" t="s">
        <v>3238</v>
      </c>
      <c r="W528" s="54" t="s">
        <v>3238</v>
      </c>
      <c r="X528" s="54" t="s">
        <v>3238</v>
      </c>
      <c r="Y528" s="54" t="s">
        <v>3238</v>
      </c>
      <c r="Z528" s="54" t="s">
        <v>3238</v>
      </c>
      <c r="AA528" s="54" t="s">
        <v>3238</v>
      </c>
      <c r="AB528" s="54" t="s">
        <v>3238</v>
      </c>
      <c r="AC528" s="54" t="s">
        <v>3238</v>
      </c>
      <c r="AD528" s="54" t="s">
        <v>3238</v>
      </c>
      <c r="AE528" s="54" t="s">
        <v>3238</v>
      </c>
      <c r="AF528" s="54" t="s">
        <v>3238</v>
      </c>
      <c r="AG528" s="54" t="s">
        <v>3238</v>
      </c>
      <c r="AH528" s="54" t="s">
        <v>3238</v>
      </c>
      <c r="AI528" s="54" t="s">
        <v>3238</v>
      </c>
      <c r="AJ528" s="54" t="s">
        <v>3238</v>
      </c>
      <c r="AK528" s="54" t="s">
        <v>3238</v>
      </c>
      <c r="AL528" s="54" t="s">
        <v>3238</v>
      </c>
      <c r="AM528" s="54" t="s">
        <v>3238</v>
      </c>
      <c r="AN528" s="54" t="s">
        <v>3238</v>
      </c>
      <c r="AO528" s="54" t="s">
        <v>3238</v>
      </c>
      <c r="AP528" s="54" t="s">
        <v>3238</v>
      </c>
      <c r="AQ528" s="54" t="s">
        <v>3238</v>
      </c>
      <c r="AR528" s="54" t="s">
        <v>3238</v>
      </c>
      <c r="AS528" s="54" t="s">
        <v>3238</v>
      </c>
      <c r="AT528" s="54" t="s">
        <v>3238</v>
      </c>
      <c r="AU528" s="43" t="str">
        <f>INDEX(Lookups!AS:AS,MATCH(E528,Lookups!E:E,0))</f>
        <v>Product_Style</v>
      </c>
      <c r="AV528" s="43" t="str">
        <f t="shared" si="8"/>
        <v>Product_Style_Charm Bracelet</v>
      </c>
    </row>
    <row r="529" spans="1:48">
      <c r="A529" s="43">
        <f>INDEX(Lookups!A:A,MATCH($E529,Lookups!$E:$E,0))</f>
        <v>47</v>
      </c>
      <c r="B529" s="43">
        <f>INDEX(Lookups!B:B,MATCH($E529,Lookups!$E:$E,0))</f>
        <v>2.2000000000000002</v>
      </c>
      <c r="C529" s="90" t="s">
        <v>2340</v>
      </c>
      <c r="D529" s="90" t="s">
        <v>2345</v>
      </c>
      <c r="E529" s="91" t="s">
        <v>2229</v>
      </c>
      <c r="F529" s="90" t="s">
        <v>2228</v>
      </c>
      <c r="G529" s="90" t="s">
        <v>2107</v>
      </c>
      <c r="H529" s="91" t="s">
        <v>3056</v>
      </c>
      <c r="I529" s="98" t="s">
        <v>2694</v>
      </c>
      <c r="J529" s="92" t="s">
        <v>3236</v>
      </c>
      <c r="K529" s="90" t="str">
        <f>INDEX(Lookups!$I:$I,MATCH(E529,Lookups!$E:$E,0))</f>
        <v>Customer Facing</v>
      </c>
      <c r="L529" s="90" t="str">
        <f>INDEX(Lookups!$J:$J,MATCH(E529,Lookups!$E:$E,0))</f>
        <v>Womens Mens Apparel Shoes Accessories</v>
      </c>
      <c r="M529" s="90" t="s">
        <v>2893</v>
      </c>
      <c r="N529" s="90" t="s">
        <v>2139</v>
      </c>
      <c r="O529" s="90" t="str">
        <f>INDEX(Lookups!$L:$L,MATCH(E529,Lookups!$E:$E,0))</f>
        <v>Y</v>
      </c>
      <c r="P529" s="94"/>
      <c r="Q529" s="54" t="s">
        <v>3238</v>
      </c>
      <c r="R529" s="54" t="s">
        <v>3238</v>
      </c>
      <c r="S529" s="54" t="s">
        <v>3238</v>
      </c>
      <c r="T529" s="54" t="s">
        <v>3238</v>
      </c>
      <c r="U529" s="54" t="s">
        <v>3247</v>
      </c>
      <c r="V529" s="54" t="s">
        <v>3238</v>
      </c>
      <c r="W529" s="54" t="s">
        <v>3238</v>
      </c>
      <c r="X529" s="54" t="s">
        <v>3238</v>
      </c>
      <c r="Y529" s="54" t="s">
        <v>3238</v>
      </c>
      <c r="Z529" s="54" t="s">
        <v>3238</v>
      </c>
      <c r="AA529" s="54" t="s">
        <v>3238</v>
      </c>
      <c r="AB529" s="54" t="s">
        <v>3238</v>
      </c>
      <c r="AC529" s="54" t="s">
        <v>3238</v>
      </c>
      <c r="AD529" s="54" t="s">
        <v>3238</v>
      </c>
      <c r="AE529" s="54" t="s">
        <v>3238</v>
      </c>
      <c r="AF529" s="54" t="s">
        <v>3238</v>
      </c>
      <c r="AG529" s="54" t="s">
        <v>3238</v>
      </c>
      <c r="AH529" s="54" t="s">
        <v>3238</v>
      </c>
      <c r="AI529" s="54" t="s">
        <v>3238</v>
      </c>
      <c r="AJ529" s="54" t="s">
        <v>3238</v>
      </c>
      <c r="AK529" s="54" t="s">
        <v>3238</v>
      </c>
      <c r="AL529" s="54" t="s">
        <v>3238</v>
      </c>
      <c r="AM529" s="54" t="s">
        <v>3238</v>
      </c>
      <c r="AN529" s="54" t="s">
        <v>3238</v>
      </c>
      <c r="AO529" s="54" t="s">
        <v>3238</v>
      </c>
      <c r="AP529" s="54" t="s">
        <v>3238</v>
      </c>
      <c r="AQ529" s="54" t="s">
        <v>3238</v>
      </c>
      <c r="AR529" s="54" t="s">
        <v>3238</v>
      </c>
      <c r="AS529" s="54" t="s">
        <v>3238</v>
      </c>
      <c r="AT529" s="54" t="s">
        <v>3238</v>
      </c>
      <c r="AU529" s="43" t="str">
        <f>INDEX(Lookups!AS:AS,MATCH(E529,Lookups!E:E,0))</f>
        <v>Product_Style</v>
      </c>
      <c r="AV529" s="43" t="str">
        <f t="shared" si="8"/>
        <v>Product_Style_Cuff Bracelet</v>
      </c>
    </row>
    <row r="530" spans="1:48">
      <c r="A530" s="43">
        <f>INDEX(Lookups!A:A,MATCH($E530,Lookups!$E:$E,0))</f>
        <v>47</v>
      </c>
      <c r="B530" s="43">
        <f>INDEX(Lookups!B:B,MATCH($E530,Lookups!$E:$E,0))</f>
        <v>2.2000000000000002</v>
      </c>
      <c r="C530" s="90" t="s">
        <v>2340</v>
      </c>
      <c r="D530" s="90" t="s">
        <v>2345</v>
      </c>
      <c r="E530" s="91" t="s">
        <v>2229</v>
      </c>
      <c r="F530" s="90" t="s">
        <v>2228</v>
      </c>
      <c r="G530" s="90" t="s">
        <v>2107</v>
      </c>
      <c r="H530" s="91" t="s">
        <v>3069</v>
      </c>
      <c r="I530" s="98" t="s">
        <v>2694</v>
      </c>
      <c r="J530" s="92" t="s">
        <v>3236</v>
      </c>
      <c r="K530" s="90" t="str">
        <f>INDEX(Lookups!$I:$I,MATCH(E530,Lookups!$E:$E,0))</f>
        <v>Customer Facing</v>
      </c>
      <c r="L530" s="90" t="str">
        <f>INDEX(Lookups!$J:$J,MATCH(E530,Lookups!$E:$E,0))</f>
        <v>Womens Mens Apparel Shoes Accessories</v>
      </c>
      <c r="M530" s="90" t="s">
        <v>2893</v>
      </c>
      <c r="N530" s="90" t="s">
        <v>2139</v>
      </c>
      <c r="O530" s="90" t="str">
        <f>INDEX(Lookups!$L:$L,MATCH(E530,Lookups!$E:$E,0))</f>
        <v>Y</v>
      </c>
      <c r="P530" s="94"/>
      <c r="Q530" s="54" t="s">
        <v>3238</v>
      </c>
      <c r="R530" s="54" t="s">
        <v>3238</v>
      </c>
      <c r="S530" s="54" t="s">
        <v>3238</v>
      </c>
      <c r="T530" s="54" t="s">
        <v>3238</v>
      </c>
      <c r="U530" s="54" t="s">
        <v>3247</v>
      </c>
      <c r="V530" s="54" t="s">
        <v>3238</v>
      </c>
      <c r="W530" s="54" t="s">
        <v>3238</v>
      </c>
      <c r="X530" s="54" t="s">
        <v>3238</v>
      </c>
      <c r="Y530" s="54" t="s">
        <v>3238</v>
      </c>
      <c r="Z530" s="54" t="s">
        <v>3238</v>
      </c>
      <c r="AA530" s="54" t="s">
        <v>3238</v>
      </c>
      <c r="AB530" s="54" t="s">
        <v>3238</v>
      </c>
      <c r="AC530" s="54" t="s">
        <v>3238</v>
      </c>
      <c r="AD530" s="54" t="s">
        <v>3238</v>
      </c>
      <c r="AE530" s="54" t="s">
        <v>3238</v>
      </c>
      <c r="AF530" s="54" t="s">
        <v>3238</v>
      </c>
      <c r="AG530" s="54" t="s">
        <v>3238</v>
      </c>
      <c r="AH530" s="54" t="s">
        <v>3238</v>
      </c>
      <c r="AI530" s="54" t="s">
        <v>3238</v>
      </c>
      <c r="AJ530" s="54" t="s">
        <v>3238</v>
      </c>
      <c r="AK530" s="54" t="s">
        <v>3238</v>
      </c>
      <c r="AL530" s="54" t="s">
        <v>3238</v>
      </c>
      <c r="AM530" s="54" t="s">
        <v>3238</v>
      </c>
      <c r="AN530" s="54" t="s">
        <v>3238</v>
      </c>
      <c r="AO530" s="54" t="s">
        <v>3238</v>
      </c>
      <c r="AP530" s="54" t="s">
        <v>3238</v>
      </c>
      <c r="AQ530" s="54" t="s">
        <v>3238</v>
      </c>
      <c r="AR530" s="54" t="s">
        <v>3238</v>
      </c>
      <c r="AS530" s="54" t="s">
        <v>3238</v>
      </c>
      <c r="AT530" s="54" t="s">
        <v>3238</v>
      </c>
      <c r="AU530" s="43" t="str">
        <f>INDEX(Lookups!AS:AS,MATCH(E530,Lookups!E:E,0))</f>
        <v>Product_Style</v>
      </c>
      <c r="AV530" s="43" t="str">
        <f t="shared" si="8"/>
        <v>Product_Style_Pearl Bracelet</v>
      </c>
    </row>
    <row r="531" spans="1:48">
      <c r="A531" s="43">
        <f>INDEX(Lookups!A:A,MATCH($E531,Lookups!$E:$E,0))</f>
        <v>47</v>
      </c>
      <c r="B531" s="43">
        <f>INDEX(Lookups!B:B,MATCH($E531,Lookups!$E:$E,0))</f>
        <v>2.2000000000000002</v>
      </c>
      <c r="C531" s="90" t="s">
        <v>2340</v>
      </c>
      <c r="D531" s="90" t="s">
        <v>2345</v>
      </c>
      <c r="E531" s="91" t="s">
        <v>2229</v>
      </c>
      <c r="F531" s="90" t="s">
        <v>2228</v>
      </c>
      <c r="G531" s="90" t="s">
        <v>2107</v>
      </c>
      <c r="H531" s="91" t="s">
        <v>3067</v>
      </c>
      <c r="I531" s="98" t="s">
        <v>2694</v>
      </c>
      <c r="J531" s="92" t="s">
        <v>3236</v>
      </c>
      <c r="K531" s="90" t="str">
        <f>INDEX(Lookups!$I:$I,MATCH(E531,Lookups!$E:$E,0))</f>
        <v>Customer Facing</v>
      </c>
      <c r="L531" s="90" t="str">
        <f>INDEX(Lookups!$J:$J,MATCH(E531,Lookups!$E:$E,0))</f>
        <v>Womens Mens Apparel Shoes Accessories</v>
      </c>
      <c r="M531" s="90" t="s">
        <v>2893</v>
      </c>
      <c r="N531" s="90" t="s">
        <v>2139</v>
      </c>
      <c r="O531" s="90" t="str">
        <f>INDEX(Lookups!$L:$L,MATCH(E531,Lookups!$E:$E,0))</f>
        <v>Y</v>
      </c>
      <c r="P531" s="94"/>
      <c r="Q531" s="54" t="s">
        <v>3238</v>
      </c>
      <c r="R531" s="54" t="s">
        <v>3238</v>
      </c>
      <c r="S531" s="54" t="s">
        <v>3238</v>
      </c>
      <c r="T531" s="54" t="s">
        <v>3238</v>
      </c>
      <c r="U531" s="54" t="s">
        <v>3247</v>
      </c>
      <c r="V531" s="54" t="s">
        <v>3238</v>
      </c>
      <c r="W531" s="54" t="s">
        <v>3238</v>
      </c>
      <c r="X531" s="54" t="s">
        <v>3238</v>
      </c>
      <c r="Y531" s="54" t="s">
        <v>3238</v>
      </c>
      <c r="Z531" s="54" t="s">
        <v>3238</v>
      </c>
      <c r="AA531" s="54" t="s">
        <v>3238</v>
      </c>
      <c r="AB531" s="54" t="s">
        <v>3238</v>
      </c>
      <c r="AC531" s="54" t="s">
        <v>3238</v>
      </c>
      <c r="AD531" s="54" t="s">
        <v>3238</v>
      </c>
      <c r="AE531" s="54" t="s">
        <v>3238</v>
      </c>
      <c r="AF531" s="54" t="s">
        <v>3238</v>
      </c>
      <c r="AG531" s="54" t="s">
        <v>3238</v>
      </c>
      <c r="AH531" s="54" t="s">
        <v>3238</v>
      </c>
      <c r="AI531" s="54" t="s">
        <v>3238</v>
      </c>
      <c r="AJ531" s="54" t="s">
        <v>3238</v>
      </c>
      <c r="AK531" s="54" t="s">
        <v>3238</v>
      </c>
      <c r="AL531" s="54" t="s">
        <v>3238</v>
      </c>
      <c r="AM531" s="54" t="s">
        <v>3238</v>
      </c>
      <c r="AN531" s="54" t="s">
        <v>3238</v>
      </c>
      <c r="AO531" s="54" t="s">
        <v>3238</v>
      </c>
      <c r="AP531" s="54" t="s">
        <v>3238</v>
      </c>
      <c r="AQ531" s="54" t="s">
        <v>3238</v>
      </c>
      <c r="AR531" s="54" t="s">
        <v>3238</v>
      </c>
      <c r="AS531" s="54" t="s">
        <v>3238</v>
      </c>
      <c r="AT531" s="54" t="s">
        <v>3238</v>
      </c>
      <c r="AU531" s="43" t="str">
        <f>INDEX(Lookups!AS:AS,MATCH(E531,Lookups!E:E,0))</f>
        <v>Product_Style</v>
      </c>
      <c r="AV531" s="43" t="str">
        <f t="shared" si="8"/>
        <v>Product_Style_Multi-layered Bracelet</v>
      </c>
    </row>
    <row r="532" spans="1:48">
      <c r="A532" s="43">
        <f>INDEX(Lookups!A:A,MATCH($E532,Lookups!$E:$E,0))</f>
        <v>47</v>
      </c>
      <c r="B532" s="43">
        <f>INDEX(Lookups!B:B,MATCH($E532,Lookups!$E:$E,0))</f>
        <v>2.2000000000000002</v>
      </c>
      <c r="C532" s="90" t="s">
        <v>2340</v>
      </c>
      <c r="D532" s="90" t="s">
        <v>2345</v>
      </c>
      <c r="E532" s="91" t="s">
        <v>2229</v>
      </c>
      <c r="F532" s="90" t="s">
        <v>2228</v>
      </c>
      <c r="G532" s="90" t="s">
        <v>2107</v>
      </c>
      <c r="H532" s="91" t="s">
        <v>3078</v>
      </c>
      <c r="I532" s="98" t="s">
        <v>2694</v>
      </c>
      <c r="J532" s="92" t="s">
        <v>3236</v>
      </c>
      <c r="K532" s="90" t="str">
        <f>INDEX(Lookups!$I:$I,MATCH(E532,Lookups!$E:$E,0))</f>
        <v>Customer Facing</v>
      </c>
      <c r="L532" s="90" t="str">
        <f>INDEX(Lookups!$J:$J,MATCH(E532,Lookups!$E:$E,0))</f>
        <v>Womens Mens Apparel Shoes Accessories</v>
      </c>
      <c r="M532" s="90" t="s">
        <v>2893</v>
      </c>
      <c r="N532" s="90" t="s">
        <v>2139</v>
      </c>
      <c r="O532" s="90" t="str">
        <f>INDEX(Lookups!$L:$L,MATCH(E532,Lookups!$E:$E,0))</f>
        <v>Y</v>
      </c>
      <c r="P532" s="94"/>
      <c r="Q532" s="54" t="s">
        <v>3238</v>
      </c>
      <c r="R532" s="54" t="s">
        <v>3238</v>
      </c>
      <c r="S532" s="54" t="s">
        <v>3238</v>
      </c>
      <c r="T532" s="54" t="s">
        <v>3238</v>
      </c>
      <c r="U532" s="54" t="s">
        <v>3247</v>
      </c>
      <c r="V532" s="54" t="s">
        <v>3238</v>
      </c>
      <c r="W532" s="54" t="s">
        <v>3238</v>
      </c>
      <c r="X532" s="54" t="s">
        <v>3238</v>
      </c>
      <c r="Y532" s="54" t="s">
        <v>3238</v>
      </c>
      <c r="Z532" s="54" t="s">
        <v>3238</v>
      </c>
      <c r="AA532" s="54" t="s">
        <v>3238</v>
      </c>
      <c r="AB532" s="54" t="s">
        <v>3238</v>
      </c>
      <c r="AC532" s="54" t="s">
        <v>3238</v>
      </c>
      <c r="AD532" s="54" t="s">
        <v>3238</v>
      </c>
      <c r="AE532" s="54" t="s">
        <v>3238</v>
      </c>
      <c r="AF532" s="54" t="s">
        <v>3238</v>
      </c>
      <c r="AG532" s="54" t="s">
        <v>3238</v>
      </c>
      <c r="AH532" s="54" t="s">
        <v>3238</v>
      </c>
      <c r="AI532" s="54" t="s">
        <v>3238</v>
      </c>
      <c r="AJ532" s="54" t="s">
        <v>3238</v>
      </c>
      <c r="AK532" s="54" t="s">
        <v>3238</v>
      </c>
      <c r="AL532" s="54" t="s">
        <v>3238</v>
      </c>
      <c r="AM532" s="54" t="s">
        <v>3238</v>
      </c>
      <c r="AN532" s="54" t="s">
        <v>3238</v>
      </c>
      <c r="AO532" s="54" t="s">
        <v>3238</v>
      </c>
      <c r="AP532" s="54" t="s">
        <v>3238</v>
      </c>
      <c r="AQ532" s="54" t="s">
        <v>3238</v>
      </c>
      <c r="AR532" s="54" t="s">
        <v>3238</v>
      </c>
      <c r="AS532" s="54" t="s">
        <v>3238</v>
      </c>
      <c r="AT532" s="54" t="s">
        <v>3238</v>
      </c>
      <c r="AU532" s="43" t="str">
        <f>INDEX(Lookups!AS:AS,MATCH(E532,Lookups!E:E,0))</f>
        <v>Product_Style</v>
      </c>
      <c r="AV532" s="43" t="str">
        <f t="shared" si="8"/>
        <v>Product_Style_Tennis Bracelet</v>
      </c>
    </row>
    <row r="533" spans="1:48">
      <c r="A533" s="43">
        <f>INDEX(Lookups!A:A,MATCH($E533,Lookups!$E:$E,0))</f>
        <v>47</v>
      </c>
      <c r="B533" s="43">
        <f>INDEX(Lookups!B:B,MATCH($E533,Lookups!$E:$E,0))</f>
        <v>2.2000000000000002</v>
      </c>
      <c r="C533" s="90" t="s">
        <v>2340</v>
      </c>
      <c r="D533" s="90" t="s">
        <v>2345</v>
      </c>
      <c r="E533" s="91" t="s">
        <v>2229</v>
      </c>
      <c r="F533" s="90" t="s">
        <v>2228</v>
      </c>
      <c r="G533" s="90" t="s">
        <v>2107</v>
      </c>
      <c r="H533" s="91" t="s">
        <v>3047</v>
      </c>
      <c r="I533" s="98" t="s">
        <v>2694</v>
      </c>
      <c r="J533" s="92" t="s">
        <v>3236</v>
      </c>
      <c r="K533" s="90" t="str">
        <f>INDEX(Lookups!$I:$I,MATCH(E533,Lookups!$E:$E,0))</f>
        <v>Customer Facing</v>
      </c>
      <c r="L533" s="90" t="str">
        <f>INDEX(Lookups!$J:$J,MATCH(E533,Lookups!$E:$E,0))</f>
        <v>Womens Mens Apparel Shoes Accessories</v>
      </c>
      <c r="M533" s="90" t="s">
        <v>2893</v>
      </c>
      <c r="N533" s="90" t="s">
        <v>2139</v>
      </c>
      <c r="O533" s="90" t="str">
        <f>INDEX(Lookups!$L:$L,MATCH(E533,Lookups!$E:$E,0))</f>
        <v>Y</v>
      </c>
      <c r="P533" s="94"/>
      <c r="Q533" s="54" t="s">
        <v>3238</v>
      </c>
      <c r="R533" s="54" t="s">
        <v>3238</v>
      </c>
      <c r="S533" s="54" t="s">
        <v>3238</v>
      </c>
      <c r="T533" s="54" t="s">
        <v>3238</v>
      </c>
      <c r="U533" s="54" t="s">
        <v>3247</v>
      </c>
      <c r="V533" s="54" t="s">
        <v>3238</v>
      </c>
      <c r="W533" s="54" t="s">
        <v>3238</v>
      </c>
      <c r="X533" s="54" t="s">
        <v>3238</v>
      </c>
      <c r="Y533" s="54" t="s">
        <v>3238</v>
      </c>
      <c r="Z533" s="54" t="s">
        <v>3238</v>
      </c>
      <c r="AA533" s="54" t="s">
        <v>3238</v>
      </c>
      <c r="AB533" s="54" t="s">
        <v>3238</v>
      </c>
      <c r="AC533" s="54" t="s">
        <v>3238</v>
      </c>
      <c r="AD533" s="54" t="s">
        <v>3238</v>
      </c>
      <c r="AE533" s="54" t="s">
        <v>3238</v>
      </c>
      <c r="AF533" s="54" t="s">
        <v>3238</v>
      </c>
      <c r="AG533" s="54" t="s">
        <v>3238</v>
      </c>
      <c r="AH533" s="54" t="s">
        <v>3238</v>
      </c>
      <c r="AI533" s="54" t="s">
        <v>3238</v>
      </c>
      <c r="AJ533" s="54" t="s">
        <v>3238</v>
      </c>
      <c r="AK533" s="54" t="s">
        <v>3238</v>
      </c>
      <c r="AL533" s="54" t="s">
        <v>3238</v>
      </c>
      <c r="AM533" s="54" t="s">
        <v>3238</v>
      </c>
      <c r="AN533" s="54" t="s">
        <v>3238</v>
      </c>
      <c r="AO533" s="54" t="s">
        <v>3238</v>
      </c>
      <c r="AP533" s="54" t="s">
        <v>3238</v>
      </c>
      <c r="AQ533" s="54" t="s">
        <v>3238</v>
      </c>
      <c r="AR533" s="54" t="s">
        <v>3238</v>
      </c>
      <c r="AS533" s="54" t="s">
        <v>3238</v>
      </c>
      <c r="AT533" s="54" t="s">
        <v>3238</v>
      </c>
      <c r="AU533" s="43" t="str">
        <f>INDEX(Lookups!AS:AS,MATCH(E533,Lookups!E:E,0))</f>
        <v>Product_Style</v>
      </c>
      <c r="AV533" s="43" t="str">
        <f t="shared" si="8"/>
        <v>Product_Style_Barbell Earrings</v>
      </c>
    </row>
    <row r="534" spans="1:48">
      <c r="A534" s="43">
        <f>INDEX(Lookups!A:A,MATCH($E534,Lookups!$E:$E,0))</f>
        <v>47</v>
      </c>
      <c r="B534" s="43">
        <f>INDEX(Lookups!B:B,MATCH($E534,Lookups!$E:$E,0))</f>
        <v>2.2000000000000002</v>
      </c>
      <c r="C534" s="90" t="s">
        <v>2340</v>
      </c>
      <c r="D534" s="90" t="s">
        <v>2345</v>
      </c>
      <c r="E534" s="91" t="s">
        <v>2229</v>
      </c>
      <c r="F534" s="90" t="s">
        <v>2228</v>
      </c>
      <c r="G534" s="90" t="s">
        <v>2107</v>
      </c>
      <c r="H534" s="91" t="s">
        <v>3053</v>
      </c>
      <c r="I534" s="98" t="s">
        <v>2694</v>
      </c>
      <c r="J534" s="92" t="s">
        <v>3236</v>
      </c>
      <c r="K534" s="90" t="str">
        <f>INDEX(Lookups!$I:$I,MATCH(E534,Lookups!$E:$E,0))</f>
        <v>Customer Facing</v>
      </c>
      <c r="L534" s="90" t="str">
        <f>INDEX(Lookups!$J:$J,MATCH(E534,Lookups!$E:$E,0))</f>
        <v>Womens Mens Apparel Shoes Accessories</v>
      </c>
      <c r="M534" s="90" t="s">
        <v>2893</v>
      </c>
      <c r="N534" s="90" t="s">
        <v>2139</v>
      </c>
      <c r="O534" s="90" t="str">
        <f>INDEX(Lookups!$L:$L,MATCH(E534,Lookups!$E:$E,0))</f>
        <v>Y</v>
      </c>
      <c r="P534" s="94"/>
      <c r="Q534" s="54" t="s">
        <v>3238</v>
      </c>
      <c r="R534" s="54" t="s">
        <v>3238</v>
      </c>
      <c r="S534" s="54" t="s">
        <v>3238</v>
      </c>
      <c r="T534" s="54" t="s">
        <v>3238</v>
      </c>
      <c r="U534" s="54" t="s">
        <v>3247</v>
      </c>
      <c r="V534" s="54" t="s">
        <v>3238</v>
      </c>
      <c r="W534" s="54" t="s">
        <v>3238</v>
      </c>
      <c r="X534" s="54" t="s">
        <v>3238</v>
      </c>
      <c r="Y534" s="54" t="s">
        <v>3238</v>
      </c>
      <c r="Z534" s="54" t="s">
        <v>3238</v>
      </c>
      <c r="AA534" s="54" t="s">
        <v>3238</v>
      </c>
      <c r="AB534" s="54" t="s">
        <v>3238</v>
      </c>
      <c r="AC534" s="54" t="s">
        <v>3238</v>
      </c>
      <c r="AD534" s="54" t="s">
        <v>3238</v>
      </c>
      <c r="AE534" s="54" t="s">
        <v>3238</v>
      </c>
      <c r="AF534" s="54" t="s">
        <v>3238</v>
      </c>
      <c r="AG534" s="54" t="s">
        <v>3238</v>
      </c>
      <c r="AH534" s="54" t="s">
        <v>3238</v>
      </c>
      <c r="AI534" s="54" t="s">
        <v>3238</v>
      </c>
      <c r="AJ534" s="54" t="s">
        <v>3238</v>
      </c>
      <c r="AK534" s="54" t="s">
        <v>3238</v>
      </c>
      <c r="AL534" s="54" t="s">
        <v>3238</v>
      </c>
      <c r="AM534" s="54" t="s">
        <v>3238</v>
      </c>
      <c r="AN534" s="54" t="s">
        <v>3238</v>
      </c>
      <c r="AO534" s="54" t="s">
        <v>3238</v>
      </c>
      <c r="AP534" s="54" t="s">
        <v>3238</v>
      </c>
      <c r="AQ534" s="54" t="s">
        <v>3238</v>
      </c>
      <c r="AR534" s="54" t="s">
        <v>3238</v>
      </c>
      <c r="AS534" s="54" t="s">
        <v>3238</v>
      </c>
      <c r="AT534" s="54" t="s">
        <v>3238</v>
      </c>
      <c r="AU534" s="43" t="str">
        <f>INDEX(Lookups!AS:AS,MATCH(E534,Lookups!E:E,0))</f>
        <v>Product_Style</v>
      </c>
      <c r="AV534" s="43" t="str">
        <f t="shared" si="8"/>
        <v>Product_Style_Chandelier Earrings</v>
      </c>
    </row>
    <row r="535" spans="1:48">
      <c r="A535" s="43">
        <f>INDEX(Lookups!A:A,MATCH($E535,Lookups!$E:$E,0))</f>
        <v>47</v>
      </c>
      <c r="B535" s="43">
        <f>INDEX(Lookups!B:B,MATCH($E535,Lookups!$E:$E,0))</f>
        <v>2.2000000000000002</v>
      </c>
      <c r="C535" s="90" t="s">
        <v>2340</v>
      </c>
      <c r="D535" s="90" t="s">
        <v>2345</v>
      </c>
      <c r="E535" s="91" t="s">
        <v>2229</v>
      </c>
      <c r="F535" s="90" t="s">
        <v>2228</v>
      </c>
      <c r="G535" s="90" t="s">
        <v>2107</v>
      </c>
      <c r="H535" s="91" t="s">
        <v>3057</v>
      </c>
      <c r="I535" s="252" t="s">
        <v>2694</v>
      </c>
      <c r="J535" s="92" t="s">
        <v>3236</v>
      </c>
      <c r="K535" s="90" t="str">
        <f>INDEX(Lookups!$I:$I,MATCH(E535,Lookups!$E:$E,0))</f>
        <v>Customer Facing</v>
      </c>
      <c r="L535" s="90" t="str">
        <f>INDEX(Lookups!$J:$J,MATCH(E535,Lookups!$E:$E,0))</f>
        <v>Womens Mens Apparel Shoes Accessories</v>
      </c>
      <c r="M535" s="90" t="s">
        <v>2893</v>
      </c>
      <c r="N535" s="90" t="s">
        <v>2139</v>
      </c>
      <c r="O535" s="90" t="str">
        <f>INDEX(Lookups!$L:$L,MATCH(E535,Lookups!$E:$E,0))</f>
        <v>Y</v>
      </c>
      <c r="P535" s="94"/>
      <c r="Q535" s="54" t="s">
        <v>3238</v>
      </c>
      <c r="R535" s="54" t="s">
        <v>3238</v>
      </c>
      <c r="S535" s="54" t="s">
        <v>3238</v>
      </c>
      <c r="T535" s="54" t="s">
        <v>3238</v>
      </c>
      <c r="U535" s="54" t="s">
        <v>3247</v>
      </c>
      <c r="V535" s="54" t="s">
        <v>3238</v>
      </c>
      <c r="W535" s="54" t="s">
        <v>3238</v>
      </c>
      <c r="X535" s="54" t="s">
        <v>3238</v>
      </c>
      <c r="Y535" s="54" t="s">
        <v>3238</v>
      </c>
      <c r="Z535" s="54" t="s">
        <v>3238</v>
      </c>
      <c r="AA535" s="54" t="s">
        <v>3238</v>
      </c>
      <c r="AB535" s="54" t="s">
        <v>3238</v>
      </c>
      <c r="AC535" s="54" t="s">
        <v>3238</v>
      </c>
      <c r="AD535" s="54" t="s">
        <v>3238</v>
      </c>
      <c r="AE535" s="54" t="s">
        <v>3238</v>
      </c>
      <c r="AF535" s="54" t="s">
        <v>3238</v>
      </c>
      <c r="AG535" s="54" t="s">
        <v>3238</v>
      </c>
      <c r="AH535" s="54" t="s">
        <v>3238</v>
      </c>
      <c r="AI535" s="54" t="s">
        <v>3238</v>
      </c>
      <c r="AJ535" s="54" t="s">
        <v>3238</v>
      </c>
      <c r="AK535" s="54" t="s">
        <v>3238</v>
      </c>
      <c r="AL535" s="54" t="s">
        <v>3238</v>
      </c>
      <c r="AM535" s="54" t="s">
        <v>3238</v>
      </c>
      <c r="AN535" s="54" t="s">
        <v>3238</v>
      </c>
      <c r="AO535" s="54" t="s">
        <v>3238</v>
      </c>
      <c r="AP535" s="54" t="s">
        <v>3238</v>
      </c>
      <c r="AQ535" s="54" t="s">
        <v>3238</v>
      </c>
      <c r="AR535" s="54" t="s">
        <v>3238</v>
      </c>
      <c r="AS535" s="54" t="s">
        <v>3238</v>
      </c>
      <c r="AT535" s="54" t="s">
        <v>3238</v>
      </c>
      <c r="AU535" s="43" t="str">
        <f>INDEX(Lookups!AS:AS,MATCH(E535,Lookups!E:E,0))</f>
        <v>Product_Style</v>
      </c>
      <c r="AV535" s="43" t="str">
        <f t="shared" si="8"/>
        <v>Product_Style_Dangle Earrings</v>
      </c>
    </row>
    <row r="536" spans="1:48">
      <c r="A536" s="43">
        <f>INDEX(Lookups!A:A,MATCH($E536,Lookups!$E:$E,0))</f>
        <v>47</v>
      </c>
      <c r="B536" s="43">
        <f>INDEX(Lookups!B:B,MATCH($E536,Lookups!$E:$E,0))</f>
        <v>2.2000000000000002</v>
      </c>
      <c r="C536" s="90" t="s">
        <v>2340</v>
      </c>
      <c r="D536" s="90" t="s">
        <v>2345</v>
      </c>
      <c r="E536" s="91" t="s">
        <v>2229</v>
      </c>
      <c r="F536" s="90" t="s">
        <v>2228</v>
      </c>
      <c r="G536" s="90" t="s">
        <v>2107</v>
      </c>
      <c r="H536" s="91" t="s">
        <v>3060</v>
      </c>
      <c r="I536" s="98" t="s">
        <v>2694</v>
      </c>
      <c r="J536" s="92" t="s">
        <v>3236</v>
      </c>
      <c r="K536" s="90" t="str">
        <f>INDEX(Lookups!$I:$I,MATCH(E536,Lookups!$E:$E,0))</f>
        <v>Customer Facing</v>
      </c>
      <c r="L536" s="90" t="str">
        <f>INDEX(Lookups!$J:$J,MATCH(E536,Lookups!$E:$E,0))</f>
        <v>Womens Mens Apparel Shoes Accessories</v>
      </c>
      <c r="M536" s="90" t="s">
        <v>2893</v>
      </c>
      <c r="N536" s="90" t="s">
        <v>2139</v>
      </c>
      <c r="O536" s="90" t="str">
        <f>INDEX(Lookups!$L:$L,MATCH(E536,Lookups!$E:$E,0))</f>
        <v>Y</v>
      </c>
      <c r="P536" s="94"/>
      <c r="Q536" s="54" t="s">
        <v>3238</v>
      </c>
      <c r="R536" s="54" t="s">
        <v>3238</v>
      </c>
      <c r="S536" s="54" t="s">
        <v>3238</v>
      </c>
      <c r="T536" s="54" t="s">
        <v>3238</v>
      </c>
      <c r="U536" s="54" t="s">
        <v>3247</v>
      </c>
      <c r="V536" s="54" t="s">
        <v>3238</v>
      </c>
      <c r="W536" s="54" t="s">
        <v>3238</v>
      </c>
      <c r="X536" s="54" t="s">
        <v>3238</v>
      </c>
      <c r="Y536" s="54" t="s">
        <v>3238</v>
      </c>
      <c r="Z536" s="54" t="s">
        <v>3238</v>
      </c>
      <c r="AA536" s="54" t="s">
        <v>3238</v>
      </c>
      <c r="AB536" s="54" t="s">
        <v>3238</v>
      </c>
      <c r="AC536" s="54" t="s">
        <v>3238</v>
      </c>
      <c r="AD536" s="54" t="s">
        <v>3238</v>
      </c>
      <c r="AE536" s="54" t="s">
        <v>3238</v>
      </c>
      <c r="AF536" s="54" t="s">
        <v>3238</v>
      </c>
      <c r="AG536" s="54" t="s">
        <v>3238</v>
      </c>
      <c r="AH536" s="54" t="s">
        <v>3238</v>
      </c>
      <c r="AI536" s="54" t="s">
        <v>3238</v>
      </c>
      <c r="AJ536" s="54" t="s">
        <v>3238</v>
      </c>
      <c r="AK536" s="54" t="s">
        <v>3238</v>
      </c>
      <c r="AL536" s="54" t="s">
        <v>3238</v>
      </c>
      <c r="AM536" s="54" t="s">
        <v>3238</v>
      </c>
      <c r="AN536" s="54" t="s">
        <v>3238</v>
      </c>
      <c r="AO536" s="54" t="s">
        <v>3238</v>
      </c>
      <c r="AP536" s="54" t="s">
        <v>3238</v>
      </c>
      <c r="AQ536" s="54" t="s">
        <v>3238</v>
      </c>
      <c r="AR536" s="54" t="s">
        <v>3238</v>
      </c>
      <c r="AS536" s="54" t="s">
        <v>3238</v>
      </c>
      <c r="AT536" s="54" t="s">
        <v>3238</v>
      </c>
      <c r="AU536" s="43" t="str">
        <f>INDEX(Lookups!AS:AS,MATCH(E536,Lookups!E:E,0))</f>
        <v>Product_Style</v>
      </c>
      <c r="AV536" s="43" t="str">
        <f t="shared" si="8"/>
        <v>Product_Style_Drop Earrings</v>
      </c>
    </row>
    <row r="537" spans="1:48">
      <c r="A537" s="43">
        <f>INDEX(Lookups!A:A,MATCH($E537,Lookups!$E:$E,0))</f>
        <v>47</v>
      </c>
      <c r="B537" s="43">
        <f>INDEX(Lookups!B:B,MATCH($E537,Lookups!$E:$E,0))</f>
        <v>2.2000000000000002</v>
      </c>
      <c r="C537" s="90" t="s">
        <v>2340</v>
      </c>
      <c r="D537" s="90" t="s">
        <v>2345</v>
      </c>
      <c r="E537" s="91" t="s">
        <v>2229</v>
      </c>
      <c r="F537" s="90" t="s">
        <v>2228</v>
      </c>
      <c r="G537" s="90" t="s">
        <v>2107</v>
      </c>
      <c r="H537" s="91" t="s">
        <v>3061</v>
      </c>
      <c r="I537" s="98" t="s">
        <v>2694</v>
      </c>
      <c r="J537" s="92" t="s">
        <v>3236</v>
      </c>
      <c r="K537" s="90" t="str">
        <f>INDEX(Lookups!$I:$I,MATCH(E537,Lookups!$E:$E,0))</f>
        <v>Customer Facing</v>
      </c>
      <c r="L537" s="90" t="str">
        <f>INDEX(Lookups!$J:$J,MATCH(E537,Lookups!$E:$E,0))</f>
        <v>Womens Mens Apparel Shoes Accessories</v>
      </c>
      <c r="M537" s="90" t="s">
        <v>2893</v>
      </c>
      <c r="N537" s="90" t="s">
        <v>2139</v>
      </c>
      <c r="O537" s="90" t="str">
        <f>INDEX(Lookups!$L:$L,MATCH(E537,Lookups!$E:$E,0))</f>
        <v>Y</v>
      </c>
      <c r="P537" s="94"/>
      <c r="Q537" s="54" t="s">
        <v>3238</v>
      </c>
      <c r="R537" s="54" t="s">
        <v>3238</v>
      </c>
      <c r="S537" s="54" t="s">
        <v>3238</v>
      </c>
      <c r="T537" s="54" t="s">
        <v>3238</v>
      </c>
      <c r="U537" s="54" t="s">
        <v>3247</v>
      </c>
      <c r="V537" s="54" t="s">
        <v>3238</v>
      </c>
      <c r="W537" s="54" t="s">
        <v>3238</v>
      </c>
      <c r="X537" s="54" t="s">
        <v>3238</v>
      </c>
      <c r="Y537" s="54" t="s">
        <v>3238</v>
      </c>
      <c r="Z537" s="54" t="s">
        <v>3238</v>
      </c>
      <c r="AA537" s="54" t="s">
        <v>3238</v>
      </c>
      <c r="AB537" s="54" t="s">
        <v>3238</v>
      </c>
      <c r="AC537" s="54" t="s">
        <v>3238</v>
      </c>
      <c r="AD537" s="54" t="s">
        <v>3238</v>
      </c>
      <c r="AE537" s="54" t="s">
        <v>3238</v>
      </c>
      <c r="AF537" s="54" t="s">
        <v>3238</v>
      </c>
      <c r="AG537" s="54" t="s">
        <v>3238</v>
      </c>
      <c r="AH537" s="54" t="s">
        <v>3238</v>
      </c>
      <c r="AI537" s="54" t="s">
        <v>3238</v>
      </c>
      <c r="AJ537" s="54" t="s">
        <v>3238</v>
      </c>
      <c r="AK537" s="54" t="s">
        <v>3238</v>
      </c>
      <c r="AL537" s="54" t="s">
        <v>3238</v>
      </c>
      <c r="AM537" s="54" t="s">
        <v>3238</v>
      </c>
      <c r="AN537" s="54" t="s">
        <v>3238</v>
      </c>
      <c r="AO537" s="54" t="s">
        <v>3238</v>
      </c>
      <c r="AP537" s="54" t="s">
        <v>3238</v>
      </c>
      <c r="AQ537" s="54" t="s">
        <v>3238</v>
      </c>
      <c r="AR537" s="54" t="s">
        <v>3238</v>
      </c>
      <c r="AS537" s="54" t="s">
        <v>3238</v>
      </c>
      <c r="AT537" s="54" t="s">
        <v>3238</v>
      </c>
      <c r="AU537" s="43" t="str">
        <f>INDEX(Lookups!AS:AS,MATCH(E537,Lookups!E:E,0))</f>
        <v>Product_Style</v>
      </c>
      <c r="AV537" s="43" t="str">
        <f t="shared" si="8"/>
        <v>Product_Style_Ear Cuffs</v>
      </c>
    </row>
    <row r="538" spans="1:48">
      <c r="A538" s="43">
        <f>INDEX(Lookups!A:A,MATCH($E538,Lookups!$E:$E,0))</f>
        <v>47</v>
      </c>
      <c r="B538" s="43">
        <f>INDEX(Lookups!B:B,MATCH($E538,Lookups!$E:$E,0))</f>
        <v>2.2000000000000002</v>
      </c>
      <c r="C538" s="90" t="s">
        <v>2340</v>
      </c>
      <c r="D538" s="90" t="s">
        <v>2345</v>
      </c>
      <c r="E538" s="91" t="s">
        <v>2229</v>
      </c>
      <c r="F538" s="90" t="s">
        <v>2228</v>
      </c>
      <c r="G538" s="90" t="s">
        <v>2107</v>
      </c>
      <c r="H538" s="91" t="s">
        <v>3062</v>
      </c>
      <c r="I538" s="98" t="s">
        <v>2694</v>
      </c>
      <c r="J538" s="92" t="s">
        <v>3236</v>
      </c>
      <c r="K538" s="90" t="str">
        <f>INDEX(Lookups!$I:$I,MATCH(E538,Lookups!$E:$E,0))</f>
        <v>Customer Facing</v>
      </c>
      <c r="L538" s="90" t="str">
        <f>INDEX(Lookups!$J:$J,MATCH(E538,Lookups!$E:$E,0))</f>
        <v>Womens Mens Apparel Shoes Accessories</v>
      </c>
      <c r="M538" s="90" t="s">
        <v>2893</v>
      </c>
      <c r="N538" s="90" t="s">
        <v>2139</v>
      </c>
      <c r="O538" s="90" t="str">
        <f>INDEX(Lookups!$L:$L,MATCH(E538,Lookups!$E:$E,0))</f>
        <v>Y</v>
      </c>
      <c r="P538" s="94"/>
      <c r="Q538" s="54" t="s">
        <v>3238</v>
      </c>
      <c r="R538" s="54" t="s">
        <v>3238</v>
      </c>
      <c r="S538" s="54" t="s">
        <v>3238</v>
      </c>
      <c r="T538" s="54" t="s">
        <v>3238</v>
      </c>
      <c r="U538" s="54" t="s">
        <v>3247</v>
      </c>
      <c r="V538" s="54" t="s">
        <v>3238</v>
      </c>
      <c r="W538" s="54" t="s">
        <v>3238</v>
      </c>
      <c r="X538" s="54" t="s">
        <v>3238</v>
      </c>
      <c r="Y538" s="54" t="s">
        <v>3238</v>
      </c>
      <c r="Z538" s="54" t="s">
        <v>3238</v>
      </c>
      <c r="AA538" s="54" t="s">
        <v>3238</v>
      </c>
      <c r="AB538" s="54" t="s">
        <v>3238</v>
      </c>
      <c r="AC538" s="54" t="s">
        <v>3238</v>
      </c>
      <c r="AD538" s="54" t="s">
        <v>3238</v>
      </c>
      <c r="AE538" s="54" t="s">
        <v>3238</v>
      </c>
      <c r="AF538" s="54" t="s">
        <v>3238</v>
      </c>
      <c r="AG538" s="54" t="s">
        <v>3238</v>
      </c>
      <c r="AH538" s="54" t="s">
        <v>3238</v>
      </c>
      <c r="AI538" s="54" t="s">
        <v>3238</v>
      </c>
      <c r="AJ538" s="54" t="s">
        <v>3238</v>
      </c>
      <c r="AK538" s="54" t="s">
        <v>3238</v>
      </c>
      <c r="AL538" s="54" t="s">
        <v>3238</v>
      </c>
      <c r="AM538" s="54" t="s">
        <v>3238</v>
      </c>
      <c r="AN538" s="54" t="s">
        <v>3238</v>
      </c>
      <c r="AO538" s="54" t="s">
        <v>3238</v>
      </c>
      <c r="AP538" s="54" t="s">
        <v>3238</v>
      </c>
      <c r="AQ538" s="54" t="s">
        <v>3238</v>
      </c>
      <c r="AR538" s="54" t="s">
        <v>3238</v>
      </c>
      <c r="AS538" s="54" t="s">
        <v>3238</v>
      </c>
      <c r="AT538" s="54" t="s">
        <v>3238</v>
      </c>
      <c r="AU538" s="43" t="str">
        <f>INDEX(Lookups!AS:AS,MATCH(E538,Lookups!E:E,0))</f>
        <v>Product_Style</v>
      </c>
      <c r="AV538" s="43" t="str">
        <f t="shared" si="8"/>
        <v>Product_Style_Ear Spikes</v>
      </c>
    </row>
    <row r="539" spans="1:48">
      <c r="A539" s="43">
        <f>INDEX(Lookups!A:A,MATCH($E539,Lookups!$E:$E,0))</f>
        <v>47</v>
      </c>
      <c r="B539" s="43">
        <f>INDEX(Lookups!B:B,MATCH($E539,Lookups!$E:$E,0))</f>
        <v>2.2000000000000002</v>
      </c>
      <c r="C539" s="90" t="s">
        <v>2340</v>
      </c>
      <c r="D539" s="90" t="s">
        <v>2345</v>
      </c>
      <c r="E539" s="91" t="s">
        <v>2229</v>
      </c>
      <c r="F539" s="90" t="s">
        <v>2228</v>
      </c>
      <c r="G539" s="90" t="s">
        <v>2107</v>
      </c>
      <c r="H539" s="91" t="s">
        <v>3063</v>
      </c>
      <c r="I539" s="98" t="s">
        <v>2694</v>
      </c>
      <c r="J539" s="92" t="s">
        <v>3236</v>
      </c>
      <c r="K539" s="90" t="str">
        <f>INDEX(Lookups!$I:$I,MATCH(E539,Lookups!$E:$E,0))</f>
        <v>Customer Facing</v>
      </c>
      <c r="L539" s="90" t="str">
        <f>INDEX(Lookups!$J:$J,MATCH(E539,Lookups!$E:$E,0))</f>
        <v>Womens Mens Apparel Shoes Accessories</v>
      </c>
      <c r="M539" s="90" t="s">
        <v>2893</v>
      </c>
      <c r="N539" s="90" t="s">
        <v>2139</v>
      </c>
      <c r="O539" s="90" t="str">
        <f>INDEX(Lookups!$L:$L,MATCH(E539,Lookups!$E:$E,0))</f>
        <v>Y</v>
      </c>
      <c r="P539" s="94"/>
      <c r="Q539" s="54" t="s">
        <v>3238</v>
      </c>
      <c r="R539" s="54" t="s">
        <v>3238</v>
      </c>
      <c r="S539" s="54" t="s">
        <v>3238</v>
      </c>
      <c r="T539" s="54" t="s">
        <v>3238</v>
      </c>
      <c r="U539" s="54" t="s">
        <v>3247</v>
      </c>
      <c r="V539" s="54" t="s">
        <v>3238</v>
      </c>
      <c r="W539" s="54" t="s">
        <v>3238</v>
      </c>
      <c r="X539" s="54" t="s">
        <v>3238</v>
      </c>
      <c r="Y539" s="54" t="s">
        <v>3238</v>
      </c>
      <c r="Z539" s="54" t="s">
        <v>3238</v>
      </c>
      <c r="AA539" s="54" t="s">
        <v>3238</v>
      </c>
      <c r="AB539" s="54" t="s">
        <v>3238</v>
      </c>
      <c r="AC539" s="54" t="s">
        <v>3238</v>
      </c>
      <c r="AD539" s="54" t="s">
        <v>3238</v>
      </c>
      <c r="AE539" s="54" t="s">
        <v>3238</v>
      </c>
      <c r="AF539" s="54" t="s">
        <v>3238</v>
      </c>
      <c r="AG539" s="54" t="s">
        <v>3238</v>
      </c>
      <c r="AH539" s="54" t="s">
        <v>3238</v>
      </c>
      <c r="AI539" s="54" t="s">
        <v>3238</v>
      </c>
      <c r="AJ539" s="54" t="s">
        <v>3238</v>
      </c>
      <c r="AK539" s="54" t="s">
        <v>3238</v>
      </c>
      <c r="AL539" s="54" t="s">
        <v>3238</v>
      </c>
      <c r="AM539" s="54" t="s">
        <v>3238</v>
      </c>
      <c r="AN539" s="54" t="s">
        <v>3238</v>
      </c>
      <c r="AO539" s="54" t="s">
        <v>3238</v>
      </c>
      <c r="AP539" s="54" t="s">
        <v>3238</v>
      </c>
      <c r="AQ539" s="54" t="s">
        <v>3238</v>
      </c>
      <c r="AR539" s="54" t="s">
        <v>3238</v>
      </c>
      <c r="AS539" s="54" t="s">
        <v>3238</v>
      </c>
      <c r="AT539" s="54" t="s">
        <v>3238</v>
      </c>
      <c r="AU539" s="43" t="str">
        <f>INDEX(Lookups!AS:AS,MATCH(E539,Lookups!E:E,0))</f>
        <v>Product_Style</v>
      </c>
      <c r="AV539" s="43" t="str">
        <f t="shared" si="8"/>
        <v>Product_Style_Hoop Earrings</v>
      </c>
    </row>
    <row r="540" spans="1:48">
      <c r="A540" s="43">
        <f>INDEX(Lookups!A:A,MATCH($E540,Lookups!$E:$E,0))</f>
        <v>47</v>
      </c>
      <c r="B540" s="43">
        <f>INDEX(Lookups!B:B,MATCH($E540,Lookups!$E:$E,0))</f>
        <v>2.2000000000000002</v>
      </c>
      <c r="C540" s="90" t="s">
        <v>2340</v>
      </c>
      <c r="D540" s="90" t="s">
        <v>2345</v>
      </c>
      <c r="E540" s="91" t="s">
        <v>2229</v>
      </c>
      <c r="F540" s="90" t="s">
        <v>2228</v>
      </c>
      <c r="G540" s="90" t="s">
        <v>2107</v>
      </c>
      <c r="H540" s="91" t="s">
        <v>3064</v>
      </c>
      <c r="I540" s="98" t="s">
        <v>2694</v>
      </c>
      <c r="J540" s="92" t="s">
        <v>3236</v>
      </c>
      <c r="K540" s="90" t="str">
        <f>INDEX(Lookups!$I:$I,MATCH(E540,Lookups!$E:$E,0))</f>
        <v>Customer Facing</v>
      </c>
      <c r="L540" s="90" t="str">
        <f>INDEX(Lookups!$J:$J,MATCH(E540,Lookups!$E:$E,0))</f>
        <v>Womens Mens Apparel Shoes Accessories</v>
      </c>
      <c r="M540" s="90" t="s">
        <v>2893</v>
      </c>
      <c r="N540" s="90" t="s">
        <v>2139</v>
      </c>
      <c r="O540" s="90" t="str">
        <f>INDEX(Lookups!$L:$L,MATCH(E540,Lookups!$E:$E,0))</f>
        <v>Y</v>
      </c>
      <c r="P540" s="94"/>
      <c r="Q540" s="54" t="s">
        <v>3238</v>
      </c>
      <c r="R540" s="54" t="s">
        <v>3238</v>
      </c>
      <c r="S540" s="54" t="s">
        <v>3238</v>
      </c>
      <c r="T540" s="54" t="s">
        <v>3238</v>
      </c>
      <c r="U540" s="54" t="s">
        <v>3247</v>
      </c>
      <c r="V540" s="54" t="s">
        <v>3238</v>
      </c>
      <c r="W540" s="54" t="s">
        <v>3238</v>
      </c>
      <c r="X540" s="54" t="s">
        <v>3238</v>
      </c>
      <c r="Y540" s="54" t="s">
        <v>3238</v>
      </c>
      <c r="Z540" s="54" t="s">
        <v>3238</v>
      </c>
      <c r="AA540" s="54" t="s">
        <v>3238</v>
      </c>
      <c r="AB540" s="54" t="s">
        <v>3238</v>
      </c>
      <c r="AC540" s="54" t="s">
        <v>3238</v>
      </c>
      <c r="AD540" s="54" t="s">
        <v>3238</v>
      </c>
      <c r="AE540" s="54" t="s">
        <v>3238</v>
      </c>
      <c r="AF540" s="54" t="s">
        <v>3238</v>
      </c>
      <c r="AG540" s="54" t="s">
        <v>3238</v>
      </c>
      <c r="AH540" s="54" t="s">
        <v>3238</v>
      </c>
      <c r="AI540" s="54" t="s">
        <v>3238</v>
      </c>
      <c r="AJ540" s="54" t="s">
        <v>3238</v>
      </c>
      <c r="AK540" s="54" t="s">
        <v>3238</v>
      </c>
      <c r="AL540" s="54" t="s">
        <v>3238</v>
      </c>
      <c r="AM540" s="54" t="s">
        <v>3238</v>
      </c>
      <c r="AN540" s="54" t="s">
        <v>3238</v>
      </c>
      <c r="AO540" s="54" t="s">
        <v>3238</v>
      </c>
      <c r="AP540" s="54" t="s">
        <v>3238</v>
      </c>
      <c r="AQ540" s="54" t="s">
        <v>3238</v>
      </c>
      <c r="AR540" s="54" t="s">
        <v>3238</v>
      </c>
      <c r="AS540" s="54" t="s">
        <v>3238</v>
      </c>
      <c r="AT540" s="54" t="s">
        <v>3238</v>
      </c>
      <c r="AU540" s="43" t="str">
        <f>INDEX(Lookups!AS:AS,MATCH(E540,Lookups!E:E,0))</f>
        <v>Product_Style</v>
      </c>
      <c r="AV540" s="43" t="str">
        <f t="shared" si="8"/>
        <v>Product_Style_Huggie Earrings</v>
      </c>
    </row>
    <row r="541" spans="1:48">
      <c r="A541" s="43">
        <f>INDEX(Lookups!A:A,MATCH($E541,Lookups!$E:$E,0))</f>
        <v>47</v>
      </c>
      <c r="B541" s="43">
        <f>INDEX(Lookups!B:B,MATCH($E541,Lookups!$E:$E,0))</f>
        <v>2.2000000000000002</v>
      </c>
      <c r="C541" s="90" t="s">
        <v>2340</v>
      </c>
      <c r="D541" s="90" t="s">
        <v>2345</v>
      </c>
      <c r="E541" s="91" t="s">
        <v>2229</v>
      </c>
      <c r="F541" s="90" t="s">
        <v>2228</v>
      </c>
      <c r="G541" s="90" t="s">
        <v>2107</v>
      </c>
      <c r="H541" s="91" t="s">
        <v>3065</v>
      </c>
      <c r="I541" s="98" t="s">
        <v>2694</v>
      </c>
      <c r="J541" s="92" t="s">
        <v>3236</v>
      </c>
      <c r="K541" s="90" t="str">
        <f>INDEX(Lookups!$I:$I,MATCH(E541,Lookups!$E:$E,0))</f>
        <v>Customer Facing</v>
      </c>
      <c r="L541" s="90" t="str">
        <f>INDEX(Lookups!$J:$J,MATCH(E541,Lookups!$E:$E,0))</f>
        <v>Womens Mens Apparel Shoes Accessories</v>
      </c>
      <c r="M541" s="90" t="s">
        <v>2893</v>
      </c>
      <c r="N541" s="90" t="s">
        <v>2139</v>
      </c>
      <c r="O541" s="90" t="str">
        <f>INDEX(Lookups!$L:$L,MATCH(E541,Lookups!$E:$E,0))</f>
        <v>Y</v>
      </c>
      <c r="P541" s="94"/>
      <c r="Q541" s="54" t="s">
        <v>3238</v>
      </c>
      <c r="R541" s="54" t="s">
        <v>3238</v>
      </c>
      <c r="S541" s="54" t="s">
        <v>3238</v>
      </c>
      <c r="T541" s="54" t="s">
        <v>3238</v>
      </c>
      <c r="U541" s="54" t="s">
        <v>3247</v>
      </c>
      <c r="V541" s="54" t="s">
        <v>3238</v>
      </c>
      <c r="W541" s="54" t="s">
        <v>3238</v>
      </c>
      <c r="X541" s="54" t="s">
        <v>3238</v>
      </c>
      <c r="Y541" s="54" t="s">
        <v>3238</v>
      </c>
      <c r="Z541" s="54" t="s">
        <v>3238</v>
      </c>
      <c r="AA541" s="54" t="s">
        <v>3238</v>
      </c>
      <c r="AB541" s="54" t="s">
        <v>3238</v>
      </c>
      <c r="AC541" s="54" t="s">
        <v>3238</v>
      </c>
      <c r="AD541" s="54" t="s">
        <v>3238</v>
      </c>
      <c r="AE541" s="54" t="s">
        <v>3238</v>
      </c>
      <c r="AF541" s="54" t="s">
        <v>3238</v>
      </c>
      <c r="AG541" s="54" t="s">
        <v>3238</v>
      </c>
      <c r="AH541" s="54" t="s">
        <v>3238</v>
      </c>
      <c r="AI541" s="54" t="s">
        <v>3238</v>
      </c>
      <c r="AJ541" s="54" t="s">
        <v>3238</v>
      </c>
      <c r="AK541" s="54" t="s">
        <v>3238</v>
      </c>
      <c r="AL541" s="54" t="s">
        <v>3238</v>
      </c>
      <c r="AM541" s="54" t="s">
        <v>3238</v>
      </c>
      <c r="AN541" s="54" t="s">
        <v>3238</v>
      </c>
      <c r="AO541" s="54" t="s">
        <v>3238</v>
      </c>
      <c r="AP541" s="54" t="s">
        <v>3238</v>
      </c>
      <c r="AQ541" s="54" t="s">
        <v>3238</v>
      </c>
      <c r="AR541" s="54" t="s">
        <v>3238</v>
      </c>
      <c r="AS541" s="54" t="s">
        <v>3238</v>
      </c>
      <c r="AT541" s="54" t="s">
        <v>3238</v>
      </c>
      <c r="AU541" s="43" t="str">
        <f>INDEX(Lookups!AS:AS,MATCH(E541,Lookups!E:E,0))</f>
        <v>Product_Style</v>
      </c>
      <c r="AV541" s="43" t="str">
        <f t="shared" si="8"/>
        <v>Product_Style_Jacket Earrings</v>
      </c>
    </row>
    <row r="542" spans="1:48">
      <c r="A542" s="43">
        <f>INDEX(Lookups!A:A,MATCH($E542,Lookups!$E:$E,0))</f>
        <v>47</v>
      </c>
      <c r="B542" s="43">
        <f>INDEX(Lookups!B:B,MATCH($E542,Lookups!$E:$E,0))</f>
        <v>2.2000000000000002</v>
      </c>
      <c r="C542" s="90" t="s">
        <v>2340</v>
      </c>
      <c r="D542" s="90" t="s">
        <v>2345</v>
      </c>
      <c r="E542" s="91" t="s">
        <v>2229</v>
      </c>
      <c r="F542" s="90" t="s">
        <v>2228</v>
      </c>
      <c r="G542" s="90" t="s">
        <v>2107</v>
      </c>
      <c r="H542" s="91" t="s">
        <v>3074</v>
      </c>
      <c r="I542" s="98" t="s">
        <v>2694</v>
      </c>
      <c r="J542" s="92" t="s">
        <v>3236</v>
      </c>
      <c r="K542" s="90" t="str">
        <f>INDEX(Lookups!$I:$I,MATCH(E542,Lookups!$E:$E,0))</f>
        <v>Customer Facing</v>
      </c>
      <c r="L542" s="90" t="str">
        <f>INDEX(Lookups!$J:$J,MATCH(E542,Lookups!$E:$E,0))</f>
        <v>Womens Mens Apparel Shoes Accessories</v>
      </c>
      <c r="M542" s="90" t="s">
        <v>2893</v>
      </c>
      <c r="N542" s="90" t="s">
        <v>2139</v>
      </c>
      <c r="O542" s="90" t="str">
        <f>INDEX(Lookups!$L:$L,MATCH(E542,Lookups!$E:$E,0))</f>
        <v>Y</v>
      </c>
      <c r="P542" s="94"/>
      <c r="Q542" s="54" t="s">
        <v>3238</v>
      </c>
      <c r="R542" s="54" t="s">
        <v>3238</v>
      </c>
      <c r="S542" s="54" t="s">
        <v>3238</v>
      </c>
      <c r="T542" s="54" t="s">
        <v>3238</v>
      </c>
      <c r="U542" s="54" t="s">
        <v>3247</v>
      </c>
      <c r="V542" s="54" t="s">
        <v>3238</v>
      </c>
      <c r="W542" s="54" t="s">
        <v>3238</v>
      </c>
      <c r="X542" s="54" t="s">
        <v>3238</v>
      </c>
      <c r="Y542" s="54" t="s">
        <v>3238</v>
      </c>
      <c r="Z542" s="54" t="s">
        <v>3238</v>
      </c>
      <c r="AA542" s="54" t="s">
        <v>3238</v>
      </c>
      <c r="AB542" s="54" t="s">
        <v>3238</v>
      </c>
      <c r="AC542" s="54" t="s">
        <v>3238</v>
      </c>
      <c r="AD542" s="54" t="s">
        <v>3238</v>
      </c>
      <c r="AE542" s="54" t="s">
        <v>3238</v>
      </c>
      <c r="AF542" s="54" t="s">
        <v>3238</v>
      </c>
      <c r="AG542" s="54" t="s">
        <v>3238</v>
      </c>
      <c r="AH542" s="54" t="s">
        <v>3238</v>
      </c>
      <c r="AI542" s="54" t="s">
        <v>3238</v>
      </c>
      <c r="AJ542" s="54" t="s">
        <v>3238</v>
      </c>
      <c r="AK542" s="54" t="s">
        <v>3238</v>
      </c>
      <c r="AL542" s="54" t="s">
        <v>3238</v>
      </c>
      <c r="AM542" s="54" t="s">
        <v>3238</v>
      </c>
      <c r="AN542" s="54" t="s">
        <v>3238</v>
      </c>
      <c r="AO542" s="54" t="s">
        <v>3238</v>
      </c>
      <c r="AP542" s="54" t="s">
        <v>3238</v>
      </c>
      <c r="AQ542" s="54" t="s">
        <v>3238</v>
      </c>
      <c r="AR542" s="54" t="s">
        <v>3238</v>
      </c>
      <c r="AS542" s="54" t="s">
        <v>3238</v>
      </c>
      <c r="AT542" s="54" t="s">
        <v>3238</v>
      </c>
      <c r="AU542" s="43" t="str">
        <f>INDEX(Lookups!AS:AS,MATCH(E542,Lookups!E:E,0))</f>
        <v>Product_Style</v>
      </c>
      <c r="AV542" s="43" t="str">
        <f t="shared" si="8"/>
        <v>Product_Style_Statement Earrings</v>
      </c>
    </row>
    <row r="543" spans="1:48">
      <c r="A543" s="43">
        <f>INDEX(Lookups!A:A,MATCH($E543,Lookups!$E:$E,0))</f>
        <v>47</v>
      </c>
      <c r="B543" s="43">
        <f>INDEX(Lookups!B:B,MATCH($E543,Lookups!$E:$E,0))</f>
        <v>2.2000000000000002</v>
      </c>
      <c r="C543" s="90" t="s">
        <v>2340</v>
      </c>
      <c r="D543" s="90" t="s">
        <v>2345</v>
      </c>
      <c r="E543" s="91" t="s">
        <v>2229</v>
      </c>
      <c r="F543" s="90" t="s">
        <v>2228</v>
      </c>
      <c r="G543" s="90" t="s">
        <v>2107</v>
      </c>
      <c r="H543" s="91" t="s">
        <v>3077</v>
      </c>
      <c r="I543" s="98" t="s">
        <v>2694</v>
      </c>
      <c r="J543" s="92" t="s">
        <v>3236</v>
      </c>
      <c r="K543" s="90" t="str">
        <f>INDEX(Lookups!$I:$I,MATCH(E543,Lookups!$E:$E,0))</f>
        <v>Customer Facing</v>
      </c>
      <c r="L543" s="90" t="str">
        <f>INDEX(Lookups!$J:$J,MATCH(E543,Lookups!$E:$E,0))</f>
        <v>Womens Mens Apparel Shoes Accessories</v>
      </c>
      <c r="M543" s="90" t="s">
        <v>2893</v>
      </c>
      <c r="N543" s="90" t="s">
        <v>2139</v>
      </c>
      <c r="O543" s="90" t="str">
        <f>INDEX(Lookups!$L:$L,MATCH(E543,Lookups!$E:$E,0))</f>
        <v>Y</v>
      </c>
      <c r="P543" s="94"/>
      <c r="Q543" s="54" t="s">
        <v>3238</v>
      </c>
      <c r="R543" s="54" t="s">
        <v>3238</v>
      </c>
      <c r="S543" s="54" t="s">
        <v>3238</v>
      </c>
      <c r="T543" s="54" t="s">
        <v>3238</v>
      </c>
      <c r="U543" s="54" t="s">
        <v>3247</v>
      </c>
      <c r="V543" s="54" t="s">
        <v>3238</v>
      </c>
      <c r="W543" s="54" t="s">
        <v>3238</v>
      </c>
      <c r="X543" s="54" t="s">
        <v>3238</v>
      </c>
      <c r="Y543" s="54" t="s">
        <v>3238</v>
      </c>
      <c r="Z543" s="54" t="s">
        <v>3238</v>
      </c>
      <c r="AA543" s="54" t="s">
        <v>3238</v>
      </c>
      <c r="AB543" s="54" t="s">
        <v>3238</v>
      </c>
      <c r="AC543" s="54" t="s">
        <v>3238</v>
      </c>
      <c r="AD543" s="54" t="s">
        <v>3238</v>
      </c>
      <c r="AE543" s="54" t="s">
        <v>3238</v>
      </c>
      <c r="AF543" s="54" t="s">
        <v>3238</v>
      </c>
      <c r="AG543" s="54" t="s">
        <v>3238</v>
      </c>
      <c r="AH543" s="54" t="s">
        <v>3238</v>
      </c>
      <c r="AI543" s="54" t="s">
        <v>3238</v>
      </c>
      <c r="AJ543" s="54" t="s">
        <v>3238</v>
      </c>
      <c r="AK543" s="54" t="s">
        <v>3238</v>
      </c>
      <c r="AL543" s="54" t="s">
        <v>3238</v>
      </c>
      <c r="AM543" s="54" t="s">
        <v>3238</v>
      </c>
      <c r="AN543" s="54" t="s">
        <v>3238</v>
      </c>
      <c r="AO543" s="54" t="s">
        <v>3238</v>
      </c>
      <c r="AP543" s="54" t="s">
        <v>3238</v>
      </c>
      <c r="AQ543" s="54" t="s">
        <v>3238</v>
      </c>
      <c r="AR543" s="54" t="s">
        <v>3238</v>
      </c>
      <c r="AS543" s="54" t="s">
        <v>3238</v>
      </c>
      <c r="AT543" s="54" t="s">
        <v>3238</v>
      </c>
      <c r="AU543" s="43" t="str">
        <f>INDEX(Lookups!AS:AS,MATCH(E543,Lookups!E:E,0))</f>
        <v>Product_Style</v>
      </c>
      <c r="AV543" s="43" t="str">
        <f t="shared" si="8"/>
        <v>Product_Style_Stud Earrings</v>
      </c>
    </row>
    <row r="544" spans="1:48">
      <c r="A544" s="43">
        <f>INDEX(Lookups!A:A,MATCH($E544,Lookups!$E:$E,0))</f>
        <v>47</v>
      </c>
      <c r="B544" s="43">
        <f>INDEX(Lookups!B:B,MATCH($E544,Lookups!$E:$E,0))</f>
        <v>2.2000000000000002</v>
      </c>
      <c r="C544" s="90" t="s">
        <v>2340</v>
      </c>
      <c r="D544" s="90" t="s">
        <v>2345</v>
      </c>
      <c r="E544" s="91" t="s">
        <v>2229</v>
      </c>
      <c r="F544" s="90" t="s">
        <v>2228</v>
      </c>
      <c r="G544" s="90" t="s">
        <v>2107</v>
      </c>
      <c r="H544" s="91" t="s">
        <v>3079</v>
      </c>
      <c r="I544" s="98" t="s">
        <v>2694</v>
      </c>
      <c r="J544" s="92" t="s">
        <v>3236</v>
      </c>
      <c r="K544" s="90" t="str">
        <f>INDEX(Lookups!$I:$I,MATCH(E544,Lookups!$E:$E,0))</f>
        <v>Customer Facing</v>
      </c>
      <c r="L544" s="90" t="str">
        <f>INDEX(Lookups!$J:$J,MATCH(E544,Lookups!$E:$E,0))</f>
        <v>Womens Mens Apparel Shoes Accessories</v>
      </c>
      <c r="M544" s="90" t="s">
        <v>2893</v>
      </c>
      <c r="N544" s="90" t="s">
        <v>2139</v>
      </c>
      <c r="O544" s="90" t="str">
        <f>INDEX(Lookups!$L:$L,MATCH(E544,Lookups!$E:$E,0))</f>
        <v>Y</v>
      </c>
      <c r="P544" s="94"/>
      <c r="Q544" s="54" t="s">
        <v>3238</v>
      </c>
      <c r="R544" s="54" t="s">
        <v>3238</v>
      </c>
      <c r="S544" s="54" t="s">
        <v>3238</v>
      </c>
      <c r="T544" s="54" t="s">
        <v>3238</v>
      </c>
      <c r="U544" s="54" t="s">
        <v>3247</v>
      </c>
      <c r="V544" s="54" t="s">
        <v>3238</v>
      </c>
      <c r="W544" s="54" t="s">
        <v>3238</v>
      </c>
      <c r="X544" s="54" t="s">
        <v>3238</v>
      </c>
      <c r="Y544" s="54" t="s">
        <v>3238</v>
      </c>
      <c r="Z544" s="54" t="s">
        <v>3238</v>
      </c>
      <c r="AA544" s="54" t="s">
        <v>3238</v>
      </c>
      <c r="AB544" s="54" t="s">
        <v>3238</v>
      </c>
      <c r="AC544" s="54" t="s">
        <v>3238</v>
      </c>
      <c r="AD544" s="54" t="s">
        <v>3238</v>
      </c>
      <c r="AE544" s="54" t="s">
        <v>3238</v>
      </c>
      <c r="AF544" s="54" t="s">
        <v>3238</v>
      </c>
      <c r="AG544" s="54" t="s">
        <v>3238</v>
      </c>
      <c r="AH544" s="54" t="s">
        <v>3238</v>
      </c>
      <c r="AI544" s="54" t="s">
        <v>3238</v>
      </c>
      <c r="AJ544" s="54" t="s">
        <v>3238</v>
      </c>
      <c r="AK544" s="54" t="s">
        <v>3238</v>
      </c>
      <c r="AL544" s="54" t="s">
        <v>3238</v>
      </c>
      <c r="AM544" s="54" t="s">
        <v>3238</v>
      </c>
      <c r="AN544" s="54" t="s">
        <v>3238</v>
      </c>
      <c r="AO544" s="54" t="s">
        <v>3238</v>
      </c>
      <c r="AP544" s="54" t="s">
        <v>3238</v>
      </c>
      <c r="AQ544" s="54" t="s">
        <v>3238</v>
      </c>
      <c r="AR544" s="54" t="s">
        <v>3238</v>
      </c>
      <c r="AS544" s="54" t="s">
        <v>3238</v>
      </c>
      <c r="AT544" s="54" t="s">
        <v>3238</v>
      </c>
      <c r="AU544" s="43" t="str">
        <f>INDEX(Lookups!AS:AS,MATCH(E544,Lookups!E:E,0))</f>
        <v>Product_Style</v>
      </c>
      <c r="AV544" s="43" t="str">
        <f t="shared" si="8"/>
        <v>Product_Style_Threader Earrings</v>
      </c>
    </row>
    <row r="545" spans="1:48">
      <c r="A545" s="43">
        <f>INDEX(Lookups!A:A,MATCH($E545,Lookups!$E:$E,0))</f>
        <v>47</v>
      </c>
      <c r="B545" s="43">
        <f>INDEX(Lookups!B:B,MATCH($E545,Lookups!$E:$E,0))</f>
        <v>2.2000000000000002</v>
      </c>
      <c r="C545" s="90" t="s">
        <v>2340</v>
      </c>
      <c r="D545" s="90" t="s">
        <v>2345</v>
      </c>
      <c r="E545" s="91" t="s">
        <v>2229</v>
      </c>
      <c r="F545" s="90" t="s">
        <v>2228</v>
      </c>
      <c r="G545" s="90" t="s">
        <v>2107</v>
      </c>
      <c r="H545" s="91" t="s">
        <v>3075</v>
      </c>
      <c r="I545" s="98" t="s">
        <v>2694</v>
      </c>
      <c r="J545" s="92" t="s">
        <v>3236</v>
      </c>
      <c r="K545" s="90" t="str">
        <f>INDEX(Lookups!$I:$I,MATCH(E545,Lookups!$E:$E,0))</f>
        <v>Customer Facing</v>
      </c>
      <c r="L545" s="90" t="str">
        <f>INDEX(Lookups!$J:$J,MATCH(E545,Lookups!$E:$E,0))</f>
        <v>Womens Mens Apparel Shoes Accessories</v>
      </c>
      <c r="M545" s="90" t="s">
        <v>2893</v>
      </c>
      <c r="N545" s="90" t="s">
        <v>2139</v>
      </c>
      <c r="O545" s="90" t="str">
        <f>INDEX(Lookups!$L:$L,MATCH(E545,Lookups!$E:$E,0))</f>
        <v>Y</v>
      </c>
      <c r="P545" s="94"/>
      <c r="Q545" s="54" t="s">
        <v>3238</v>
      </c>
      <c r="R545" s="54" t="s">
        <v>3238</v>
      </c>
      <c r="S545" s="54" t="s">
        <v>3238</v>
      </c>
      <c r="T545" s="54" t="s">
        <v>3238</v>
      </c>
      <c r="U545" s="54" t="s">
        <v>3247</v>
      </c>
      <c r="V545" s="54" t="s">
        <v>3238</v>
      </c>
      <c r="W545" s="54" t="s">
        <v>3238</v>
      </c>
      <c r="X545" s="54" t="s">
        <v>3238</v>
      </c>
      <c r="Y545" s="54" t="s">
        <v>3238</v>
      </c>
      <c r="Z545" s="54" t="s">
        <v>3238</v>
      </c>
      <c r="AA545" s="54" t="s">
        <v>3238</v>
      </c>
      <c r="AB545" s="54" t="s">
        <v>3238</v>
      </c>
      <c r="AC545" s="54" t="s">
        <v>3238</v>
      </c>
      <c r="AD545" s="54" t="s">
        <v>3238</v>
      </c>
      <c r="AE545" s="54" t="s">
        <v>3238</v>
      </c>
      <c r="AF545" s="54" t="s">
        <v>3238</v>
      </c>
      <c r="AG545" s="54" t="s">
        <v>3238</v>
      </c>
      <c r="AH545" s="54" t="s">
        <v>3238</v>
      </c>
      <c r="AI545" s="54" t="s">
        <v>3238</v>
      </c>
      <c r="AJ545" s="54" t="s">
        <v>3238</v>
      </c>
      <c r="AK545" s="54" t="s">
        <v>3238</v>
      </c>
      <c r="AL545" s="54" t="s">
        <v>3238</v>
      </c>
      <c r="AM545" s="54" t="s">
        <v>3238</v>
      </c>
      <c r="AN545" s="54" t="s">
        <v>3238</v>
      </c>
      <c r="AO545" s="54" t="s">
        <v>3238</v>
      </c>
      <c r="AP545" s="54" t="s">
        <v>3238</v>
      </c>
      <c r="AQ545" s="54" t="s">
        <v>3238</v>
      </c>
      <c r="AR545" s="54" t="s">
        <v>3238</v>
      </c>
      <c r="AS545" s="54" t="s">
        <v>3238</v>
      </c>
      <c r="AT545" s="54" t="s">
        <v>3238</v>
      </c>
      <c r="AU545" s="43" t="str">
        <f>INDEX(Lookups!AS:AS,MATCH(E545,Lookups!E:E,0))</f>
        <v>Product_Style</v>
      </c>
      <c r="AV545" s="43" t="str">
        <f t="shared" si="8"/>
        <v>Product_Style_Statement Neckalce</v>
      </c>
    </row>
    <row r="546" spans="1:48">
      <c r="A546" s="43">
        <f>INDEX(Lookups!A:A,MATCH($E546,Lookups!$E:$E,0))</f>
        <v>47</v>
      </c>
      <c r="B546" s="43">
        <f>INDEX(Lookups!B:B,MATCH($E546,Lookups!$E:$E,0))</f>
        <v>2.2000000000000002</v>
      </c>
      <c r="C546" s="90" t="s">
        <v>2340</v>
      </c>
      <c r="D546" s="90" t="s">
        <v>2345</v>
      </c>
      <c r="E546" s="91" t="s">
        <v>2229</v>
      </c>
      <c r="F546" s="90" t="s">
        <v>2228</v>
      </c>
      <c r="G546" s="90" t="s">
        <v>2107</v>
      </c>
      <c r="H546" s="91" t="s">
        <v>3043</v>
      </c>
      <c r="I546" s="98" t="s">
        <v>2694</v>
      </c>
      <c r="J546" s="92" t="s">
        <v>3236</v>
      </c>
      <c r="K546" s="90" t="str">
        <f>INDEX(Lookups!$I:$I,MATCH(E546,Lookups!$E:$E,0))</f>
        <v>Customer Facing</v>
      </c>
      <c r="L546" s="90" t="str">
        <f>INDEX(Lookups!$J:$J,MATCH(E546,Lookups!$E:$E,0))</f>
        <v>Womens Mens Apparel Shoes Accessories</v>
      </c>
      <c r="M546" s="90" t="s">
        <v>2893</v>
      </c>
      <c r="N546" s="90" t="s">
        <v>2139</v>
      </c>
      <c r="O546" s="90" t="str">
        <f>INDEX(Lookups!$L:$L,MATCH(E546,Lookups!$E:$E,0))</f>
        <v>Y</v>
      </c>
      <c r="P546" s="94"/>
      <c r="Q546" s="54" t="s">
        <v>3238</v>
      </c>
      <c r="R546" s="54" t="s">
        <v>3238</v>
      </c>
      <c r="S546" s="54" t="s">
        <v>3238</v>
      </c>
      <c r="T546" s="54" t="s">
        <v>3238</v>
      </c>
      <c r="U546" s="54" t="s">
        <v>3247</v>
      </c>
      <c r="V546" s="54" t="s">
        <v>3238</v>
      </c>
      <c r="W546" s="54" t="s">
        <v>3238</v>
      </c>
      <c r="X546" s="54" t="s">
        <v>3238</v>
      </c>
      <c r="Y546" s="54" t="s">
        <v>3238</v>
      </c>
      <c r="Z546" s="54" t="s">
        <v>3238</v>
      </c>
      <c r="AA546" s="54" t="s">
        <v>3238</v>
      </c>
      <c r="AB546" s="54" t="s">
        <v>3238</v>
      </c>
      <c r="AC546" s="54" t="s">
        <v>3238</v>
      </c>
      <c r="AD546" s="54" t="s">
        <v>3238</v>
      </c>
      <c r="AE546" s="54" t="s">
        <v>3238</v>
      </c>
      <c r="AF546" s="54" t="s">
        <v>3238</v>
      </c>
      <c r="AG546" s="54" t="s">
        <v>3238</v>
      </c>
      <c r="AH546" s="54" t="s">
        <v>3238</v>
      </c>
      <c r="AI546" s="54" t="s">
        <v>3238</v>
      </c>
      <c r="AJ546" s="54" t="s">
        <v>3238</v>
      </c>
      <c r="AK546" s="54" t="s">
        <v>3238</v>
      </c>
      <c r="AL546" s="54" t="s">
        <v>3238</v>
      </c>
      <c r="AM546" s="54" t="s">
        <v>3238</v>
      </c>
      <c r="AN546" s="54" t="s">
        <v>3238</v>
      </c>
      <c r="AO546" s="54" t="s">
        <v>3238</v>
      </c>
      <c r="AP546" s="54" t="s">
        <v>3238</v>
      </c>
      <c r="AQ546" s="54" t="s">
        <v>3238</v>
      </c>
      <c r="AR546" s="54" t="s">
        <v>3238</v>
      </c>
      <c r="AS546" s="54" t="s">
        <v>3238</v>
      </c>
      <c r="AT546" s="54" t="s">
        <v>3238</v>
      </c>
      <c r="AU546" s="43" t="str">
        <f>INDEX(Lookups!AS:AS,MATCH(E546,Lookups!E:E,0))</f>
        <v>Product_Style</v>
      </c>
      <c r="AV546" s="43" t="str">
        <f t="shared" si="8"/>
        <v>Product_Style_Antique Ring</v>
      </c>
    </row>
    <row r="547" spans="1:48">
      <c r="A547" s="43">
        <f>INDEX(Lookups!A:A,MATCH($E547,Lookups!$E:$E,0))</f>
        <v>47</v>
      </c>
      <c r="B547" s="43">
        <f>INDEX(Lookups!B:B,MATCH($E547,Lookups!$E:$E,0))</f>
        <v>2.2000000000000002</v>
      </c>
      <c r="C547" s="90" t="s">
        <v>2340</v>
      </c>
      <c r="D547" s="90" t="s">
        <v>2345</v>
      </c>
      <c r="E547" s="91" t="s">
        <v>2229</v>
      </c>
      <c r="F547" s="90" t="s">
        <v>2228</v>
      </c>
      <c r="G547" s="90" t="s">
        <v>2107</v>
      </c>
      <c r="H547" s="91" t="s">
        <v>3044</v>
      </c>
      <c r="I547" s="98" t="s">
        <v>2694</v>
      </c>
      <c r="J547" s="92" t="s">
        <v>3236</v>
      </c>
      <c r="K547" s="90" t="str">
        <f>INDEX(Lookups!$I:$I,MATCH(E547,Lookups!$E:$E,0))</f>
        <v>Customer Facing</v>
      </c>
      <c r="L547" s="90" t="str">
        <f>INDEX(Lookups!$J:$J,MATCH(E547,Lookups!$E:$E,0))</f>
        <v>Womens Mens Apparel Shoes Accessories</v>
      </c>
      <c r="M547" s="90" t="s">
        <v>2893</v>
      </c>
      <c r="N547" s="90" t="s">
        <v>2139</v>
      </c>
      <c r="O547" s="90" t="str">
        <f>INDEX(Lookups!$L:$L,MATCH(E547,Lookups!$E:$E,0))</f>
        <v>Y</v>
      </c>
      <c r="P547" s="94"/>
      <c r="Q547" s="54" t="s">
        <v>3238</v>
      </c>
      <c r="R547" s="54" t="s">
        <v>3238</v>
      </c>
      <c r="S547" s="54" t="s">
        <v>3238</v>
      </c>
      <c r="T547" s="54" t="s">
        <v>3238</v>
      </c>
      <c r="U547" s="54" t="s">
        <v>3247</v>
      </c>
      <c r="V547" s="54" t="s">
        <v>3238</v>
      </c>
      <c r="W547" s="54" t="s">
        <v>3238</v>
      </c>
      <c r="X547" s="54" t="s">
        <v>3238</v>
      </c>
      <c r="Y547" s="54" t="s">
        <v>3238</v>
      </c>
      <c r="Z547" s="54" t="s">
        <v>3238</v>
      </c>
      <c r="AA547" s="54" t="s">
        <v>3238</v>
      </c>
      <c r="AB547" s="54" t="s">
        <v>3238</v>
      </c>
      <c r="AC547" s="54" t="s">
        <v>3238</v>
      </c>
      <c r="AD547" s="54" t="s">
        <v>3238</v>
      </c>
      <c r="AE547" s="54" t="s">
        <v>3238</v>
      </c>
      <c r="AF547" s="54" t="s">
        <v>3238</v>
      </c>
      <c r="AG547" s="54" t="s">
        <v>3238</v>
      </c>
      <c r="AH547" s="54" t="s">
        <v>3238</v>
      </c>
      <c r="AI547" s="54" t="s">
        <v>3238</v>
      </c>
      <c r="AJ547" s="54" t="s">
        <v>3238</v>
      </c>
      <c r="AK547" s="54" t="s">
        <v>3238</v>
      </c>
      <c r="AL547" s="54" t="s">
        <v>3238</v>
      </c>
      <c r="AM547" s="54" t="s">
        <v>3238</v>
      </c>
      <c r="AN547" s="54" t="s">
        <v>3238</v>
      </c>
      <c r="AO547" s="54" t="s">
        <v>3238</v>
      </c>
      <c r="AP547" s="54" t="s">
        <v>3238</v>
      </c>
      <c r="AQ547" s="54" t="s">
        <v>3238</v>
      </c>
      <c r="AR547" s="54" t="s">
        <v>3238</v>
      </c>
      <c r="AS547" s="54" t="s">
        <v>3238</v>
      </c>
      <c r="AT547" s="54" t="s">
        <v>3238</v>
      </c>
      <c r="AU547" s="43" t="str">
        <f>INDEX(Lookups!AS:AS,MATCH(E547,Lookups!E:E,0))</f>
        <v>Product_Style</v>
      </c>
      <c r="AV547" s="43" t="str">
        <f t="shared" si="8"/>
        <v>Product_Style_Band Ring</v>
      </c>
    </row>
    <row r="548" spans="1:48">
      <c r="A548" s="43">
        <f>INDEX(Lookups!A:A,MATCH($E548,Lookups!$E:$E,0))</f>
        <v>47</v>
      </c>
      <c r="B548" s="43">
        <f>INDEX(Lookups!B:B,MATCH($E548,Lookups!$E:$E,0))</f>
        <v>2.2000000000000002</v>
      </c>
      <c r="C548" s="90" t="s">
        <v>2340</v>
      </c>
      <c r="D548" s="90" t="s">
        <v>2345</v>
      </c>
      <c r="E548" s="91" t="s">
        <v>2229</v>
      </c>
      <c r="F548" s="90" t="s">
        <v>2228</v>
      </c>
      <c r="G548" s="90" t="s">
        <v>2107</v>
      </c>
      <c r="H548" s="91" t="s">
        <v>3052</v>
      </c>
      <c r="I548" s="98" t="s">
        <v>2694</v>
      </c>
      <c r="J548" s="92" t="s">
        <v>3236</v>
      </c>
      <c r="K548" s="90" t="str">
        <f>INDEX(Lookups!$I:$I,MATCH(E548,Lookups!$E:$E,0))</f>
        <v>Customer Facing</v>
      </c>
      <c r="L548" s="90" t="str">
        <f>INDEX(Lookups!$J:$J,MATCH(E548,Lookups!$E:$E,0))</f>
        <v>Womens Mens Apparel Shoes Accessories</v>
      </c>
      <c r="M548" s="90" t="s">
        <v>2893</v>
      </c>
      <c r="N548" s="90" t="s">
        <v>2139</v>
      </c>
      <c r="O548" s="90" t="str">
        <f>INDEX(Lookups!$L:$L,MATCH(E548,Lookups!$E:$E,0))</f>
        <v>Y</v>
      </c>
      <c r="P548" s="94"/>
      <c r="Q548" s="54" t="s">
        <v>3238</v>
      </c>
      <c r="R548" s="54" t="s">
        <v>3238</v>
      </c>
      <c r="S548" s="54" t="s">
        <v>3238</v>
      </c>
      <c r="T548" s="54" t="s">
        <v>3238</v>
      </c>
      <c r="U548" s="54" t="s">
        <v>3247</v>
      </c>
      <c r="V548" s="54" t="s">
        <v>3238</v>
      </c>
      <c r="W548" s="54" t="s">
        <v>3238</v>
      </c>
      <c r="X548" s="54" t="s">
        <v>3238</v>
      </c>
      <c r="Y548" s="54" t="s">
        <v>3238</v>
      </c>
      <c r="Z548" s="54" t="s">
        <v>3238</v>
      </c>
      <c r="AA548" s="54" t="s">
        <v>3238</v>
      </c>
      <c r="AB548" s="54" t="s">
        <v>3238</v>
      </c>
      <c r="AC548" s="54" t="s">
        <v>3238</v>
      </c>
      <c r="AD548" s="54" t="s">
        <v>3238</v>
      </c>
      <c r="AE548" s="54" t="s">
        <v>3238</v>
      </c>
      <c r="AF548" s="54" t="s">
        <v>3238</v>
      </c>
      <c r="AG548" s="54" t="s">
        <v>3238</v>
      </c>
      <c r="AH548" s="54" t="s">
        <v>3238</v>
      </c>
      <c r="AI548" s="54" t="s">
        <v>3238</v>
      </c>
      <c r="AJ548" s="54" t="s">
        <v>3238</v>
      </c>
      <c r="AK548" s="54" t="s">
        <v>3238</v>
      </c>
      <c r="AL548" s="54" t="s">
        <v>3238</v>
      </c>
      <c r="AM548" s="54" t="s">
        <v>3238</v>
      </c>
      <c r="AN548" s="54" t="s">
        <v>3238</v>
      </c>
      <c r="AO548" s="54" t="s">
        <v>3238</v>
      </c>
      <c r="AP548" s="54" t="s">
        <v>3238</v>
      </c>
      <c r="AQ548" s="54" t="s">
        <v>3238</v>
      </c>
      <c r="AR548" s="54" t="s">
        <v>3238</v>
      </c>
      <c r="AS548" s="54" t="s">
        <v>3238</v>
      </c>
      <c r="AT548" s="54" t="s">
        <v>3238</v>
      </c>
      <c r="AU548" s="43" t="str">
        <f>INDEX(Lookups!AS:AS,MATCH(E548,Lookups!E:E,0))</f>
        <v>Product_Style</v>
      </c>
      <c r="AV548" s="43" t="str">
        <f t="shared" si="8"/>
        <v>Product_Style_Chain Ring</v>
      </c>
    </row>
    <row r="549" spans="1:48">
      <c r="A549" s="43">
        <f>INDEX(Lookups!A:A,MATCH($E549,Lookups!$E:$E,0))</f>
        <v>47</v>
      </c>
      <c r="B549" s="43">
        <f>INDEX(Lookups!B:B,MATCH($E549,Lookups!$E:$E,0))</f>
        <v>2.2000000000000002</v>
      </c>
      <c r="C549" s="90" t="s">
        <v>2340</v>
      </c>
      <c r="D549" s="90" t="s">
        <v>2345</v>
      </c>
      <c r="E549" s="91" t="s">
        <v>2229</v>
      </c>
      <c r="F549" s="90" t="s">
        <v>2228</v>
      </c>
      <c r="G549" s="90" t="s">
        <v>2107</v>
      </c>
      <c r="H549" s="91" t="s">
        <v>3049</v>
      </c>
      <c r="I549" s="98" t="s">
        <v>2694</v>
      </c>
      <c r="J549" s="92" t="s">
        <v>3236</v>
      </c>
      <c r="K549" s="90" t="str">
        <f>INDEX(Lookups!$I:$I,MATCH(E549,Lookups!$E:$E,0))</f>
        <v>Customer Facing</v>
      </c>
      <c r="L549" s="90" t="str">
        <f>INDEX(Lookups!$J:$J,MATCH(E549,Lookups!$E:$E,0))</f>
        <v>Womens Mens Apparel Shoes Accessories</v>
      </c>
      <c r="M549" s="90" t="s">
        <v>2893</v>
      </c>
      <c r="N549" s="90" t="s">
        <v>2139</v>
      </c>
      <c r="O549" s="90" t="str">
        <f>INDEX(Lookups!$L:$L,MATCH(E549,Lookups!$E:$E,0))</f>
        <v>Y</v>
      </c>
      <c r="P549" s="94"/>
      <c r="Q549" s="54" t="s">
        <v>3238</v>
      </c>
      <c r="R549" s="54" t="s">
        <v>3238</v>
      </c>
      <c r="S549" s="54" t="s">
        <v>3238</v>
      </c>
      <c r="T549" s="54" t="s">
        <v>3238</v>
      </c>
      <c r="U549" s="54" t="s">
        <v>3247</v>
      </c>
      <c r="V549" s="54" t="s">
        <v>3238</v>
      </c>
      <c r="W549" s="54" t="s">
        <v>3238</v>
      </c>
      <c r="X549" s="54" t="s">
        <v>3238</v>
      </c>
      <c r="Y549" s="54" t="s">
        <v>3238</v>
      </c>
      <c r="Z549" s="54" t="s">
        <v>3238</v>
      </c>
      <c r="AA549" s="54" t="s">
        <v>3238</v>
      </c>
      <c r="AB549" s="54" t="s">
        <v>3238</v>
      </c>
      <c r="AC549" s="54" t="s">
        <v>3238</v>
      </c>
      <c r="AD549" s="54" t="s">
        <v>3238</v>
      </c>
      <c r="AE549" s="54" t="s">
        <v>3238</v>
      </c>
      <c r="AF549" s="54" t="s">
        <v>3238</v>
      </c>
      <c r="AG549" s="54" t="s">
        <v>3238</v>
      </c>
      <c r="AH549" s="54" t="s">
        <v>3238</v>
      </c>
      <c r="AI549" s="54" t="s">
        <v>3238</v>
      </c>
      <c r="AJ549" s="54" t="s">
        <v>3238</v>
      </c>
      <c r="AK549" s="54" t="s">
        <v>3238</v>
      </c>
      <c r="AL549" s="54" t="s">
        <v>3238</v>
      </c>
      <c r="AM549" s="54" t="s">
        <v>3238</v>
      </c>
      <c r="AN549" s="54" t="s">
        <v>3238</v>
      </c>
      <c r="AO549" s="54" t="s">
        <v>3238</v>
      </c>
      <c r="AP549" s="54" t="s">
        <v>3238</v>
      </c>
      <c r="AQ549" s="54" t="s">
        <v>3238</v>
      </c>
      <c r="AR549" s="54" t="s">
        <v>3238</v>
      </c>
      <c r="AS549" s="54" t="s">
        <v>3238</v>
      </c>
      <c r="AT549" s="54" t="s">
        <v>3238</v>
      </c>
      <c r="AU549" s="43" t="str">
        <f>INDEX(Lookups!AS:AS,MATCH(E549,Lookups!E:E,0))</f>
        <v>Product_Style</v>
      </c>
      <c r="AV549" s="43" t="str">
        <f t="shared" si="8"/>
        <v>Product_Style_Birthstone Ring</v>
      </c>
    </row>
    <row r="550" spans="1:48">
      <c r="A550" s="43">
        <f>INDEX(Lookups!A:A,MATCH($E550,Lookups!$E:$E,0))</f>
        <v>47</v>
      </c>
      <c r="B550" s="43">
        <f>INDEX(Lookups!B:B,MATCH($E550,Lookups!$E:$E,0))</f>
        <v>2.2000000000000002</v>
      </c>
      <c r="C550" s="90" t="s">
        <v>2340</v>
      </c>
      <c r="D550" s="90" t="s">
        <v>2345</v>
      </c>
      <c r="E550" s="91" t="s">
        <v>2229</v>
      </c>
      <c r="F550" s="90" t="s">
        <v>2228</v>
      </c>
      <c r="G550" s="90" t="s">
        <v>2107</v>
      </c>
      <c r="H550" s="91" t="s">
        <v>3058</v>
      </c>
      <c r="I550" s="98" t="s">
        <v>2694</v>
      </c>
      <c r="J550" s="92" t="s">
        <v>3236</v>
      </c>
      <c r="K550" s="90" t="str">
        <f>INDEX(Lookups!$I:$I,MATCH(E550,Lookups!$E:$E,0))</f>
        <v>Customer Facing</v>
      </c>
      <c r="L550" s="90" t="str">
        <f>INDEX(Lookups!$J:$J,MATCH(E550,Lookups!$E:$E,0))</f>
        <v>Womens Mens Apparel Shoes Accessories</v>
      </c>
      <c r="M550" s="90" t="s">
        <v>2893</v>
      </c>
      <c r="N550" s="90" t="s">
        <v>2139</v>
      </c>
      <c r="O550" s="90" t="str">
        <f>INDEX(Lookups!$L:$L,MATCH(E550,Lookups!$E:$E,0))</f>
        <v>Y</v>
      </c>
      <c r="P550" s="94"/>
      <c r="Q550" s="54" t="s">
        <v>3238</v>
      </c>
      <c r="R550" s="54" t="s">
        <v>3238</v>
      </c>
      <c r="S550" s="54" t="s">
        <v>3238</v>
      </c>
      <c r="T550" s="54" t="s">
        <v>3238</v>
      </c>
      <c r="U550" s="54" t="s">
        <v>3247</v>
      </c>
      <c r="V550" s="54" t="s">
        <v>3238</v>
      </c>
      <c r="W550" s="54" t="s">
        <v>3238</v>
      </c>
      <c r="X550" s="54" t="s">
        <v>3238</v>
      </c>
      <c r="Y550" s="54" t="s">
        <v>3238</v>
      </c>
      <c r="Z550" s="54" t="s">
        <v>3238</v>
      </c>
      <c r="AA550" s="54" t="s">
        <v>3238</v>
      </c>
      <c r="AB550" s="54" t="s">
        <v>3238</v>
      </c>
      <c r="AC550" s="54" t="s">
        <v>3238</v>
      </c>
      <c r="AD550" s="54" t="s">
        <v>3238</v>
      </c>
      <c r="AE550" s="54" t="s">
        <v>3238</v>
      </c>
      <c r="AF550" s="54" t="s">
        <v>3238</v>
      </c>
      <c r="AG550" s="54" t="s">
        <v>3238</v>
      </c>
      <c r="AH550" s="54" t="s">
        <v>3238</v>
      </c>
      <c r="AI550" s="54" t="s">
        <v>3238</v>
      </c>
      <c r="AJ550" s="54" t="s">
        <v>3238</v>
      </c>
      <c r="AK550" s="54" t="s">
        <v>3238</v>
      </c>
      <c r="AL550" s="54" t="s">
        <v>3238</v>
      </c>
      <c r="AM550" s="54" t="s">
        <v>3238</v>
      </c>
      <c r="AN550" s="54" t="s">
        <v>3238</v>
      </c>
      <c r="AO550" s="54" t="s">
        <v>3238</v>
      </c>
      <c r="AP550" s="54" t="s">
        <v>3238</v>
      </c>
      <c r="AQ550" s="54" t="s">
        <v>3238</v>
      </c>
      <c r="AR550" s="54" t="s">
        <v>3238</v>
      </c>
      <c r="AS550" s="54" t="s">
        <v>3238</v>
      </c>
      <c r="AT550" s="54" t="s">
        <v>3238</v>
      </c>
      <c r="AU550" s="43" t="str">
        <f>INDEX(Lookups!AS:AS,MATCH(E550,Lookups!E:E,0))</f>
        <v>Product_Style</v>
      </c>
      <c r="AV550" s="43" t="str">
        <f t="shared" si="8"/>
        <v>Product_Style_Disconected Ring</v>
      </c>
    </row>
    <row r="551" spans="1:48">
      <c r="A551" s="43">
        <f>INDEX(Lookups!A:A,MATCH($E551,Lookups!$E:$E,0))</f>
        <v>47</v>
      </c>
      <c r="B551" s="43">
        <f>INDEX(Lookups!B:B,MATCH($E551,Lookups!$E:$E,0))</f>
        <v>2.2000000000000002</v>
      </c>
      <c r="C551" s="90" t="s">
        <v>2340</v>
      </c>
      <c r="D551" s="90" t="s">
        <v>2345</v>
      </c>
      <c r="E551" s="91" t="s">
        <v>2229</v>
      </c>
      <c r="F551" s="90" t="s">
        <v>2228</v>
      </c>
      <c r="G551" s="90" t="s">
        <v>2107</v>
      </c>
      <c r="H551" s="91" t="s">
        <v>3059</v>
      </c>
      <c r="I551" s="98" t="s">
        <v>2694</v>
      </c>
      <c r="J551" s="92" t="s">
        <v>3236</v>
      </c>
      <c r="K551" s="90" t="str">
        <f>INDEX(Lookups!$I:$I,MATCH(E551,Lookups!$E:$E,0))</f>
        <v>Customer Facing</v>
      </c>
      <c r="L551" s="90" t="str">
        <f>INDEX(Lookups!$J:$J,MATCH(E551,Lookups!$E:$E,0))</f>
        <v>Womens Mens Apparel Shoes Accessories</v>
      </c>
      <c r="M551" s="90" t="s">
        <v>2893</v>
      </c>
      <c r="N551" s="90" t="s">
        <v>2139</v>
      </c>
      <c r="O551" s="90" t="str">
        <f>INDEX(Lookups!$L:$L,MATCH(E551,Lookups!$E:$E,0))</f>
        <v>Y</v>
      </c>
      <c r="P551" s="94"/>
      <c r="Q551" s="54" t="s">
        <v>3238</v>
      </c>
      <c r="R551" s="54" t="s">
        <v>3238</v>
      </c>
      <c r="S551" s="54" t="s">
        <v>3238</v>
      </c>
      <c r="T551" s="54" t="s">
        <v>3238</v>
      </c>
      <c r="U551" s="54" t="s">
        <v>3247</v>
      </c>
      <c r="V551" s="54" t="s">
        <v>3238</v>
      </c>
      <c r="W551" s="54" t="s">
        <v>3238</v>
      </c>
      <c r="X551" s="54" t="s">
        <v>3238</v>
      </c>
      <c r="Y551" s="54" t="s">
        <v>3238</v>
      </c>
      <c r="Z551" s="54" t="s">
        <v>3238</v>
      </c>
      <c r="AA551" s="54" t="s">
        <v>3238</v>
      </c>
      <c r="AB551" s="54" t="s">
        <v>3238</v>
      </c>
      <c r="AC551" s="54" t="s">
        <v>3238</v>
      </c>
      <c r="AD551" s="54" t="s">
        <v>3238</v>
      </c>
      <c r="AE551" s="54" t="s">
        <v>3238</v>
      </c>
      <c r="AF551" s="54" t="s">
        <v>3238</v>
      </c>
      <c r="AG551" s="54" t="s">
        <v>3238</v>
      </c>
      <c r="AH551" s="54" t="s">
        <v>3238</v>
      </c>
      <c r="AI551" s="54" t="s">
        <v>3238</v>
      </c>
      <c r="AJ551" s="54" t="s">
        <v>3238</v>
      </c>
      <c r="AK551" s="54" t="s">
        <v>3238</v>
      </c>
      <c r="AL551" s="54" t="s">
        <v>3238</v>
      </c>
      <c r="AM551" s="54" t="s">
        <v>3238</v>
      </c>
      <c r="AN551" s="54" t="s">
        <v>3238</v>
      </c>
      <c r="AO551" s="54" t="s">
        <v>3238</v>
      </c>
      <c r="AP551" s="54" t="s">
        <v>3238</v>
      </c>
      <c r="AQ551" s="54" t="s">
        <v>3238</v>
      </c>
      <c r="AR551" s="54" t="s">
        <v>3238</v>
      </c>
      <c r="AS551" s="54" t="s">
        <v>3238</v>
      </c>
      <c r="AT551" s="54" t="s">
        <v>3238</v>
      </c>
      <c r="AU551" s="43" t="str">
        <f>INDEX(Lookups!AS:AS,MATCH(E551,Lookups!E:E,0))</f>
        <v>Product_Style</v>
      </c>
      <c r="AV551" s="43" t="str">
        <f t="shared" si="8"/>
        <v>Product_Style_Dome Ring</v>
      </c>
    </row>
    <row r="552" spans="1:48">
      <c r="A552" s="43">
        <f>INDEX(Lookups!A:A,MATCH($E552,Lookups!$E:$E,0))</f>
        <v>47</v>
      </c>
      <c r="B552" s="43">
        <f>INDEX(Lookups!B:B,MATCH($E552,Lookups!$E:$E,0))</f>
        <v>2.2000000000000002</v>
      </c>
      <c r="C552" s="90" t="s">
        <v>2340</v>
      </c>
      <c r="D552" s="90" t="s">
        <v>2345</v>
      </c>
      <c r="E552" s="91" t="s">
        <v>2229</v>
      </c>
      <c r="F552" s="90" t="s">
        <v>2228</v>
      </c>
      <c r="G552" s="90" t="s">
        <v>2107</v>
      </c>
      <c r="H552" s="91" t="s">
        <v>3071</v>
      </c>
      <c r="I552" s="98" t="s">
        <v>2694</v>
      </c>
      <c r="J552" s="92" t="s">
        <v>3236</v>
      </c>
      <c r="K552" s="90" t="str">
        <f>INDEX(Lookups!$I:$I,MATCH(E552,Lookups!$E:$E,0))</f>
        <v>Customer Facing</v>
      </c>
      <c r="L552" s="90" t="str">
        <f>INDEX(Lookups!$J:$J,MATCH(E552,Lookups!$E:$E,0))</f>
        <v>Womens Mens Apparel Shoes Accessories</v>
      </c>
      <c r="M552" s="90" t="s">
        <v>2893</v>
      </c>
      <c r="N552" s="90" t="s">
        <v>2139</v>
      </c>
      <c r="O552" s="90" t="str">
        <f>INDEX(Lookups!$L:$L,MATCH(E552,Lookups!$E:$E,0))</f>
        <v>Y</v>
      </c>
      <c r="P552" s="94"/>
      <c r="Q552" s="54" t="s">
        <v>3238</v>
      </c>
      <c r="R552" s="54" t="s">
        <v>3238</v>
      </c>
      <c r="S552" s="54" t="s">
        <v>3238</v>
      </c>
      <c r="T552" s="54" t="s">
        <v>3238</v>
      </c>
      <c r="U552" s="54" t="s">
        <v>3247</v>
      </c>
      <c r="V552" s="54" t="s">
        <v>3238</v>
      </c>
      <c r="W552" s="54" t="s">
        <v>3238</v>
      </c>
      <c r="X552" s="54" t="s">
        <v>3238</v>
      </c>
      <c r="Y552" s="54" t="s">
        <v>3238</v>
      </c>
      <c r="Z552" s="54" t="s">
        <v>3238</v>
      </c>
      <c r="AA552" s="54" t="s">
        <v>3238</v>
      </c>
      <c r="AB552" s="54" t="s">
        <v>3238</v>
      </c>
      <c r="AC552" s="54" t="s">
        <v>3238</v>
      </c>
      <c r="AD552" s="54" t="s">
        <v>3238</v>
      </c>
      <c r="AE552" s="54" t="s">
        <v>3238</v>
      </c>
      <c r="AF552" s="54" t="s">
        <v>3238</v>
      </c>
      <c r="AG552" s="54" t="s">
        <v>3238</v>
      </c>
      <c r="AH552" s="54" t="s">
        <v>3238</v>
      </c>
      <c r="AI552" s="54" t="s">
        <v>3238</v>
      </c>
      <c r="AJ552" s="54" t="s">
        <v>3238</v>
      </c>
      <c r="AK552" s="54" t="s">
        <v>3238</v>
      </c>
      <c r="AL552" s="54" t="s">
        <v>3238</v>
      </c>
      <c r="AM552" s="54" t="s">
        <v>3238</v>
      </c>
      <c r="AN552" s="54" t="s">
        <v>3238</v>
      </c>
      <c r="AO552" s="54" t="s">
        <v>3238</v>
      </c>
      <c r="AP552" s="54" t="s">
        <v>3238</v>
      </c>
      <c r="AQ552" s="54" t="s">
        <v>3238</v>
      </c>
      <c r="AR552" s="54" t="s">
        <v>3238</v>
      </c>
      <c r="AS552" s="54" t="s">
        <v>3238</v>
      </c>
      <c r="AT552" s="54" t="s">
        <v>3238</v>
      </c>
      <c r="AU552" s="43" t="str">
        <f>INDEX(Lookups!AS:AS,MATCH(E552,Lookups!E:E,0))</f>
        <v>Product_Style</v>
      </c>
      <c r="AV552" s="43" t="str">
        <f t="shared" si="8"/>
        <v>Product_Style_Signet Ring</v>
      </c>
    </row>
    <row r="553" spans="1:48">
      <c r="A553" s="43">
        <f>INDEX(Lookups!A:A,MATCH($E553,Lookups!$E:$E,0))</f>
        <v>47</v>
      </c>
      <c r="B553" s="43">
        <f>INDEX(Lookups!B:B,MATCH($E553,Lookups!$E:$E,0))</f>
        <v>2.2000000000000002</v>
      </c>
      <c r="C553" s="90" t="s">
        <v>2340</v>
      </c>
      <c r="D553" s="90" t="s">
        <v>2345</v>
      </c>
      <c r="E553" s="91" t="s">
        <v>2229</v>
      </c>
      <c r="F553" s="90" t="s">
        <v>2228</v>
      </c>
      <c r="G553" s="90" t="s">
        <v>2107</v>
      </c>
      <c r="H553" s="91" t="s">
        <v>3072</v>
      </c>
      <c r="I553" s="98" t="s">
        <v>2694</v>
      </c>
      <c r="J553" s="92" t="s">
        <v>3236</v>
      </c>
      <c r="K553" s="90" t="str">
        <f>INDEX(Lookups!$I:$I,MATCH(E553,Lookups!$E:$E,0))</f>
        <v>Customer Facing</v>
      </c>
      <c r="L553" s="90" t="str">
        <f>INDEX(Lookups!$J:$J,MATCH(E553,Lookups!$E:$E,0))</f>
        <v>Womens Mens Apparel Shoes Accessories</v>
      </c>
      <c r="M553" s="90" t="s">
        <v>2893</v>
      </c>
      <c r="N553" s="90" t="s">
        <v>2139</v>
      </c>
      <c r="O553" s="90" t="str">
        <f>INDEX(Lookups!$L:$L,MATCH(E553,Lookups!$E:$E,0))</f>
        <v>Y</v>
      </c>
      <c r="P553" s="94"/>
      <c r="Q553" s="54" t="s">
        <v>3238</v>
      </c>
      <c r="R553" s="54" t="s">
        <v>3238</v>
      </c>
      <c r="S553" s="54" t="s">
        <v>3238</v>
      </c>
      <c r="T553" s="54" t="s">
        <v>3238</v>
      </c>
      <c r="U553" s="54" t="s">
        <v>3247</v>
      </c>
      <c r="V553" s="54" t="s">
        <v>3238</v>
      </c>
      <c r="W553" s="54" t="s">
        <v>3238</v>
      </c>
      <c r="X553" s="54" t="s">
        <v>3238</v>
      </c>
      <c r="Y553" s="54" t="s">
        <v>3238</v>
      </c>
      <c r="Z553" s="54" t="s">
        <v>3238</v>
      </c>
      <c r="AA553" s="54" t="s">
        <v>3238</v>
      </c>
      <c r="AB553" s="54" t="s">
        <v>3238</v>
      </c>
      <c r="AC553" s="54" t="s">
        <v>3238</v>
      </c>
      <c r="AD553" s="54" t="s">
        <v>3238</v>
      </c>
      <c r="AE553" s="54" t="s">
        <v>3238</v>
      </c>
      <c r="AF553" s="54" t="s">
        <v>3238</v>
      </c>
      <c r="AG553" s="54" t="s">
        <v>3238</v>
      </c>
      <c r="AH553" s="54" t="s">
        <v>3238</v>
      </c>
      <c r="AI553" s="54" t="s">
        <v>3238</v>
      </c>
      <c r="AJ553" s="54" t="s">
        <v>3238</v>
      </c>
      <c r="AK553" s="54" t="s">
        <v>3238</v>
      </c>
      <c r="AL553" s="54" t="s">
        <v>3238</v>
      </c>
      <c r="AM553" s="54" t="s">
        <v>3238</v>
      </c>
      <c r="AN553" s="54" t="s">
        <v>3238</v>
      </c>
      <c r="AO553" s="54" t="s">
        <v>3238</v>
      </c>
      <c r="AP553" s="54" t="s">
        <v>3238</v>
      </c>
      <c r="AQ553" s="54" t="s">
        <v>3238</v>
      </c>
      <c r="AR553" s="54" t="s">
        <v>3238</v>
      </c>
      <c r="AS553" s="54" t="s">
        <v>3238</v>
      </c>
      <c r="AT553" s="54" t="s">
        <v>3238</v>
      </c>
      <c r="AU553" s="43" t="str">
        <f>INDEX(Lookups!AS:AS,MATCH(E553,Lookups!E:E,0))</f>
        <v>Product_Style</v>
      </c>
      <c r="AV553" s="43" t="str">
        <f t="shared" si="8"/>
        <v>Product_Style_Solitarie Ring</v>
      </c>
    </row>
    <row r="554" spans="1:48">
      <c r="A554" s="43">
        <f>INDEX(Lookups!A:A,MATCH($E554,Lookups!$E:$E,0))</f>
        <v>47</v>
      </c>
      <c r="B554" s="43">
        <f>INDEX(Lookups!B:B,MATCH($E554,Lookups!$E:$E,0))</f>
        <v>2.2000000000000002</v>
      </c>
      <c r="C554" s="90" t="s">
        <v>2340</v>
      </c>
      <c r="D554" s="90" t="s">
        <v>2345</v>
      </c>
      <c r="E554" s="91" t="s">
        <v>2229</v>
      </c>
      <c r="F554" s="90" t="s">
        <v>2228</v>
      </c>
      <c r="G554" s="90" t="s">
        <v>2107</v>
      </c>
      <c r="H554" s="91" t="s">
        <v>3073</v>
      </c>
      <c r="I554" s="98" t="s">
        <v>2694</v>
      </c>
      <c r="J554" s="92" t="s">
        <v>3236</v>
      </c>
      <c r="K554" s="90" t="str">
        <f>INDEX(Lookups!$I:$I,MATCH(E554,Lookups!$E:$E,0))</f>
        <v>Customer Facing</v>
      </c>
      <c r="L554" s="90" t="str">
        <f>INDEX(Lookups!$J:$J,MATCH(E554,Lookups!$E:$E,0))</f>
        <v>Womens Mens Apparel Shoes Accessories</v>
      </c>
      <c r="M554" s="90" t="s">
        <v>2893</v>
      </c>
      <c r="N554" s="90" t="s">
        <v>2139</v>
      </c>
      <c r="O554" s="90" t="str">
        <f>INDEX(Lookups!$L:$L,MATCH(E554,Lookups!$E:$E,0))</f>
        <v>Y</v>
      </c>
      <c r="P554" s="94"/>
      <c r="Q554" s="54" t="s">
        <v>3238</v>
      </c>
      <c r="R554" s="54" t="s">
        <v>3238</v>
      </c>
      <c r="S554" s="54" t="s">
        <v>3238</v>
      </c>
      <c r="T554" s="54" t="s">
        <v>3238</v>
      </c>
      <c r="U554" s="54" t="s">
        <v>3247</v>
      </c>
      <c r="V554" s="54" t="s">
        <v>3238</v>
      </c>
      <c r="W554" s="54" t="s">
        <v>3238</v>
      </c>
      <c r="X554" s="54" t="s">
        <v>3238</v>
      </c>
      <c r="Y554" s="54" t="s">
        <v>3238</v>
      </c>
      <c r="Z554" s="54" t="s">
        <v>3238</v>
      </c>
      <c r="AA554" s="54" t="s">
        <v>3238</v>
      </c>
      <c r="AB554" s="54" t="s">
        <v>3238</v>
      </c>
      <c r="AC554" s="54" t="s">
        <v>3238</v>
      </c>
      <c r="AD554" s="54" t="s">
        <v>3238</v>
      </c>
      <c r="AE554" s="54" t="s">
        <v>3238</v>
      </c>
      <c r="AF554" s="54" t="s">
        <v>3238</v>
      </c>
      <c r="AG554" s="54" t="s">
        <v>3238</v>
      </c>
      <c r="AH554" s="54" t="s">
        <v>3238</v>
      </c>
      <c r="AI554" s="54" t="s">
        <v>3238</v>
      </c>
      <c r="AJ554" s="54" t="s">
        <v>3238</v>
      </c>
      <c r="AK554" s="54" t="s">
        <v>3238</v>
      </c>
      <c r="AL554" s="54" t="s">
        <v>3238</v>
      </c>
      <c r="AM554" s="54" t="s">
        <v>3238</v>
      </c>
      <c r="AN554" s="54" t="s">
        <v>3238</v>
      </c>
      <c r="AO554" s="54" t="s">
        <v>3238</v>
      </c>
      <c r="AP554" s="54" t="s">
        <v>3238</v>
      </c>
      <c r="AQ554" s="54" t="s">
        <v>3238</v>
      </c>
      <c r="AR554" s="54" t="s">
        <v>3238</v>
      </c>
      <c r="AS554" s="54" t="s">
        <v>3238</v>
      </c>
      <c r="AT554" s="54" t="s">
        <v>3238</v>
      </c>
      <c r="AU554" s="43" t="str">
        <f>INDEX(Lookups!AS:AS,MATCH(E554,Lookups!E:E,0))</f>
        <v>Product_Style</v>
      </c>
      <c r="AV554" s="43" t="str">
        <f t="shared" si="8"/>
        <v>Product_Style_Stackable Ring</v>
      </c>
    </row>
    <row r="555" spans="1:48">
      <c r="A555" s="43">
        <f>INDEX(Lookups!A:A,MATCH($E555,Lookups!$E:$E,0))</f>
        <v>47</v>
      </c>
      <c r="B555" s="43">
        <f>INDEX(Lookups!B:B,MATCH($E555,Lookups!$E:$E,0))</f>
        <v>2.2000000000000002</v>
      </c>
      <c r="C555" s="90" t="s">
        <v>2340</v>
      </c>
      <c r="D555" s="90" t="s">
        <v>2345</v>
      </c>
      <c r="E555" s="91" t="s">
        <v>2229</v>
      </c>
      <c r="F555" s="90" t="s">
        <v>2228</v>
      </c>
      <c r="G555" s="90" t="s">
        <v>2107</v>
      </c>
      <c r="H555" s="91" t="s">
        <v>3080</v>
      </c>
      <c r="I555" s="98" t="s">
        <v>2694</v>
      </c>
      <c r="J555" s="92" t="s">
        <v>3236</v>
      </c>
      <c r="K555" s="90" t="str">
        <f>INDEX(Lookups!$I:$I,MATCH(E555,Lookups!$E:$E,0))</f>
        <v>Customer Facing</v>
      </c>
      <c r="L555" s="90" t="str">
        <f>INDEX(Lookups!$J:$J,MATCH(E555,Lookups!$E:$E,0))</f>
        <v>Womens Mens Apparel Shoes Accessories</v>
      </c>
      <c r="M555" s="90" t="s">
        <v>2893</v>
      </c>
      <c r="N555" s="90" t="s">
        <v>2139</v>
      </c>
      <c r="O555" s="90" t="str">
        <f>INDEX(Lookups!$L:$L,MATCH(E555,Lookups!$E:$E,0))</f>
        <v>Y</v>
      </c>
      <c r="P555" s="94"/>
      <c r="Q555" s="54" t="s">
        <v>3238</v>
      </c>
      <c r="R555" s="54" t="s">
        <v>3238</v>
      </c>
      <c r="S555" s="54" t="s">
        <v>3238</v>
      </c>
      <c r="T555" s="54" t="s">
        <v>3238</v>
      </c>
      <c r="U555" s="54" t="s">
        <v>3247</v>
      </c>
      <c r="V555" s="54" t="s">
        <v>3238</v>
      </c>
      <c r="W555" s="54" t="s">
        <v>3238</v>
      </c>
      <c r="X555" s="54" t="s">
        <v>3238</v>
      </c>
      <c r="Y555" s="54" t="s">
        <v>3238</v>
      </c>
      <c r="Z555" s="54" t="s">
        <v>3238</v>
      </c>
      <c r="AA555" s="54" t="s">
        <v>3238</v>
      </c>
      <c r="AB555" s="54" t="s">
        <v>3238</v>
      </c>
      <c r="AC555" s="54" t="s">
        <v>3238</v>
      </c>
      <c r="AD555" s="54" t="s">
        <v>3238</v>
      </c>
      <c r="AE555" s="54" t="s">
        <v>3238</v>
      </c>
      <c r="AF555" s="54" t="s">
        <v>3238</v>
      </c>
      <c r="AG555" s="54" t="s">
        <v>3238</v>
      </c>
      <c r="AH555" s="54" t="s">
        <v>3238</v>
      </c>
      <c r="AI555" s="54" t="s">
        <v>3238</v>
      </c>
      <c r="AJ555" s="54" t="s">
        <v>3238</v>
      </c>
      <c r="AK555" s="54" t="s">
        <v>3238</v>
      </c>
      <c r="AL555" s="54" t="s">
        <v>3238</v>
      </c>
      <c r="AM555" s="54" t="s">
        <v>3238</v>
      </c>
      <c r="AN555" s="54" t="s">
        <v>3238</v>
      </c>
      <c r="AO555" s="54" t="s">
        <v>3238</v>
      </c>
      <c r="AP555" s="54" t="s">
        <v>3238</v>
      </c>
      <c r="AQ555" s="54" t="s">
        <v>3238</v>
      </c>
      <c r="AR555" s="54" t="s">
        <v>3238</v>
      </c>
      <c r="AS555" s="54" t="s">
        <v>3238</v>
      </c>
      <c r="AT555" s="54" t="s">
        <v>3238</v>
      </c>
      <c r="AU555" s="43" t="str">
        <f>INDEX(Lookups!AS:AS,MATCH(E555,Lookups!E:E,0))</f>
        <v>Product_Style</v>
      </c>
      <c r="AV555" s="43" t="str">
        <f t="shared" si="8"/>
        <v>Product_Style_Thumb Ring</v>
      </c>
    </row>
    <row r="556" spans="1:48">
      <c r="A556" s="43">
        <f>INDEX(Lookups!A:A,MATCH($E556,Lookups!$E:$E,0))</f>
        <v>47</v>
      </c>
      <c r="B556" s="43">
        <f>INDEX(Lookups!B:B,MATCH($E556,Lookups!$E:$E,0))</f>
        <v>2.2000000000000002</v>
      </c>
      <c r="C556" s="90" t="s">
        <v>2340</v>
      </c>
      <c r="D556" s="90" t="s">
        <v>2345</v>
      </c>
      <c r="E556" s="91" t="s">
        <v>2229</v>
      </c>
      <c r="F556" s="90" t="s">
        <v>2228</v>
      </c>
      <c r="G556" s="90" t="s">
        <v>2107</v>
      </c>
      <c r="H556" s="91" t="s">
        <v>3076</v>
      </c>
      <c r="I556" s="98" t="s">
        <v>2694</v>
      </c>
      <c r="J556" s="92" t="s">
        <v>3236</v>
      </c>
      <c r="K556" s="90" t="str">
        <f>INDEX(Lookups!$I:$I,MATCH(E556,Lookups!$E:$E,0))</f>
        <v>Customer Facing</v>
      </c>
      <c r="L556" s="90" t="str">
        <f>INDEX(Lookups!$J:$J,MATCH(E556,Lookups!$E:$E,0))</f>
        <v>Womens Mens Apparel Shoes Accessories</v>
      </c>
      <c r="M556" s="90" t="s">
        <v>2893</v>
      </c>
      <c r="N556" s="90" t="s">
        <v>2139</v>
      </c>
      <c r="O556" s="90" t="str">
        <f>INDEX(Lookups!$L:$L,MATCH(E556,Lookups!$E:$E,0))</f>
        <v>Y</v>
      </c>
      <c r="P556" s="94"/>
      <c r="Q556" s="54" t="s">
        <v>3238</v>
      </c>
      <c r="R556" s="54" t="s">
        <v>3238</v>
      </c>
      <c r="S556" s="54" t="s">
        <v>3238</v>
      </c>
      <c r="T556" s="54" t="s">
        <v>3238</v>
      </c>
      <c r="U556" s="54" t="s">
        <v>3247</v>
      </c>
      <c r="V556" s="54" t="s">
        <v>3238</v>
      </c>
      <c r="W556" s="54" t="s">
        <v>3238</v>
      </c>
      <c r="X556" s="54" t="s">
        <v>3238</v>
      </c>
      <c r="Y556" s="54" t="s">
        <v>3238</v>
      </c>
      <c r="Z556" s="54" t="s">
        <v>3238</v>
      </c>
      <c r="AA556" s="54" t="s">
        <v>3238</v>
      </c>
      <c r="AB556" s="54" t="s">
        <v>3238</v>
      </c>
      <c r="AC556" s="54" t="s">
        <v>3238</v>
      </c>
      <c r="AD556" s="54" t="s">
        <v>3238</v>
      </c>
      <c r="AE556" s="54" t="s">
        <v>3238</v>
      </c>
      <c r="AF556" s="54" t="s">
        <v>3238</v>
      </c>
      <c r="AG556" s="54" t="s">
        <v>3238</v>
      </c>
      <c r="AH556" s="54" t="s">
        <v>3238</v>
      </c>
      <c r="AI556" s="54" t="s">
        <v>3238</v>
      </c>
      <c r="AJ556" s="54" t="s">
        <v>3238</v>
      </c>
      <c r="AK556" s="54" t="s">
        <v>3238</v>
      </c>
      <c r="AL556" s="54" t="s">
        <v>3238</v>
      </c>
      <c r="AM556" s="54" t="s">
        <v>3238</v>
      </c>
      <c r="AN556" s="54" t="s">
        <v>3238</v>
      </c>
      <c r="AO556" s="54" t="s">
        <v>3238</v>
      </c>
      <c r="AP556" s="54" t="s">
        <v>3238</v>
      </c>
      <c r="AQ556" s="54" t="s">
        <v>3238</v>
      </c>
      <c r="AR556" s="54" t="s">
        <v>3238</v>
      </c>
      <c r="AS556" s="54" t="s">
        <v>3238</v>
      </c>
      <c r="AT556" s="54" t="s">
        <v>3238</v>
      </c>
      <c r="AU556" s="43" t="str">
        <f>INDEX(Lookups!AS:AS,MATCH(E556,Lookups!E:E,0))</f>
        <v>Product_Style</v>
      </c>
      <c r="AV556" s="43" t="str">
        <f t="shared" si="8"/>
        <v>Product_Style_Statement Ring</v>
      </c>
    </row>
    <row r="557" spans="1:48">
      <c r="A557" s="43">
        <f>INDEX(Lookups!A:A,MATCH($E557,Lookups!$E:$E,0))</f>
        <v>47</v>
      </c>
      <c r="B557" s="43">
        <f>INDEX(Lookups!B:B,MATCH($E557,Lookups!$E:$E,0))</f>
        <v>2.2000000000000002</v>
      </c>
      <c r="C557" s="90" t="s">
        <v>2340</v>
      </c>
      <c r="D557" s="90" t="s">
        <v>2345</v>
      </c>
      <c r="E557" s="91" t="s">
        <v>2229</v>
      </c>
      <c r="F557" s="90" t="s">
        <v>2228</v>
      </c>
      <c r="G557" s="90" t="s">
        <v>2107</v>
      </c>
      <c r="H557" s="91" t="s">
        <v>3051</v>
      </c>
      <c r="I557" s="98" t="s">
        <v>2694</v>
      </c>
      <c r="J557" s="92" t="s">
        <v>3236</v>
      </c>
      <c r="K557" s="90" t="str">
        <f>INDEX(Lookups!$I:$I,MATCH(E557,Lookups!$E:$E,0))</f>
        <v>Customer Facing</v>
      </c>
      <c r="L557" s="90" t="str">
        <f>INDEX(Lookups!$J:$J,MATCH(E557,Lookups!$E:$E,0))</f>
        <v>Womens Mens Apparel Shoes Accessories</v>
      </c>
      <c r="M557" s="90" t="s">
        <v>2893</v>
      </c>
      <c r="N557" s="90" t="s">
        <v>2139</v>
      </c>
      <c r="O557" s="90" t="str">
        <f>INDEX(Lookups!$L:$L,MATCH(E557,Lookups!$E:$E,0))</f>
        <v>Y</v>
      </c>
      <c r="P557" s="94"/>
      <c r="Q557" s="54" t="s">
        <v>3238</v>
      </c>
      <c r="R557" s="54" t="s">
        <v>3238</v>
      </c>
      <c r="S557" s="54" t="s">
        <v>3238</v>
      </c>
      <c r="T557" s="54" t="s">
        <v>3238</v>
      </c>
      <c r="U557" s="54" t="s">
        <v>3247</v>
      </c>
      <c r="V557" s="54" t="s">
        <v>3238</v>
      </c>
      <c r="W557" s="54" t="s">
        <v>3238</v>
      </c>
      <c r="X557" s="54" t="s">
        <v>3238</v>
      </c>
      <c r="Y557" s="54" t="s">
        <v>3238</v>
      </c>
      <c r="Z557" s="54" t="s">
        <v>3238</v>
      </c>
      <c r="AA557" s="54" t="s">
        <v>3238</v>
      </c>
      <c r="AB557" s="54" t="s">
        <v>3238</v>
      </c>
      <c r="AC557" s="54" t="s">
        <v>3238</v>
      </c>
      <c r="AD557" s="54" t="s">
        <v>3238</v>
      </c>
      <c r="AE557" s="54" t="s">
        <v>3238</v>
      </c>
      <c r="AF557" s="54" t="s">
        <v>3238</v>
      </c>
      <c r="AG557" s="54" t="s">
        <v>3238</v>
      </c>
      <c r="AH557" s="54" t="s">
        <v>3238</v>
      </c>
      <c r="AI557" s="54" t="s">
        <v>3238</v>
      </c>
      <c r="AJ557" s="54" t="s">
        <v>3238</v>
      </c>
      <c r="AK557" s="54" t="s">
        <v>3238</v>
      </c>
      <c r="AL557" s="54" t="s">
        <v>3238</v>
      </c>
      <c r="AM557" s="54" t="s">
        <v>3238</v>
      </c>
      <c r="AN557" s="54" t="s">
        <v>3238</v>
      </c>
      <c r="AO557" s="54" t="s">
        <v>3238</v>
      </c>
      <c r="AP557" s="54" t="s">
        <v>3238</v>
      </c>
      <c r="AQ557" s="54" t="s">
        <v>3238</v>
      </c>
      <c r="AR557" s="54" t="s">
        <v>3238</v>
      </c>
      <c r="AS557" s="54" t="s">
        <v>3238</v>
      </c>
      <c r="AT557" s="54" t="s">
        <v>3238</v>
      </c>
      <c r="AU557" s="43" t="str">
        <f>INDEX(Lookups!AS:AS,MATCH(E557,Lookups!E:E,0))</f>
        <v>Product_Style</v>
      </c>
      <c r="AV557" s="43" t="str">
        <f t="shared" si="8"/>
        <v>Product_Style_Chain</v>
      </c>
    </row>
    <row r="558" spans="1:48">
      <c r="A558" s="43">
        <f>INDEX(Lookups!A:A,MATCH($E558,Lookups!$E:$E,0))</f>
        <v>47</v>
      </c>
      <c r="B558" s="43">
        <f>INDEX(Lookups!B:B,MATCH($E558,Lookups!$E:$E,0))</f>
        <v>2.2000000000000002</v>
      </c>
      <c r="C558" s="90" t="s">
        <v>2340</v>
      </c>
      <c r="D558" s="90" t="s">
        <v>2345</v>
      </c>
      <c r="E558" s="91" t="s">
        <v>2229</v>
      </c>
      <c r="F558" s="90" t="s">
        <v>2228</v>
      </c>
      <c r="G558" s="90" t="s">
        <v>2107</v>
      </c>
      <c r="H558" s="91" t="s">
        <v>3081</v>
      </c>
      <c r="I558" s="98" t="s">
        <v>2694</v>
      </c>
      <c r="J558" s="92" t="s">
        <v>3236</v>
      </c>
      <c r="K558" s="90" t="str">
        <f>INDEX(Lookups!$I:$I,MATCH(E558,Lookups!$E:$E,0))</f>
        <v>Customer Facing</v>
      </c>
      <c r="L558" s="90" t="str">
        <f>INDEX(Lookups!$J:$J,MATCH(E558,Lookups!$E:$E,0))</f>
        <v>Womens Mens Apparel Shoes Accessories</v>
      </c>
      <c r="M558" s="90" t="s">
        <v>2893</v>
      </c>
      <c r="N558" s="90" t="s">
        <v>2139</v>
      </c>
      <c r="O558" s="90" t="str">
        <f>INDEX(Lookups!$L:$L,MATCH(E558,Lookups!$E:$E,0))</f>
        <v>Y</v>
      </c>
      <c r="P558" s="94"/>
      <c r="Q558" s="54" t="s">
        <v>3238</v>
      </c>
      <c r="R558" s="54" t="s">
        <v>3238</v>
      </c>
      <c r="S558" s="54" t="s">
        <v>3238</v>
      </c>
      <c r="T558" s="54" t="s">
        <v>3238</v>
      </c>
      <c r="U558" s="54" t="s">
        <v>3247</v>
      </c>
      <c r="V558" s="54" t="s">
        <v>3238</v>
      </c>
      <c r="W558" s="54" t="s">
        <v>3238</v>
      </c>
      <c r="X558" s="54" t="s">
        <v>3238</v>
      </c>
      <c r="Y558" s="54" t="s">
        <v>3238</v>
      </c>
      <c r="Z558" s="54" t="s">
        <v>3238</v>
      </c>
      <c r="AA558" s="54" t="s">
        <v>3238</v>
      </c>
      <c r="AB558" s="54" t="s">
        <v>3238</v>
      </c>
      <c r="AC558" s="54" t="s">
        <v>3238</v>
      </c>
      <c r="AD558" s="54" t="s">
        <v>3238</v>
      </c>
      <c r="AE558" s="54" t="s">
        <v>3238</v>
      </c>
      <c r="AF558" s="54" t="s">
        <v>3238</v>
      </c>
      <c r="AG558" s="54" t="s">
        <v>3238</v>
      </c>
      <c r="AH558" s="54" t="s">
        <v>3238</v>
      </c>
      <c r="AI558" s="54" t="s">
        <v>3238</v>
      </c>
      <c r="AJ558" s="54" t="s">
        <v>3238</v>
      </c>
      <c r="AK558" s="54" t="s">
        <v>3238</v>
      </c>
      <c r="AL558" s="54" t="s">
        <v>3238</v>
      </c>
      <c r="AM558" s="54" t="s">
        <v>3238</v>
      </c>
      <c r="AN558" s="54" t="s">
        <v>3238</v>
      </c>
      <c r="AO558" s="54" t="s">
        <v>3238</v>
      </c>
      <c r="AP558" s="54" t="s">
        <v>3238</v>
      </c>
      <c r="AQ558" s="54" t="s">
        <v>3238</v>
      </c>
      <c r="AR558" s="54" t="s">
        <v>3238</v>
      </c>
      <c r="AS558" s="54" t="s">
        <v>3238</v>
      </c>
      <c r="AT558" s="54" t="s">
        <v>3238</v>
      </c>
      <c r="AU558" s="43" t="str">
        <f>INDEX(Lookups!AS:AS,MATCH(E558,Lookups!E:E,0))</f>
        <v>Product_Style</v>
      </c>
      <c r="AV558" s="43" t="str">
        <f t="shared" si="8"/>
        <v>Product_Style_Choker</v>
      </c>
    </row>
    <row r="559" spans="1:48">
      <c r="A559" s="43">
        <f>INDEX(Lookups!A:A,MATCH($E559,Lookups!$E:$E,0))</f>
        <v>47</v>
      </c>
      <c r="B559" s="43">
        <f>INDEX(Lookups!B:B,MATCH($E559,Lookups!$E:$E,0))</f>
        <v>2.2000000000000002</v>
      </c>
      <c r="C559" s="90" t="s">
        <v>2340</v>
      </c>
      <c r="D559" s="90" t="s">
        <v>2345</v>
      </c>
      <c r="E559" s="91" t="s">
        <v>2229</v>
      </c>
      <c r="F559" s="90" t="s">
        <v>2228</v>
      </c>
      <c r="G559" s="90" t="s">
        <v>2107</v>
      </c>
      <c r="H559" s="91" t="s">
        <v>3055</v>
      </c>
      <c r="I559" s="98" t="s">
        <v>2694</v>
      </c>
      <c r="J559" s="92" t="s">
        <v>3236</v>
      </c>
      <c r="K559" s="90" t="str">
        <f>INDEX(Lookups!$I:$I,MATCH(E559,Lookups!$E:$E,0))</f>
        <v>Customer Facing</v>
      </c>
      <c r="L559" s="90" t="str">
        <f>INDEX(Lookups!$J:$J,MATCH(E559,Lookups!$E:$E,0))</f>
        <v>Womens Mens Apparel Shoes Accessories</v>
      </c>
      <c r="M559" s="90" t="s">
        <v>2893</v>
      </c>
      <c r="N559" s="90" t="s">
        <v>2139</v>
      </c>
      <c r="O559" s="90" t="str">
        <f>INDEX(Lookups!$L:$L,MATCH(E559,Lookups!$E:$E,0))</f>
        <v>Y</v>
      </c>
      <c r="P559" s="94"/>
      <c r="Q559" s="54" t="s">
        <v>3238</v>
      </c>
      <c r="R559" s="54" t="s">
        <v>3238</v>
      </c>
      <c r="S559" s="54" t="s">
        <v>3238</v>
      </c>
      <c r="T559" s="54" t="s">
        <v>3238</v>
      </c>
      <c r="U559" s="54" t="s">
        <v>3247</v>
      </c>
      <c r="V559" s="54" t="s">
        <v>3238</v>
      </c>
      <c r="W559" s="54" t="s">
        <v>3238</v>
      </c>
      <c r="X559" s="54" t="s">
        <v>3238</v>
      </c>
      <c r="Y559" s="54" t="s">
        <v>3238</v>
      </c>
      <c r="Z559" s="54" t="s">
        <v>3238</v>
      </c>
      <c r="AA559" s="54" t="s">
        <v>3238</v>
      </c>
      <c r="AB559" s="54" t="s">
        <v>3238</v>
      </c>
      <c r="AC559" s="54" t="s">
        <v>3238</v>
      </c>
      <c r="AD559" s="54" t="s">
        <v>3238</v>
      </c>
      <c r="AE559" s="54" t="s">
        <v>3238</v>
      </c>
      <c r="AF559" s="54" t="s">
        <v>3238</v>
      </c>
      <c r="AG559" s="54" t="s">
        <v>3238</v>
      </c>
      <c r="AH559" s="54" t="s">
        <v>3238</v>
      </c>
      <c r="AI559" s="54" t="s">
        <v>3238</v>
      </c>
      <c r="AJ559" s="54" t="s">
        <v>3238</v>
      </c>
      <c r="AK559" s="54" t="s">
        <v>3238</v>
      </c>
      <c r="AL559" s="54" t="s">
        <v>3238</v>
      </c>
      <c r="AM559" s="54" t="s">
        <v>3238</v>
      </c>
      <c r="AN559" s="54" t="s">
        <v>3238</v>
      </c>
      <c r="AO559" s="54" t="s">
        <v>3238</v>
      </c>
      <c r="AP559" s="54" t="s">
        <v>3238</v>
      </c>
      <c r="AQ559" s="54" t="s">
        <v>3238</v>
      </c>
      <c r="AR559" s="54" t="s">
        <v>3238</v>
      </c>
      <c r="AS559" s="54" t="s">
        <v>3238</v>
      </c>
      <c r="AT559" s="54" t="s">
        <v>3238</v>
      </c>
      <c r="AU559" s="43" t="str">
        <f>INDEX(Lookups!AS:AS,MATCH(E559,Lookups!E:E,0))</f>
        <v>Product_Style</v>
      </c>
      <c r="AV559" s="43" t="str">
        <f t="shared" si="8"/>
        <v>Product_Style_Collar</v>
      </c>
    </row>
    <row r="560" spans="1:48">
      <c r="A560" s="43">
        <f>INDEX(Lookups!A:A,MATCH($E560,Lookups!$E:$E,0))</f>
        <v>47</v>
      </c>
      <c r="B560" s="43">
        <f>INDEX(Lookups!B:B,MATCH($E560,Lookups!$E:$E,0))</f>
        <v>2.2000000000000002</v>
      </c>
      <c r="C560" s="90" t="s">
        <v>2340</v>
      </c>
      <c r="D560" s="90" t="s">
        <v>2345</v>
      </c>
      <c r="E560" s="91" t="s">
        <v>2229</v>
      </c>
      <c r="F560" s="90" t="s">
        <v>2228</v>
      </c>
      <c r="G560" s="90" t="s">
        <v>2107</v>
      </c>
      <c r="H560" s="91" t="s">
        <v>3066</v>
      </c>
      <c r="I560" s="98" t="s">
        <v>2694</v>
      </c>
      <c r="J560" s="92" t="s">
        <v>3236</v>
      </c>
      <c r="K560" s="90" t="str">
        <f>INDEX(Lookups!$I:$I,MATCH(E560,Lookups!$E:$E,0))</f>
        <v>Customer Facing</v>
      </c>
      <c r="L560" s="90" t="str">
        <f>INDEX(Lookups!$J:$J,MATCH(E560,Lookups!$E:$E,0))</f>
        <v>Womens Mens Apparel Shoes Accessories</v>
      </c>
      <c r="M560" s="90" t="s">
        <v>2893</v>
      </c>
      <c r="N560" s="90" t="s">
        <v>2139</v>
      </c>
      <c r="O560" s="90" t="str">
        <f>INDEX(Lookups!$L:$L,MATCH(E560,Lookups!$E:$E,0))</f>
        <v>Y</v>
      </c>
      <c r="P560" s="94"/>
      <c r="Q560" s="54" t="s">
        <v>3238</v>
      </c>
      <c r="R560" s="54" t="s">
        <v>3238</v>
      </c>
      <c r="S560" s="54" t="s">
        <v>3238</v>
      </c>
      <c r="T560" s="54" t="s">
        <v>3238</v>
      </c>
      <c r="U560" s="54" t="s">
        <v>3247</v>
      </c>
      <c r="V560" s="54" t="s">
        <v>3238</v>
      </c>
      <c r="W560" s="54" t="s">
        <v>3238</v>
      </c>
      <c r="X560" s="54" t="s">
        <v>3238</v>
      </c>
      <c r="Y560" s="54" t="s">
        <v>3238</v>
      </c>
      <c r="Z560" s="54" t="s">
        <v>3238</v>
      </c>
      <c r="AA560" s="54" t="s">
        <v>3238</v>
      </c>
      <c r="AB560" s="54" t="s">
        <v>3238</v>
      </c>
      <c r="AC560" s="54" t="s">
        <v>3238</v>
      </c>
      <c r="AD560" s="54" t="s">
        <v>3238</v>
      </c>
      <c r="AE560" s="54" t="s">
        <v>3238</v>
      </c>
      <c r="AF560" s="54" t="s">
        <v>3238</v>
      </c>
      <c r="AG560" s="54" t="s">
        <v>3238</v>
      </c>
      <c r="AH560" s="54" t="s">
        <v>3238</v>
      </c>
      <c r="AI560" s="54" t="s">
        <v>3238</v>
      </c>
      <c r="AJ560" s="54" t="s">
        <v>3238</v>
      </c>
      <c r="AK560" s="54" t="s">
        <v>3238</v>
      </c>
      <c r="AL560" s="54" t="s">
        <v>3238</v>
      </c>
      <c r="AM560" s="54" t="s">
        <v>3238</v>
      </c>
      <c r="AN560" s="54" t="s">
        <v>3238</v>
      </c>
      <c r="AO560" s="54" t="s">
        <v>3238</v>
      </c>
      <c r="AP560" s="54" t="s">
        <v>3238</v>
      </c>
      <c r="AQ560" s="54" t="s">
        <v>3238</v>
      </c>
      <c r="AR560" s="54" t="s">
        <v>3238</v>
      </c>
      <c r="AS560" s="54" t="s">
        <v>3238</v>
      </c>
      <c r="AT560" s="54" t="s">
        <v>3238</v>
      </c>
      <c r="AU560" s="43" t="str">
        <f>INDEX(Lookups!AS:AS,MATCH(E560,Lookups!E:E,0))</f>
        <v>Product_Style</v>
      </c>
      <c r="AV560" s="43" t="str">
        <f t="shared" si="8"/>
        <v>Product_Style_Lariat</v>
      </c>
    </row>
    <row r="561" spans="1:48">
      <c r="A561" s="43">
        <f>INDEX(Lookups!A:A,MATCH($E561,Lookups!$E:$E,0))</f>
        <v>47</v>
      </c>
      <c r="B561" s="43">
        <f>INDEX(Lookups!B:B,MATCH($E561,Lookups!$E:$E,0))</f>
        <v>2.2000000000000002</v>
      </c>
      <c r="C561" s="90" t="s">
        <v>2340</v>
      </c>
      <c r="D561" s="90" t="s">
        <v>2345</v>
      </c>
      <c r="E561" s="91" t="s">
        <v>2229</v>
      </c>
      <c r="F561" s="90" t="s">
        <v>2228</v>
      </c>
      <c r="G561" s="90" t="s">
        <v>2107</v>
      </c>
      <c r="H561" s="91" t="s">
        <v>3068</v>
      </c>
      <c r="I561" s="98" t="s">
        <v>2694</v>
      </c>
      <c r="J561" s="92" t="s">
        <v>3236</v>
      </c>
      <c r="K561" s="90" t="str">
        <f>INDEX(Lookups!$I:$I,MATCH(E561,Lookups!$E:$E,0))</f>
        <v>Customer Facing</v>
      </c>
      <c r="L561" s="90" t="str">
        <f>INDEX(Lookups!$J:$J,MATCH(E561,Lookups!$E:$E,0))</f>
        <v>Womens Mens Apparel Shoes Accessories</v>
      </c>
      <c r="M561" s="90" t="s">
        <v>2893</v>
      </c>
      <c r="N561" s="90" t="s">
        <v>2139</v>
      </c>
      <c r="O561" s="90" t="str">
        <f>INDEX(Lookups!$L:$L,MATCH(E561,Lookups!$E:$E,0))</f>
        <v>Y</v>
      </c>
      <c r="P561" s="94"/>
      <c r="Q561" s="54" t="s">
        <v>3238</v>
      </c>
      <c r="R561" s="54" t="s">
        <v>3238</v>
      </c>
      <c r="S561" s="54" t="s">
        <v>3238</v>
      </c>
      <c r="T561" s="54" t="s">
        <v>3238</v>
      </c>
      <c r="U561" s="54" t="s">
        <v>3247</v>
      </c>
      <c r="V561" s="54" t="s">
        <v>3238</v>
      </c>
      <c r="W561" s="54" t="s">
        <v>3238</v>
      </c>
      <c r="X561" s="54" t="s">
        <v>3238</v>
      </c>
      <c r="Y561" s="54" t="s">
        <v>3238</v>
      </c>
      <c r="Z561" s="54" t="s">
        <v>3238</v>
      </c>
      <c r="AA561" s="54" t="s">
        <v>3238</v>
      </c>
      <c r="AB561" s="54" t="s">
        <v>3238</v>
      </c>
      <c r="AC561" s="54" t="s">
        <v>3238</v>
      </c>
      <c r="AD561" s="54" t="s">
        <v>3238</v>
      </c>
      <c r="AE561" s="54" t="s">
        <v>3238</v>
      </c>
      <c r="AF561" s="54" t="s">
        <v>3238</v>
      </c>
      <c r="AG561" s="54" t="s">
        <v>3238</v>
      </c>
      <c r="AH561" s="54" t="s">
        <v>3238</v>
      </c>
      <c r="AI561" s="54" t="s">
        <v>3238</v>
      </c>
      <c r="AJ561" s="54" t="s">
        <v>3238</v>
      </c>
      <c r="AK561" s="54" t="s">
        <v>3238</v>
      </c>
      <c r="AL561" s="54" t="s">
        <v>3238</v>
      </c>
      <c r="AM561" s="54" t="s">
        <v>3238</v>
      </c>
      <c r="AN561" s="54" t="s">
        <v>3238</v>
      </c>
      <c r="AO561" s="54" t="s">
        <v>3238</v>
      </c>
      <c r="AP561" s="54" t="s">
        <v>3238</v>
      </c>
      <c r="AQ561" s="54" t="s">
        <v>3238</v>
      </c>
      <c r="AR561" s="54" t="s">
        <v>3238</v>
      </c>
      <c r="AS561" s="54" t="s">
        <v>3238</v>
      </c>
      <c r="AT561" s="54" t="s">
        <v>3238</v>
      </c>
      <c r="AU561" s="43" t="str">
        <f>INDEX(Lookups!AS:AS,MATCH(E561,Lookups!E:E,0))</f>
        <v>Product_Style</v>
      </c>
      <c r="AV561" s="43" t="str">
        <f t="shared" si="8"/>
        <v>Product_Style_Multi-Strand Necklace</v>
      </c>
    </row>
    <row r="562" spans="1:48">
      <c r="A562" s="43">
        <f>INDEX(Lookups!A:A,MATCH($E562,Lookups!$E:$E,0))</f>
        <v>47</v>
      </c>
      <c r="B562" s="43">
        <f>INDEX(Lookups!B:B,MATCH($E562,Lookups!$E:$E,0))</f>
        <v>2.2000000000000002</v>
      </c>
      <c r="C562" s="90" t="s">
        <v>2340</v>
      </c>
      <c r="D562" s="90" t="s">
        <v>2345</v>
      </c>
      <c r="E562" s="91" t="s">
        <v>2229</v>
      </c>
      <c r="F562" s="90" t="s">
        <v>2228</v>
      </c>
      <c r="G562" s="90" t="s">
        <v>2107</v>
      </c>
      <c r="H562" s="91" t="s">
        <v>3070</v>
      </c>
      <c r="I562" s="98" t="s">
        <v>2694</v>
      </c>
      <c r="J562" s="92" t="s">
        <v>3236</v>
      </c>
      <c r="K562" s="90" t="str">
        <f>INDEX(Lookups!$I:$I,MATCH(E562,Lookups!$E:$E,0))</f>
        <v>Customer Facing</v>
      </c>
      <c r="L562" s="90" t="str">
        <f>INDEX(Lookups!$J:$J,MATCH(E562,Lookups!$E:$E,0))</f>
        <v>Womens Mens Apparel Shoes Accessories</v>
      </c>
      <c r="M562" s="90" t="s">
        <v>2893</v>
      </c>
      <c r="N562" s="90" t="s">
        <v>2139</v>
      </c>
      <c r="O562" s="90" t="str">
        <f>INDEX(Lookups!$L:$L,MATCH(E562,Lookups!$E:$E,0))</f>
        <v>Y</v>
      </c>
      <c r="P562" s="94"/>
      <c r="Q562" s="54" t="s">
        <v>3238</v>
      </c>
      <c r="R562" s="54" t="s">
        <v>3238</v>
      </c>
      <c r="S562" s="54" t="s">
        <v>3238</v>
      </c>
      <c r="T562" s="54" t="s">
        <v>3238</v>
      </c>
      <c r="U562" s="54" t="s">
        <v>3247</v>
      </c>
      <c r="V562" s="54" t="s">
        <v>3238</v>
      </c>
      <c r="W562" s="54" t="s">
        <v>3238</v>
      </c>
      <c r="X562" s="54" t="s">
        <v>3238</v>
      </c>
      <c r="Y562" s="54" t="s">
        <v>3238</v>
      </c>
      <c r="Z562" s="54" t="s">
        <v>3238</v>
      </c>
      <c r="AA562" s="54" t="s">
        <v>3238</v>
      </c>
      <c r="AB562" s="54" t="s">
        <v>3238</v>
      </c>
      <c r="AC562" s="54" t="s">
        <v>3238</v>
      </c>
      <c r="AD562" s="54" t="s">
        <v>3238</v>
      </c>
      <c r="AE562" s="54" t="s">
        <v>3238</v>
      </c>
      <c r="AF562" s="54" t="s">
        <v>3238</v>
      </c>
      <c r="AG562" s="54" t="s">
        <v>3238</v>
      </c>
      <c r="AH562" s="54" t="s">
        <v>3238</v>
      </c>
      <c r="AI562" s="54" t="s">
        <v>3238</v>
      </c>
      <c r="AJ562" s="54" t="s">
        <v>3238</v>
      </c>
      <c r="AK562" s="54" t="s">
        <v>3238</v>
      </c>
      <c r="AL562" s="54" t="s">
        <v>3238</v>
      </c>
      <c r="AM562" s="54" t="s">
        <v>3238</v>
      </c>
      <c r="AN562" s="54" t="s">
        <v>3238</v>
      </c>
      <c r="AO562" s="54" t="s">
        <v>3238</v>
      </c>
      <c r="AP562" s="54" t="s">
        <v>3238</v>
      </c>
      <c r="AQ562" s="54" t="s">
        <v>3238</v>
      </c>
      <c r="AR562" s="54" t="s">
        <v>3238</v>
      </c>
      <c r="AS562" s="54" t="s">
        <v>3238</v>
      </c>
      <c r="AT562" s="54" t="s">
        <v>3238</v>
      </c>
      <c r="AU562" s="43" t="str">
        <f>INDEX(Lookups!AS:AS,MATCH(E562,Lookups!E:E,0))</f>
        <v>Product_Style</v>
      </c>
      <c r="AV562" s="43" t="str">
        <f t="shared" si="8"/>
        <v>Product_Style_Pendant</v>
      </c>
    </row>
    <row r="563" spans="1:48">
      <c r="A563" s="43">
        <f>INDEX(Lookups!A:A,MATCH($E563,Lookups!$E:$E,0))</f>
        <v>47</v>
      </c>
      <c r="B563" s="43">
        <f>INDEX(Lookups!B:B,MATCH($E563,Lookups!$E:$E,0))</f>
        <v>2.2000000000000002</v>
      </c>
      <c r="C563" s="90" t="s">
        <v>2340</v>
      </c>
      <c r="D563" s="90" t="s">
        <v>2345</v>
      </c>
      <c r="E563" s="91" t="s">
        <v>2229</v>
      </c>
      <c r="F563" s="90" t="s">
        <v>2228</v>
      </c>
      <c r="G563" s="90" t="s">
        <v>2107</v>
      </c>
      <c r="H563" s="91" t="s">
        <v>2985</v>
      </c>
      <c r="I563" s="98" t="s">
        <v>2694</v>
      </c>
      <c r="J563" s="92" t="s">
        <v>3236</v>
      </c>
      <c r="K563" s="90" t="str">
        <f>INDEX(Lookups!$I:$I,MATCH(E563,Lookups!$E:$E,0))</f>
        <v>Customer Facing</v>
      </c>
      <c r="L563" s="90" t="str">
        <f>INDEX(Lookups!$J:$J,MATCH(E563,Lookups!$E:$E,0))</f>
        <v>Womens Mens Apparel Shoes Accessories</v>
      </c>
      <c r="M563" s="90" t="s">
        <v>2984</v>
      </c>
      <c r="N563" s="90" t="s">
        <v>2139</v>
      </c>
      <c r="O563" s="90" t="str">
        <f>INDEX(Lookups!$L:$L,MATCH(E563,Lookups!$E:$E,0))</f>
        <v>Y</v>
      </c>
      <c r="P563" s="94"/>
      <c r="Q563" s="54" t="s">
        <v>3238</v>
      </c>
      <c r="R563" s="54" t="s">
        <v>3238</v>
      </c>
      <c r="S563" s="54" t="s">
        <v>3248</v>
      </c>
      <c r="T563" s="54" t="s">
        <v>3238</v>
      </c>
      <c r="U563" s="54" t="s">
        <v>3238</v>
      </c>
      <c r="V563" s="54" t="s">
        <v>3238</v>
      </c>
      <c r="W563" s="54" t="s">
        <v>3238</v>
      </c>
      <c r="X563" s="54" t="s">
        <v>3238</v>
      </c>
      <c r="Y563" s="54" t="s">
        <v>3238</v>
      </c>
      <c r="Z563" s="54" t="s">
        <v>3238</v>
      </c>
      <c r="AA563" s="54" t="s">
        <v>3238</v>
      </c>
      <c r="AB563" s="54" t="s">
        <v>3238</v>
      </c>
      <c r="AC563" s="54" t="s">
        <v>3238</v>
      </c>
      <c r="AD563" s="54" t="s">
        <v>3238</v>
      </c>
      <c r="AE563" s="54" t="s">
        <v>3238</v>
      </c>
      <c r="AF563" s="54" t="s">
        <v>3238</v>
      </c>
      <c r="AG563" s="54" t="s">
        <v>3238</v>
      </c>
      <c r="AH563" s="54" t="s">
        <v>3238</v>
      </c>
      <c r="AI563" s="54" t="s">
        <v>3238</v>
      </c>
      <c r="AJ563" s="54" t="s">
        <v>3238</v>
      </c>
      <c r="AK563" s="54" t="s">
        <v>3238</v>
      </c>
      <c r="AL563" s="54" t="s">
        <v>3238</v>
      </c>
      <c r="AM563" s="54" t="s">
        <v>3238</v>
      </c>
      <c r="AN563" s="54" t="s">
        <v>3238</v>
      </c>
      <c r="AO563" s="54" t="s">
        <v>3238</v>
      </c>
      <c r="AP563" s="54" t="s">
        <v>3238</v>
      </c>
      <c r="AQ563" s="54" t="s">
        <v>3238</v>
      </c>
      <c r="AR563" s="54" t="s">
        <v>3238</v>
      </c>
      <c r="AS563" s="54" t="s">
        <v>3238</v>
      </c>
      <c r="AT563" s="54" t="s">
        <v>3238</v>
      </c>
      <c r="AU563" s="43" t="str">
        <f>INDEX(Lookups!AS:AS,MATCH(E563,Lookups!E:E,0))</f>
        <v>Product_Style</v>
      </c>
      <c r="AV563" s="43" t="str">
        <f t="shared" si="8"/>
        <v>Product_Style_Torque</v>
      </c>
    </row>
    <row r="564" spans="1:48">
      <c r="A564" s="43">
        <f>INDEX(Lookups!A:A,MATCH($E564,Lookups!$E:$E,0))</f>
        <v>47</v>
      </c>
      <c r="B564" s="43">
        <f>INDEX(Lookups!B:B,MATCH($E564,Lookups!$E:$E,0))</f>
        <v>2.2000000000000002</v>
      </c>
      <c r="C564" s="90" t="s">
        <v>2340</v>
      </c>
      <c r="D564" s="90" t="s">
        <v>2345</v>
      </c>
      <c r="E564" s="91" t="s">
        <v>2229</v>
      </c>
      <c r="F564" s="90" t="s">
        <v>2228</v>
      </c>
      <c r="G564" s="90" t="s">
        <v>2107</v>
      </c>
      <c r="H564" s="91" t="s">
        <v>2987</v>
      </c>
      <c r="I564" s="98" t="s">
        <v>2694</v>
      </c>
      <c r="J564" s="92" t="s">
        <v>3236</v>
      </c>
      <c r="K564" s="90" t="str">
        <f>INDEX(Lookups!$I:$I,MATCH(E564,Lookups!$E:$E,0))</f>
        <v>Customer Facing</v>
      </c>
      <c r="L564" s="90" t="str">
        <f>INDEX(Lookups!$J:$J,MATCH(E564,Lookups!$E:$E,0))</f>
        <v>Womens Mens Apparel Shoes Accessories</v>
      </c>
      <c r="M564" s="90" t="s">
        <v>2986</v>
      </c>
      <c r="N564" s="90" t="s">
        <v>2139</v>
      </c>
      <c r="O564" s="90" t="str">
        <f>INDEX(Lookups!$L:$L,MATCH(E564,Lookups!$E:$E,0))</f>
        <v>Y</v>
      </c>
      <c r="P564" s="94"/>
      <c r="Q564" s="54" t="s">
        <v>3238</v>
      </c>
      <c r="R564" s="54" t="s">
        <v>3238</v>
      </c>
      <c r="S564" s="54" t="s">
        <v>3248</v>
      </c>
      <c r="T564" s="54" t="s">
        <v>3238</v>
      </c>
      <c r="U564" s="54" t="s">
        <v>3238</v>
      </c>
      <c r="V564" s="54" t="s">
        <v>3238</v>
      </c>
      <c r="W564" s="54" t="s">
        <v>3238</v>
      </c>
      <c r="X564" s="54" t="s">
        <v>3238</v>
      </c>
      <c r="Y564" s="54" t="s">
        <v>3238</v>
      </c>
      <c r="Z564" s="54" t="s">
        <v>3238</v>
      </c>
      <c r="AA564" s="54" t="s">
        <v>3238</v>
      </c>
      <c r="AB564" s="54" t="s">
        <v>3238</v>
      </c>
      <c r="AC564" s="54" t="s">
        <v>3238</v>
      </c>
      <c r="AD564" s="54" t="s">
        <v>3238</v>
      </c>
      <c r="AE564" s="54" t="s">
        <v>3238</v>
      </c>
      <c r="AF564" s="54" t="s">
        <v>3238</v>
      </c>
      <c r="AG564" s="54" t="s">
        <v>3238</v>
      </c>
      <c r="AH564" s="54" t="s">
        <v>3238</v>
      </c>
      <c r="AI564" s="54" t="s">
        <v>3238</v>
      </c>
      <c r="AJ564" s="54" t="s">
        <v>3238</v>
      </c>
      <c r="AK564" s="54" t="s">
        <v>3238</v>
      </c>
      <c r="AL564" s="54" t="s">
        <v>3238</v>
      </c>
      <c r="AM564" s="54" t="s">
        <v>3238</v>
      </c>
      <c r="AN564" s="54" t="s">
        <v>3238</v>
      </c>
      <c r="AO564" s="54" t="s">
        <v>3238</v>
      </c>
      <c r="AP564" s="54" t="s">
        <v>3238</v>
      </c>
      <c r="AQ564" s="54" t="s">
        <v>3238</v>
      </c>
      <c r="AR564" s="54" t="s">
        <v>3238</v>
      </c>
      <c r="AS564" s="54" t="s">
        <v>3238</v>
      </c>
      <c r="AT564" s="54" t="s">
        <v>3238</v>
      </c>
      <c r="AU564" s="43" t="str">
        <f>INDEX(Lookups!AS:AS,MATCH(E564,Lookups!E:E,0))</f>
        <v>Product_Style</v>
      </c>
      <c r="AV564" s="43" t="str">
        <f t="shared" si="8"/>
        <v>Product_Style_Carpenter</v>
      </c>
    </row>
    <row r="565" spans="1:48">
      <c r="A565" s="43">
        <f>INDEX(Lookups!A:A,MATCH($E565,Lookups!$E:$E,0))</f>
        <v>47</v>
      </c>
      <c r="B565" s="43">
        <f>INDEX(Lookups!B:B,MATCH($E565,Lookups!$E:$E,0))</f>
        <v>2.2000000000000002</v>
      </c>
      <c r="C565" s="90" t="s">
        <v>2340</v>
      </c>
      <c r="D565" s="90" t="s">
        <v>2345</v>
      </c>
      <c r="E565" s="91" t="s">
        <v>2229</v>
      </c>
      <c r="F565" s="90" t="s">
        <v>2228</v>
      </c>
      <c r="G565" s="90" t="s">
        <v>2107</v>
      </c>
      <c r="H565" s="91" t="s">
        <v>2989</v>
      </c>
      <c r="I565" s="98" t="s">
        <v>2694</v>
      </c>
      <c r="J565" s="92" t="s">
        <v>3236</v>
      </c>
      <c r="K565" s="90" t="str">
        <f>INDEX(Lookups!$I:$I,MATCH(E565,Lookups!$E:$E,0))</f>
        <v>Customer Facing</v>
      </c>
      <c r="L565" s="90" t="str">
        <f>INDEX(Lookups!$J:$J,MATCH(E565,Lookups!$E:$E,0))</f>
        <v>Womens Mens Apparel Shoes Accessories</v>
      </c>
      <c r="M565" s="90" t="s">
        <v>2988</v>
      </c>
      <c r="N565" s="90" t="s">
        <v>2139</v>
      </c>
      <c r="O565" s="90" t="str">
        <f>INDEX(Lookups!$L:$L,MATCH(E565,Lookups!$E:$E,0))</f>
        <v>Y</v>
      </c>
      <c r="P565" s="94"/>
      <c r="Q565" s="54" t="s">
        <v>3238</v>
      </c>
      <c r="R565" s="54" t="s">
        <v>3238</v>
      </c>
      <c r="S565" s="54" t="s">
        <v>3249</v>
      </c>
      <c r="T565" s="54" t="s">
        <v>3238</v>
      </c>
      <c r="U565" s="54" t="s">
        <v>3238</v>
      </c>
      <c r="V565" s="54" t="s">
        <v>3238</v>
      </c>
      <c r="W565" s="54" t="s">
        <v>3238</v>
      </c>
      <c r="X565" s="54" t="s">
        <v>3238</v>
      </c>
      <c r="Y565" s="54" t="s">
        <v>3238</v>
      </c>
      <c r="Z565" s="54" t="s">
        <v>3238</v>
      </c>
      <c r="AA565" s="54" t="s">
        <v>3238</v>
      </c>
      <c r="AB565" s="54" t="s">
        <v>3238</v>
      </c>
      <c r="AC565" s="54" t="s">
        <v>3238</v>
      </c>
      <c r="AD565" s="54" t="s">
        <v>3238</v>
      </c>
      <c r="AE565" s="54" t="s">
        <v>3238</v>
      </c>
      <c r="AF565" s="54" t="s">
        <v>3238</v>
      </c>
      <c r="AG565" s="54" t="s">
        <v>3238</v>
      </c>
      <c r="AH565" s="54" t="s">
        <v>3238</v>
      </c>
      <c r="AI565" s="54" t="s">
        <v>3238</v>
      </c>
      <c r="AJ565" s="54" t="s">
        <v>3238</v>
      </c>
      <c r="AK565" s="54" t="s">
        <v>3238</v>
      </c>
      <c r="AL565" s="54" t="s">
        <v>3238</v>
      </c>
      <c r="AM565" s="54" t="s">
        <v>3238</v>
      </c>
      <c r="AN565" s="54" t="s">
        <v>3238</v>
      </c>
      <c r="AO565" s="54" t="s">
        <v>3238</v>
      </c>
      <c r="AP565" s="54" t="s">
        <v>3238</v>
      </c>
      <c r="AQ565" s="54" t="s">
        <v>3238</v>
      </c>
      <c r="AR565" s="54" t="s">
        <v>3238</v>
      </c>
      <c r="AS565" s="54" t="s">
        <v>3238</v>
      </c>
      <c r="AT565" s="54" t="s">
        <v>3238</v>
      </c>
      <c r="AU565" s="43" t="str">
        <f>INDEX(Lookups!AS:AS,MATCH(E565,Lookups!E:E,0))</f>
        <v>Product_Style</v>
      </c>
      <c r="AV565" s="43" t="str">
        <f t="shared" si="8"/>
        <v>Product_Style_Tapered</v>
      </c>
    </row>
    <row r="566" spans="1:48">
      <c r="A566" s="43">
        <f>INDEX(Lookups!A:A,MATCH($E566,Lookups!$E:$E,0))</f>
        <v>47</v>
      </c>
      <c r="B566" s="43">
        <f>INDEX(Lookups!B:B,MATCH($E566,Lookups!$E:$E,0))</f>
        <v>2.2000000000000002</v>
      </c>
      <c r="C566" s="90" t="s">
        <v>2340</v>
      </c>
      <c r="D566" s="90" t="s">
        <v>2345</v>
      </c>
      <c r="E566" s="91" t="s">
        <v>2229</v>
      </c>
      <c r="F566" s="90" t="s">
        <v>2228</v>
      </c>
      <c r="G566" s="90" t="s">
        <v>2107</v>
      </c>
      <c r="H566" s="91" t="s">
        <v>2991</v>
      </c>
      <c r="I566" s="98" t="s">
        <v>2694</v>
      </c>
      <c r="J566" s="92" t="s">
        <v>3236</v>
      </c>
      <c r="K566" s="90" t="str">
        <f>INDEX(Lookups!$I:$I,MATCH(E566,Lookups!$E:$E,0))</f>
        <v>Customer Facing</v>
      </c>
      <c r="L566" s="90" t="str">
        <f>INDEX(Lookups!$J:$J,MATCH(E566,Lookups!$E:$E,0))</f>
        <v>Womens Mens Apparel Shoes Accessories</v>
      </c>
      <c r="M566" s="90" t="s">
        <v>2990</v>
      </c>
      <c r="N566" s="90" t="s">
        <v>2139</v>
      </c>
      <c r="O566" s="90" t="str">
        <f>INDEX(Lookups!$L:$L,MATCH(E566,Lookups!$E:$E,0))</f>
        <v>Y</v>
      </c>
      <c r="P566" s="94"/>
      <c r="Q566" s="54" t="s">
        <v>3238</v>
      </c>
      <c r="R566" s="54" t="s">
        <v>3238</v>
      </c>
      <c r="S566" s="54" t="s">
        <v>3250</v>
      </c>
      <c r="T566" s="54" t="s">
        <v>3238</v>
      </c>
      <c r="U566" s="54" t="s">
        <v>3238</v>
      </c>
      <c r="V566" s="54" t="s">
        <v>3238</v>
      </c>
      <c r="W566" s="54" t="s">
        <v>3238</v>
      </c>
      <c r="X566" s="54" t="s">
        <v>3238</v>
      </c>
      <c r="Y566" s="54" t="s">
        <v>3238</v>
      </c>
      <c r="Z566" s="54" t="s">
        <v>3238</v>
      </c>
      <c r="AA566" s="54" t="s">
        <v>3238</v>
      </c>
      <c r="AB566" s="54" t="s">
        <v>3238</v>
      </c>
      <c r="AC566" s="54" t="s">
        <v>3238</v>
      </c>
      <c r="AD566" s="54" t="s">
        <v>3238</v>
      </c>
      <c r="AE566" s="54" t="s">
        <v>3238</v>
      </c>
      <c r="AF566" s="54" t="s">
        <v>3238</v>
      </c>
      <c r="AG566" s="54" t="s">
        <v>3238</v>
      </c>
      <c r="AH566" s="54" t="s">
        <v>3238</v>
      </c>
      <c r="AI566" s="54" t="s">
        <v>3238</v>
      </c>
      <c r="AJ566" s="54" t="s">
        <v>3238</v>
      </c>
      <c r="AK566" s="54" t="s">
        <v>3238</v>
      </c>
      <c r="AL566" s="54" t="s">
        <v>3238</v>
      </c>
      <c r="AM566" s="54" t="s">
        <v>3238</v>
      </c>
      <c r="AN566" s="54" t="s">
        <v>3238</v>
      </c>
      <c r="AO566" s="54" t="s">
        <v>3238</v>
      </c>
      <c r="AP566" s="54" t="s">
        <v>3238</v>
      </c>
      <c r="AQ566" s="54" t="s">
        <v>3238</v>
      </c>
      <c r="AR566" s="54" t="s">
        <v>3238</v>
      </c>
      <c r="AS566" s="54" t="s">
        <v>3238</v>
      </c>
      <c r="AT566" s="54" t="s">
        <v>3238</v>
      </c>
      <c r="AU566" s="43" t="str">
        <f>INDEX(Lookups!AS:AS,MATCH(E566,Lookups!E:E,0))</f>
        <v>Product_Style</v>
      </c>
      <c r="AV566" s="43" t="str">
        <f t="shared" si="8"/>
        <v>Product_Style_Slim</v>
      </c>
    </row>
    <row r="567" spans="1:48">
      <c r="A567" s="43">
        <f>INDEX(Lookups!A:A,MATCH($E567,Lookups!$E:$E,0))</f>
        <v>47</v>
      </c>
      <c r="B567" s="43">
        <f>INDEX(Lookups!B:B,MATCH($E567,Lookups!$E:$E,0))</f>
        <v>2.2000000000000002</v>
      </c>
      <c r="C567" s="90" t="s">
        <v>2340</v>
      </c>
      <c r="D567" s="90" t="s">
        <v>2345</v>
      </c>
      <c r="E567" s="91" t="s">
        <v>2229</v>
      </c>
      <c r="F567" s="90" t="s">
        <v>2228</v>
      </c>
      <c r="G567" s="90" t="s">
        <v>2107</v>
      </c>
      <c r="H567" s="91" t="s">
        <v>2992</v>
      </c>
      <c r="I567" s="98" t="s">
        <v>2694</v>
      </c>
      <c r="J567" s="92" t="s">
        <v>3236</v>
      </c>
      <c r="K567" s="90" t="str">
        <f>INDEX(Lookups!$I:$I,MATCH(E567,Lookups!$E:$E,0))</f>
        <v>Customer Facing</v>
      </c>
      <c r="L567" s="90" t="str">
        <f>INDEX(Lookups!$J:$J,MATCH(E567,Lookups!$E:$E,0))</f>
        <v>Womens Mens Apparel Shoes Accessories</v>
      </c>
      <c r="M567" s="90" t="s">
        <v>2990</v>
      </c>
      <c r="N567" s="90" t="s">
        <v>2139</v>
      </c>
      <c r="O567" s="90" t="str">
        <f>INDEX(Lookups!$L:$L,MATCH(E567,Lookups!$E:$E,0))</f>
        <v>Y</v>
      </c>
      <c r="P567" s="94"/>
      <c r="Q567" s="54" t="s">
        <v>3238</v>
      </c>
      <c r="R567" s="54" t="s">
        <v>3238</v>
      </c>
      <c r="S567" s="54" t="s">
        <v>3250</v>
      </c>
      <c r="T567" s="54" t="s">
        <v>3238</v>
      </c>
      <c r="U567" s="54" t="s">
        <v>3238</v>
      </c>
      <c r="V567" s="54" t="s">
        <v>3238</v>
      </c>
      <c r="W567" s="54" t="s">
        <v>3238</v>
      </c>
      <c r="X567" s="54" t="s">
        <v>3238</v>
      </c>
      <c r="Y567" s="54" t="s">
        <v>3238</v>
      </c>
      <c r="Z567" s="54" t="s">
        <v>3238</v>
      </c>
      <c r="AA567" s="54" t="s">
        <v>3238</v>
      </c>
      <c r="AB567" s="54" t="s">
        <v>3238</v>
      </c>
      <c r="AC567" s="54" t="s">
        <v>3238</v>
      </c>
      <c r="AD567" s="54" t="s">
        <v>3238</v>
      </c>
      <c r="AE567" s="54" t="s">
        <v>3238</v>
      </c>
      <c r="AF567" s="54" t="s">
        <v>3238</v>
      </c>
      <c r="AG567" s="54" t="s">
        <v>3238</v>
      </c>
      <c r="AH567" s="54" t="s">
        <v>3238</v>
      </c>
      <c r="AI567" s="54" t="s">
        <v>3238</v>
      </c>
      <c r="AJ567" s="54" t="s">
        <v>3238</v>
      </c>
      <c r="AK567" s="54" t="s">
        <v>3238</v>
      </c>
      <c r="AL567" s="54" t="s">
        <v>3238</v>
      </c>
      <c r="AM567" s="54" t="s">
        <v>3238</v>
      </c>
      <c r="AN567" s="54" t="s">
        <v>3238</v>
      </c>
      <c r="AO567" s="54" t="s">
        <v>3238</v>
      </c>
      <c r="AP567" s="54" t="s">
        <v>3238</v>
      </c>
      <c r="AQ567" s="54" t="s">
        <v>3238</v>
      </c>
      <c r="AR567" s="54" t="s">
        <v>3238</v>
      </c>
      <c r="AS567" s="54" t="s">
        <v>3238</v>
      </c>
      <c r="AT567" s="54" t="s">
        <v>3238</v>
      </c>
      <c r="AU567" s="43" t="str">
        <f>INDEX(Lookups!AS:AS,MATCH(E567,Lookups!E:E,0))</f>
        <v>Product_Style</v>
      </c>
      <c r="AV567" s="43" t="str">
        <f t="shared" si="8"/>
        <v>Product_Style_Tailored</v>
      </c>
    </row>
    <row r="568" spans="1:48">
      <c r="A568" s="43">
        <f>INDEX(Lookups!A:A,MATCH($E568,Lookups!$E:$E,0))</f>
        <v>47</v>
      </c>
      <c r="B568" s="43">
        <f>INDEX(Lookups!B:B,MATCH($E568,Lookups!$E:$E,0))</f>
        <v>2.2000000000000002</v>
      </c>
      <c r="C568" s="90" t="s">
        <v>2340</v>
      </c>
      <c r="D568" s="90" t="s">
        <v>2345</v>
      </c>
      <c r="E568" s="91" t="s">
        <v>2229</v>
      </c>
      <c r="F568" s="90" t="s">
        <v>2237</v>
      </c>
      <c r="G568" s="90" t="s">
        <v>2107</v>
      </c>
      <c r="H568" s="91" t="s">
        <v>3083</v>
      </c>
      <c r="I568" s="98" t="s">
        <v>2694</v>
      </c>
      <c r="J568" s="92" t="s">
        <v>3236</v>
      </c>
      <c r="K568" s="90" t="str">
        <f>INDEX(Lookups!$I:$I,MATCH(E568,Lookups!$E:$E,0))</f>
        <v>Customer Facing</v>
      </c>
      <c r="L568" s="90" t="str">
        <f>INDEX(Lookups!$J:$J,MATCH(E568,Lookups!$E:$E,0))</f>
        <v>Womens Mens Apparel Shoes Accessories</v>
      </c>
      <c r="M568" s="90" t="s">
        <v>3082</v>
      </c>
      <c r="N568" s="90" t="s">
        <v>2139</v>
      </c>
      <c r="O568" s="90" t="str">
        <f>INDEX(Lookups!$L:$L,MATCH(E568,Lookups!$E:$E,0))</f>
        <v>Y</v>
      </c>
      <c r="P568" s="94"/>
      <c r="Q568" s="54" t="s">
        <v>3238</v>
      </c>
      <c r="R568" s="54" t="s">
        <v>3238</v>
      </c>
      <c r="S568" s="54" t="s">
        <v>3238</v>
      </c>
      <c r="T568" s="54" t="s">
        <v>3238</v>
      </c>
      <c r="U568" s="54" t="s">
        <v>3238</v>
      </c>
      <c r="V568" s="54" t="s">
        <v>2088</v>
      </c>
      <c r="W568" s="54" t="s">
        <v>3238</v>
      </c>
      <c r="X568" s="54" t="s">
        <v>3238</v>
      </c>
      <c r="Y568" s="54" t="s">
        <v>3238</v>
      </c>
      <c r="Z568" s="54" t="s">
        <v>3238</v>
      </c>
      <c r="AA568" s="54" t="s">
        <v>3238</v>
      </c>
      <c r="AB568" s="54" t="s">
        <v>3238</v>
      </c>
      <c r="AC568" s="54" t="s">
        <v>3238</v>
      </c>
      <c r="AD568" s="54" t="s">
        <v>3238</v>
      </c>
      <c r="AE568" s="54" t="s">
        <v>3238</v>
      </c>
      <c r="AF568" s="54" t="s">
        <v>3238</v>
      </c>
      <c r="AG568" s="54" t="s">
        <v>3238</v>
      </c>
      <c r="AH568" s="54" t="s">
        <v>3238</v>
      </c>
      <c r="AI568" s="54" t="s">
        <v>3238</v>
      </c>
      <c r="AJ568" s="54" t="s">
        <v>3238</v>
      </c>
      <c r="AK568" s="54" t="s">
        <v>3238</v>
      </c>
      <c r="AL568" s="54" t="s">
        <v>3238</v>
      </c>
      <c r="AM568" s="54" t="s">
        <v>3238</v>
      </c>
      <c r="AN568" s="54" t="s">
        <v>3238</v>
      </c>
      <c r="AO568" s="54" t="s">
        <v>3238</v>
      </c>
      <c r="AP568" s="54" t="s">
        <v>3238</v>
      </c>
      <c r="AQ568" s="54" t="s">
        <v>3238</v>
      </c>
      <c r="AR568" s="54" t="s">
        <v>3238</v>
      </c>
      <c r="AS568" s="54" t="s">
        <v>3238</v>
      </c>
      <c r="AT568" s="54" t="s">
        <v>3238</v>
      </c>
      <c r="AU568" s="43" t="str">
        <f>INDEX(Lookups!AS:AS,MATCH(E568,Lookups!E:E,0))</f>
        <v>Product_Style</v>
      </c>
      <c r="AV568" s="43" t="str">
        <f t="shared" si="8"/>
        <v>Product_Style_Aviator</v>
      </c>
    </row>
    <row r="569" spans="1:48">
      <c r="A569" s="43">
        <f>INDEX(Lookups!A:A,MATCH($E569,Lookups!$E:$E,0))</f>
        <v>47</v>
      </c>
      <c r="B569" s="43">
        <f>INDEX(Lookups!B:B,MATCH($E569,Lookups!$E:$E,0))</f>
        <v>2.2000000000000002</v>
      </c>
      <c r="C569" s="90" t="s">
        <v>2340</v>
      </c>
      <c r="D569" s="90" t="s">
        <v>2345</v>
      </c>
      <c r="E569" s="91" t="s">
        <v>2229</v>
      </c>
      <c r="F569" s="90" t="s">
        <v>2237</v>
      </c>
      <c r="G569" s="90" t="s">
        <v>2107</v>
      </c>
      <c r="H569" s="91" t="s">
        <v>3084</v>
      </c>
      <c r="I569" s="98" t="s">
        <v>2694</v>
      </c>
      <c r="J569" s="92" t="s">
        <v>3236</v>
      </c>
      <c r="K569" s="90" t="str">
        <f>INDEX(Lookups!$I:$I,MATCH(E569,Lookups!$E:$E,0))</f>
        <v>Customer Facing</v>
      </c>
      <c r="L569" s="90" t="str">
        <f>INDEX(Lookups!$J:$J,MATCH(E569,Lookups!$E:$E,0))</f>
        <v>Womens Mens Apparel Shoes Accessories</v>
      </c>
      <c r="M569" s="90" t="s">
        <v>3082</v>
      </c>
      <c r="N569" s="90" t="s">
        <v>2139</v>
      </c>
      <c r="O569" s="90" t="str">
        <f>INDEX(Lookups!$L:$L,MATCH(E569,Lookups!$E:$E,0))</f>
        <v>Y</v>
      </c>
      <c r="P569" s="94"/>
      <c r="Q569" s="54" t="s">
        <v>3238</v>
      </c>
      <c r="R569" s="54" t="s">
        <v>3238</v>
      </c>
      <c r="S569" s="54" t="s">
        <v>3238</v>
      </c>
      <c r="T569" s="54" t="s">
        <v>3238</v>
      </c>
      <c r="U569" s="54" t="s">
        <v>3238</v>
      </c>
      <c r="V569" s="54" t="s">
        <v>2088</v>
      </c>
      <c r="W569" s="54" t="s">
        <v>3238</v>
      </c>
      <c r="X569" s="54" t="s">
        <v>3238</v>
      </c>
      <c r="Y569" s="54" t="s">
        <v>3238</v>
      </c>
      <c r="Z569" s="54" t="s">
        <v>3238</v>
      </c>
      <c r="AA569" s="54" t="s">
        <v>3238</v>
      </c>
      <c r="AB569" s="54" t="s">
        <v>3238</v>
      </c>
      <c r="AC569" s="54" t="s">
        <v>3238</v>
      </c>
      <c r="AD569" s="54" t="s">
        <v>3238</v>
      </c>
      <c r="AE569" s="54" t="s">
        <v>3238</v>
      </c>
      <c r="AF569" s="54" t="s">
        <v>3238</v>
      </c>
      <c r="AG569" s="54" t="s">
        <v>3238</v>
      </c>
      <c r="AH569" s="54" t="s">
        <v>3238</v>
      </c>
      <c r="AI569" s="54" t="s">
        <v>3238</v>
      </c>
      <c r="AJ569" s="54" t="s">
        <v>3238</v>
      </c>
      <c r="AK569" s="54" t="s">
        <v>3238</v>
      </c>
      <c r="AL569" s="54" t="s">
        <v>3238</v>
      </c>
      <c r="AM569" s="54" t="s">
        <v>3238</v>
      </c>
      <c r="AN569" s="54" t="s">
        <v>3238</v>
      </c>
      <c r="AO569" s="54" t="s">
        <v>3238</v>
      </c>
      <c r="AP569" s="54" t="s">
        <v>3238</v>
      </c>
      <c r="AQ569" s="54" t="s">
        <v>3238</v>
      </c>
      <c r="AR569" s="54" t="s">
        <v>3238</v>
      </c>
      <c r="AS569" s="54" t="s">
        <v>3238</v>
      </c>
      <c r="AT569" s="54" t="s">
        <v>3238</v>
      </c>
      <c r="AU569" s="43" t="str">
        <f>INDEX(Lookups!AS:AS,MATCH(E569,Lookups!E:E,0))</f>
        <v>Product_Style</v>
      </c>
      <c r="AV569" s="43" t="str">
        <f t="shared" si="8"/>
        <v>Product_Style_Browline</v>
      </c>
    </row>
    <row r="570" spans="1:48">
      <c r="A570" s="43">
        <f>INDEX(Lookups!A:A,MATCH($E570,Lookups!$E:$E,0))</f>
        <v>47</v>
      </c>
      <c r="B570" s="43">
        <f>INDEX(Lookups!B:B,MATCH($E570,Lookups!$E:$E,0))</f>
        <v>2.2000000000000002</v>
      </c>
      <c r="C570" s="90" t="s">
        <v>2340</v>
      </c>
      <c r="D570" s="90" t="s">
        <v>2345</v>
      </c>
      <c r="E570" s="91" t="s">
        <v>2229</v>
      </c>
      <c r="F570" s="90" t="s">
        <v>2237</v>
      </c>
      <c r="G570" s="90" t="s">
        <v>2107</v>
      </c>
      <c r="H570" s="91" t="s">
        <v>3085</v>
      </c>
      <c r="I570" s="98" t="s">
        <v>2694</v>
      </c>
      <c r="J570" s="92" t="s">
        <v>3236</v>
      </c>
      <c r="K570" s="90" t="str">
        <f>INDEX(Lookups!$I:$I,MATCH(E570,Lookups!$E:$E,0))</f>
        <v>Customer Facing</v>
      </c>
      <c r="L570" s="90" t="str">
        <f>INDEX(Lookups!$J:$J,MATCH(E570,Lookups!$E:$E,0))</f>
        <v>Womens Mens Apparel Shoes Accessories</v>
      </c>
      <c r="M570" s="90" t="s">
        <v>3082</v>
      </c>
      <c r="N570" s="90" t="s">
        <v>2139</v>
      </c>
      <c r="O570" s="90" t="str">
        <f>INDEX(Lookups!$L:$L,MATCH(E570,Lookups!$E:$E,0))</f>
        <v>Y</v>
      </c>
      <c r="P570" s="94"/>
      <c r="Q570" s="54" t="s">
        <v>3238</v>
      </c>
      <c r="R570" s="54" t="s">
        <v>3238</v>
      </c>
      <c r="S570" s="54" t="s">
        <v>3238</v>
      </c>
      <c r="T570" s="54" t="s">
        <v>3238</v>
      </c>
      <c r="U570" s="54" t="s">
        <v>3238</v>
      </c>
      <c r="V570" s="54" t="s">
        <v>2088</v>
      </c>
      <c r="W570" s="54" t="s">
        <v>3238</v>
      </c>
      <c r="X570" s="54" t="s">
        <v>3238</v>
      </c>
      <c r="Y570" s="54" t="s">
        <v>3238</v>
      </c>
      <c r="Z570" s="54" t="s">
        <v>3238</v>
      </c>
      <c r="AA570" s="54" t="s">
        <v>3238</v>
      </c>
      <c r="AB570" s="54" t="s">
        <v>3238</v>
      </c>
      <c r="AC570" s="54" t="s">
        <v>3238</v>
      </c>
      <c r="AD570" s="54" t="s">
        <v>3238</v>
      </c>
      <c r="AE570" s="54" t="s">
        <v>3238</v>
      </c>
      <c r="AF570" s="54" t="s">
        <v>3238</v>
      </c>
      <c r="AG570" s="54" t="s">
        <v>3238</v>
      </c>
      <c r="AH570" s="54" t="s">
        <v>3238</v>
      </c>
      <c r="AI570" s="54" t="s">
        <v>3238</v>
      </c>
      <c r="AJ570" s="54" t="s">
        <v>3238</v>
      </c>
      <c r="AK570" s="54" t="s">
        <v>3238</v>
      </c>
      <c r="AL570" s="54" t="s">
        <v>3238</v>
      </c>
      <c r="AM570" s="54" t="s">
        <v>3238</v>
      </c>
      <c r="AN570" s="54" t="s">
        <v>3238</v>
      </c>
      <c r="AO570" s="54" t="s">
        <v>3238</v>
      </c>
      <c r="AP570" s="54" t="s">
        <v>3238</v>
      </c>
      <c r="AQ570" s="54" t="s">
        <v>3238</v>
      </c>
      <c r="AR570" s="54" t="s">
        <v>3238</v>
      </c>
      <c r="AS570" s="54" t="s">
        <v>3238</v>
      </c>
      <c r="AT570" s="54" t="s">
        <v>3238</v>
      </c>
      <c r="AU570" s="43" t="str">
        <f>INDEX(Lookups!AS:AS,MATCH(E570,Lookups!E:E,0))</f>
        <v>Product_Style</v>
      </c>
      <c r="AV570" s="43" t="str">
        <f t="shared" si="8"/>
        <v>Product_Style_Cat-Eye</v>
      </c>
    </row>
    <row r="571" spans="1:48">
      <c r="A571" s="43">
        <f>INDEX(Lookups!A:A,MATCH($E571,Lookups!$E:$E,0))</f>
        <v>47</v>
      </c>
      <c r="B571" s="43">
        <f>INDEX(Lookups!B:B,MATCH($E571,Lookups!$E:$E,0))</f>
        <v>2.2000000000000002</v>
      </c>
      <c r="C571" s="90" t="s">
        <v>2340</v>
      </c>
      <c r="D571" s="90" t="s">
        <v>2345</v>
      </c>
      <c r="E571" s="91" t="s">
        <v>2229</v>
      </c>
      <c r="F571" s="90" t="s">
        <v>2237</v>
      </c>
      <c r="G571" s="90" t="s">
        <v>2107</v>
      </c>
      <c r="H571" s="91" t="s">
        <v>3086</v>
      </c>
      <c r="I571" s="98" t="s">
        <v>2694</v>
      </c>
      <c r="J571" s="92" t="s">
        <v>3236</v>
      </c>
      <c r="K571" s="90" t="str">
        <f>INDEX(Lookups!$I:$I,MATCH(E571,Lookups!$E:$E,0))</f>
        <v>Customer Facing</v>
      </c>
      <c r="L571" s="90" t="str">
        <f>INDEX(Lookups!$J:$J,MATCH(E571,Lookups!$E:$E,0))</f>
        <v>Womens Mens Apparel Shoes Accessories</v>
      </c>
      <c r="M571" s="90" t="s">
        <v>3082</v>
      </c>
      <c r="N571" s="90" t="s">
        <v>2139</v>
      </c>
      <c r="O571" s="90" t="str">
        <f>INDEX(Lookups!$L:$L,MATCH(E571,Lookups!$E:$E,0))</f>
        <v>Y</v>
      </c>
      <c r="P571" s="94"/>
      <c r="Q571" s="54" t="s">
        <v>3238</v>
      </c>
      <c r="R571" s="54" t="s">
        <v>3238</v>
      </c>
      <c r="S571" s="54" t="s">
        <v>3238</v>
      </c>
      <c r="T571" s="54" t="s">
        <v>3238</v>
      </c>
      <c r="U571" s="54" t="s">
        <v>3238</v>
      </c>
      <c r="V571" s="54" t="s">
        <v>2088</v>
      </c>
      <c r="W571" s="54" t="s">
        <v>3238</v>
      </c>
      <c r="X571" s="54" t="s">
        <v>3238</v>
      </c>
      <c r="Y571" s="54" t="s">
        <v>3238</v>
      </c>
      <c r="Z571" s="54" t="s">
        <v>3238</v>
      </c>
      <c r="AA571" s="54" t="s">
        <v>3238</v>
      </c>
      <c r="AB571" s="54" t="s">
        <v>3238</v>
      </c>
      <c r="AC571" s="54" t="s">
        <v>3238</v>
      </c>
      <c r="AD571" s="54" t="s">
        <v>3238</v>
      </c>
      <c r="AE571" s="54" t="s">
        <v>3238</v>
      </c>
      <c r="AF571" s="54" t="s">
        <v>3238</v>
      </c>
      <c r="AG571" s="54" t="s">
        <v>3238</v>
      </c>
      <c r="AH571" s="54" t="s">
        <v>3238</v>
      </c>
      <c r="AI571" s="54" t="s">
        <v>3238</v>
      </c>
      <c r="AJ571" s="54" t="s">
        <v>3238</v>
      </c>
      <c r="AK571" s="54" t="s">
        <v>3238</v>
      </c>
      <c r="AL571" s="54" t="s">
        <v>3238</v>
      </c>
      <c r="AM571" s="54" t="s">
        <v>3238</v>
      </c>
      <c r="AN571" s="54" t="s">
        <v>3238</v>
      </c>
      <c r="AO571" s="54" t="s">
        <v>3238</v>
      </c>
      <c r="AP571" s="54" t="s">
        <v>3238</v>
      </c>
      <c r="AQ571" s="54" t="s">
        <v>3238</v>
      </c>
      <c r="AR571" s="54" t="s">
        <v>3238</v>
      </c>
      <c r="AS571" s="54" t="s">
        <v>3238</v>
      </c>
      <c r="AT571" s="54" t="s">
        <v>3238</v>
      </c>
      <c r="AU571" s="43" t="str">
        <f>INDEX(Lookups!AS:AS,MATCH(E571,Lookups!E:E,0))</f>
        <v>Product_Style</v>
      </c>
      <c r="AV571" s="43" t="str">
        <f t="shared" si="8"/>
        <v>Product_Style_Rectangle</v>
      </c>
    </row>
    <row r="572" spans="1:48">
      <c r="A572" s="43">
        <f>INDEX(Lookups!A:A,MATCH($E572,Lookups!$E:$E,0))</f>
        <v>47</v>
      </c>
      <c r="B572" s="43">
        <f>INDEX(Lookups!B:B,MATCH($E572,Lookups!$E:$E,0))</f>
        <v>2.2000000000000002</v>
      </c>
      <c r="C572" s="90" t="s">
        <v>2340</v>
      </c>
      <c r="D572" s="90" t="s">
        <v>2345</v>
      </c>
      <c r="E572" s="91" t="s">
        <v>2229</v>
      </c>
      <c r="F572" s="90" t="s">
        <v>2237</v>
      </c>
      <c r="G572" s="90" t="s">
        <v>2107</v>
      </c>
      <c r="H572" s="91" t="s">
        <v>3087</v>
      </c>
      <c r="I572" s="98" t="s">
        <v>2694</v>
      </c>
      <c r="J572" s="92" t="s">
        <v>3236</v>
      </c>
      <c r="K572" s="90" t="str">
        <f>INDEX(Lookups!$I:$I,MATCH(E572,Lookups!$E:$E,0))</f>
        <v>Customer Facing</v>
      </c>
      <c r="L572" s="90" t="str">
        <f>INDEX(Lookups!$J:$J,MATCH(E572,Lookups!$E:$E,0))</f>
        <v>Womens Mens Apparel Shoes Accessories</v>
      </c>
      <c r="M572" s="90" t="s">
        <v>3082</v>
      </c>
      <c r="N572" s="90" t="s">
        <v>2139</v>
      </c>
      <c r="O572" s="90" t="str">
        <f>INDEX(Lookups!$L:$L,MATCH(E572,Lookups!$E:$E,0))</f>
        <v>Y</v>
      </c>
      <c r="P572" s="94"/>
      <c r="Q572" s="54" t="s">
        <v>3238</v>
      </c>
      <c r="R572" s="54" t="s">
        <v>3238</v>
      </c>
      <c r="S572" s="54" t="s">
        <v>3238</v>
      </c>
      <c r="T572" s="54" t="s">
        <v>3238</v>
      </c>
      <c r="U572" s="54" t="s">
        <v>3238</v>
      </c>
      <c r="V572" s="54" t="s">
        <v>2088</v>
      </c>
      <c r="W572" s="54" t="s">
        <v>3238</v>
      </c>
      <c r="X572" s="54" t="s">
        <v>3238</v>
      </c>
      <c r="Y572" s="54" t="s">
        <v>3238</v>
      </c>
      <c r="Z572" s="54" t="s">
        <v>3238</v>
      </c>
      <c r="AA572" s="54" t="s">
        <v>3238</v>
      </c>
      <c r="AB572" s="54" t="s">
        <v>3238</v>
      </c>
      <c r="AC572" s="54" t="s">
        <v>3238</v>
      </c>
      <c r="AD572" s="54" t="s">
        <v>3238</v>
      </c>
      <c r="AE572" s="54" t="s">
        <v>3238</v>
      </c>
      <c r="AF572" s="54" t="s">
        <v>3238</v>
      </c>
      <c r="AG572" s="54" t="s">
        <v>3238</v>
      </c>
      <c r="AH572" s="54" t="s">
        <v>3238</v>
      </c>
      <c r="AI572" s="54" t="s">
        <v>3238</v>
      </c>
      <c r="AJ572" s="54" t="s">
        <v>3238</v>
      </c>
      <c r="AK572" s="54" t="s">
        <v>3238</v>
      </c>
      <c r="AL572" s="54" t="s">
        <v>3238</v>
      </c>
      <c r="AM572" s="54" t="s">
        <v>3238</v>
      </c>
      <c r="AN572" s="54" t="s">
        <v>3238</v>
      </c>
      <c r="AO572" s="54" t="s">
        <v>3238</v>
      </c>
      <c r="AP572" s="54" t="s">
        <v>3238</v>
      </c>
      <c r="AQ572" s="54" t="s">
        <v>3238</v>
      </c>
      <c r="AR572" s="54" t="s">
        <v>3238</v>
      </c>
      <c r="AS572" s="54" t="s">
        <v>3238</v>
      </c>
      <c r="AT572" s="54" t="s">
        <v>3238</v>
      </c>
      <c r="AU572" s="43" t="str">
        <f>INDEX(Lookups!AS:AS,MATCH(E572,Lookups!E:E,0))</f>
        <v>Product_Style</v>
      </c>
      <c r="AV572" s="43" t="str">
        <f t="shared" si="8"/>
        <v>Product_Style_Round</v>
      </c>
    </row>
    <row r="573" spans="1:48">
      <c r="A573" s="43">
        <f>INDEX(Lookups!A:A,MATCH($E573,Lookups!$E:$E,0))</f>
        <v>47</v>
      </c>
      <c r="B573" s="43">
        <f>INDEX(Lookups!B:B,MATCH($E573,Lookups!$E:$E,0))</f>
        <v>2.2000000000000002</v>
      </c>
      <c r="C573" s="90" t="s">
        <v>2340</v>
      </c>
      <c r="D573" s="90" t="s">
        <v>2345</v>
      </c>
      <c r="E573" s="91" t="s">
        <v>2229</v>
      </c>
      <c r="F573" s="90" t="s">
        <v>2237</v>
      </c>
      <c r="G573" s="90" t="s">
        <v>2107</v>
      </c>
      <c r="H573" s="91" t="s">
        <v>893</v>
      </c>
      <c r="I573" s="98" t="s">
        <v>2694</v>
      </c>
      <c r="J573" s="92" t="s">
        <v>3236</v>
      </c>
      <c r="K573" s="90" t="str">
        <f>INDEX(Lookups!$I:$I,MATCH(E573,Lookups!$E:$E,0))</f>
        <v>Customer Facing</v>
      </c>
      <c r="L573" s="90" t="str">
        <f>INDEX(Lookups!$J:$J,MATCH(E573,Lookups!$E:$E,0))</f>
        <v>Womens Mens Apparel Shoes Accessories</v>
      </c>
      <c r="M573" s="90" t="s">
        <v>3082</v>
      </c>
      <c r="N573" s="90" t="s">
        <v>2139</v>
      </c>
      <c r="O573" s="90" t="str">
        <f>INDEX(Lookups!$L:$L,MATCH(E573,Lookups!$E:$E,0))</f>
        <v>Y</v>
      </c>
      <c r="P573" s="94"/>
      <c r="Q573" s="54" t="s">
        <v>3238</v>
      </c>
      <c r="R573" s="54" t="s">
        <v>3238</v>
      </c>
      <c r="S573" s="54" t="s">
        <v>3238</v>
      </c>
      <c r="T573" s="54" t="s">
        <v>3238</v>
      </c>
      <c r="U573" s="54" t="s">
        <v>3238</v>
      </c>
      <c r="V573" s="54" t="s">
        <v>2088</v>
      </c>
      <c r="W573" s="54" t="s">
        <v>3238</v>
      </c>
      <c r="X573" s="54" t="s">
        <v>3238</v>
      </c>
      <c r="Y573" s="54" t="s">
        <v>3238</v>
      </c>
      <c r="Z573" s="54" t="s">
        <v>3238</v>
      </c>
      <c r="AA573" s="54" t="s">
        <v>3238</v>
      </c>
      <c r="AB573" s="54" t="s">
        <v>3238</v>
      </c>
      <c r="AC573" s="54" t="s">
        <v>3238</v>
      </c>
      <c r="AD573" s="54" t="s">
        <v>3238</v>
      </c>
      <c r="AE573" s="54" t="s">
        <v>3238</v>
      </c>
      <c r="AF573" s="54" t="s">
        <v>3238</v>
      </c>
      <c r="AG573" s="54" t="s">
        <v>3238</v>
      </c>
      <c r="AH573" s="54" t="s">
        <v>3238</v>
      </c>
      <c r="AI573" s="54" t="s">
        <v>3238</v>
      </c>
      <c r="AJ573" s="54" t="s">
        <v>3238</v>
      </c>
      <c r="AK573" s="54" t="s">
        <v>3238</v>
      </c>
      <c r="AL573" s="54" t="s">
        <v>3238</v>
      </c>
      <c r="AM573" s="54" t="s">
        <v>3238</v>
      </c>
      <c r="AN573" s="54" t="s">
        <v>3238</v>
      </c>
      <c r="AO573" s="54" t="s">
        <v>3238</v>
      </c>
      <c r="AP573" s="54" t="s">
        <v>3238</v>
      </c>
      <c r="AQ573" s="54" t="s">
        <v>3238</v>
      </c>
      <c r="AR573" s="54" t="s">
        <v>3238</v>
      </c>
      <c r="AS573" s="54" t="s">
        <v>3238</v>
      </c>
      <c r="AT573" s="54" t="s">
        <v>3238</v>
      </c>
      <c r="AU573" s="43" t="str">
        <f>INDEX(Lookups!AS:AS,MATCH(E573,Lookups!E:E,0))</f>
        <v>Product_Style</v>
      </c>
      <c r="AV573" s="43" t="str">
        <f t="shared" si="8"/>
        <v>Product_Style_Sport</v>
      </c>
    </row>
    <row r="574" spans="1:48">
      <c r="A574" s="43">
        <f>INDEX(Lookups!A:A,MATCH($E574,Lookups!$E:$E,0))</f>
        <v>47</v>
      </c>
      <c r="B574" s="43">
        <f>INDEX(Lookups!B:B,MATCH($E574,Lookups!$E:$E,0))</f>
        <v>2.2000000000000002</v>
      </c>
      <c r="C574" s="90" t="s">
        <v>2340</v>
      </c>
      <c r="D574" s="90" t="s">
        <v>2345</v>
      </c>
      <c r="E574" s="91" t="s">
        <v>2229</v>
      </c>
      <c r="F574" s="90" t="s">
        <v>2237</v>
      </c>
      <c r="G574" s="90" t="s">
        <v>2107</v>
      </c>
      <c r="H574" s="91" t="s">
        <v>3088</v>
      </c>
      <c r="I574" s="98" t="s">
        <v>2694</v>
      </c>
      <c r="J574" s="92" t="s">
        <v>3236</v>
      </c>
      <c r="K574" s="90" t="str">
        <f>INDEX(Lookups!$I:$I,MATCH(E574,Lookups!$E:$E,0))</f>
        <v>Customer Facing</v>
      </c>
      <c r="L574" s="90" t="str">
        <f>INDEX(Lookups!$J:$J,MATCH(E574,Lookups!$E:$E,0))</f>
        <v>Womens Mens Apparel Shoes Accessories</v>
      </c>
      <c r="M574" s="90" t="s">
        <v>3082</v>
      </c>
      <c r="N574" s="90" t="s">
        <v>2139</v>
      </c>
      <c r="O574" s="90" t="str">
        <f>INDEX(Lookups!$L:$L,MATCH(E574,Lookups!$E:$E,0))</f>
        <v>Y</v>
      </c>
      <c r="P574" s="94"/>
      <c r="Q574" s="54" t="s">
        <v>3238</v>
      </c>
      <c r="R574" s="54" t="s">
        <v>3238</v>
      </c>
      <c r="S574" s="54" t="s">
        <v>3238</v>
      </c>
      <c r="T574" s="54" t="s">
        <v>3238</v>
      </c>
      <c r="U574" s="54" t="s">
        <v>3238</v>
      </c>
      <c r="V574" s="54" t="s">
        <v>2088</v>
      </c>
      <c r="W574" s="54" t="s">
        <v>3238</v>
      </c>
      <c r="X574" s="54" t="s">
        <v>3238</v>
      </c>
      <c r="Y574" s="54" t="s">
        <v>3238</v>
      </c>
      <c r="Z574" s="54" t="s">
        <v>3238</v>
      </c>
      <c r="AA574" s="54" t="s">
        <v>3238</v>
      </c>
      <c r="AB574" s="54" t="s">
        <v>3238</v>
      </c>
      <c r="AC574" s="54" t="s">
        <v>3238</v>
      </c>
      <c r="AD574" s="54" t="s">
        <v>3238</v>
      </c>
      <c r="AE574" s="54" t="s">
        <v>3238</v>
      </c>
      <c r="AF574" s="54" t="s">
        <v>3238</v>
      </c>
      <c r="AG574" s="54" t="s">
        <v>3238</v>
      </c>
      <c r="AH574" s="54" t="s">
        <v>3238</v>
      </c>
      <c r="AI574" s="54" t="s">
        <v>3238</v>
      </c>
      <c r="AJ574" s="54" t="s">
        <v>3238</v>
      </c>
      <c r="AK574" s="54" t="s">
        <v>3238</v>
      </c>
      <c r="AL574" s="54" t="s">
        <v>3238</v>
      </c>
      <c r="AM574" s="54" t="s">
        <v>3238</v>
      </c>
      <c r="AN574" s="54" t="s">
        <v>3238</v>
      </c>
      <c r="AO574" s="54" t="s">
        <v>3238</v>
      </c>
      <c r="AP574" s="54" t="s">
        <v>3238</v>
      </c>
      <c r="AQ574" s="54" t="s">
        <v>3238</v>
      </c>
      <c r="AR574" s="54" t="s">
        <v>3238</v>
      </c>
      <c r="AS574" s="54" t="s">
        <v>3238</v>
      </c>
      <c r="AT574" s="54" t="s">
        <v>3238</v>
      </c>
      <c r="AU574" s="43" t="str">
        <f>INDEX(Lookups!AS:AS,MATCH(E574,Lookups!E:E,0))</f>
        <v>Product_Style</v>
      </c>
      <c r="AV574" s="43" t="str">
        <f t="shared" si="8"/>
        <v>Product_Style_Square</v>
      </c>
    </row>
    <row r="575" spans="1:48">
      <c r="A575" s="43">
        <f>INDEX(Lookups!A:A,MATCH($E575,Lookups!$E:$E,0))</f>
        <v>47</v>
      </c>
      <c r="B575" s="43">
        <f>INDEX(Lookups!B:B,MATCH($E575,Lookups!$E:$E,0))</f>
        <v>2.2000000000000002</v>
      </c>
      <c r="C575" s="90" t="s">
        <v>2340</v>
      </c>
      <c r="D575" s="90" t="s">
        <v>2345</v>
      </c>
      <c r="E575" s="91" t="s">
        <v>2229</v>
      </c>
      <c r="F575" s="90" t="s">
        <v>2228</v>
      </c>
      <c r="G575" s="90" t="s">
        <v>2107</v>
      </c>
      <c r="H575" s="91" t="s">
        <v>1758</v>
      </c>
      <c r="I575" s="98" t="s">
        <v>2694</v>
      </c>
      <c r="J575" s="92" t="s">
        <v>3236</v>
      </c>
      <c r="K575" s="90" t="str">
        <f>INDEX(Lookups!$I:$I,MATCH(E575,Lookups!$E:$E,0))</f>
        <v>Customer Facing</v>
      </c>
      <c r="L575" s="90" t="str">
        <f>INDEX(Lookups!$J:$J,MATCH(E575,Lookups!$E:$E,0))</f>
        <v>Womens Mens Apparel Shoes Accessories</v>
      </c>
      <c r="M575" s="90" t="s">
        <v>3097</v>
      </c>
      <c r="N575" s="90" t="s">
        <v>2139</v>
      </c>
      <c r="O575" s="90" t="str">
        <f>INDEX(Lookups!$L:$L,MATCH(E575,Lookups!$E:$E,0))</f>
        <v>Y</v>
      </c>
      <c r="P575" s="100"/>
      <c r="Q575" s="54" t="s">
        <v>3238</v>
      </c>
      <c r="R575" s="54" t="s">
        <v>3238</v>
      </c>
      <c r="S575" s="54" t="s">
        <v>3238</v>
      </c>
      <c r="T575" s="54" t="s">
        <v>3238</v>
      </c>
      <c r="U575" s="54" t="s">
        <v>3238</v>
      </c>
      <c r="V575" s="54" t="s">
        <v>3238</v>
      </c>
      <c r="W575" s="54" t="s">
        <v>3238</v>
      </c>
      <c r="X575" s="54" t="s">
        <v>3238</v>
      </c>
      <c r="Y575" s="54" t="s">
        <v>3238</v>
      </c>
      <c r="Z575" s="54" t="s">
        <v>3238</v>
      </c>
      <c r="AA575" s="54" t="s">
        <v>3251</v>
      </c>
      <c r="AB575" s="54" t="s">
        <v>3238</v>
      </c>
      <c r="AC575" s="54" t="s">
        <v>3238</v>
      </c>
      <c r="AD575" s="54" t="s">
        <v>3238</v>
      </c>
      <c r="AE575" s="54" t="s">
        <v>3238</v>
      </c>
      <c r="AF575" s="54" t="s">
        <v>3238</v>
      </c>
      <c r="AG575" s="54" t="s">
        <v>3238</v>
      </c>
      <c r="AH575" s="54" t="s">
        <v>3238</v>
      </c>
      <c r="AI575" s="54" t="s">
        <v>3238</v>
      </c>
      <c r="AJ575" s="54" t="s">
        <v>3238</v>
      </c>
      <c r="AK575" s="54" t="s">
        <v>3238</v>
      </c>
      <c r="AL575" s="54" t="s">
        <v>3238</v>
      </c>
      <c r="AM575" s="54" t="s">
        <v>3238</v>
      </c>
      <c r="AN575" s="54" t="s">
        <v>3238</v>
      </c>
      <c r="AO575" s="54" t="s">
        <v>3238</v>
      </c>
      <c r="AP575" s="54" t="s">
        <v>3238</v>
      </c>
      <c r="AQ575" s="54" t="s">
        <v>3238</v>
      </c>
      <c r="AR575" s="54" t="s">
        <v>3238</v>
      </c>
      <c r="AS575" s="54" t="s">
        <v>3238</v>
      </c>
      <c r="AT575" s="54" t="s">
        <v>3238</v>
      </c>
      <c r="AU575" s="43" t="str">
        <f>INDEX(Lookups!AS:AS,MATCH(E575,Lookups!E:E,0))</f>
        <v>Product_Style</v>
      </c>
      <c r="AV575" s="43" t="str">
        <f t="shared" si="8"/>
        <v>Product_Style_Chelsea Boots</v>
      </c>
    </row>
    <row r="576" spans="1:48">
      <c r="A576" s="43">
        <f>INDEX(Lookups!A:A,MATCH($E576,Lookups!$E:$E,0))</f>
        <v>47</v>
      </c>
      <c r="B576" s="43">
        <f>INDEX(Lookups!B:B,MATCH($E576,Lookups!$E:$E,0))</f>
        <v>2.2000000000000002</v>
      </c>
      <c r="C576" s="90" t="s">
        <v>2340</v>
      </c>
      <c r="D576" s="90" t="s">
        <v>2345</v>
      </c>
      <c r="E576" s="91" t="s">
        <v>2229</v>
      </c>
      <c r="F576" s="90" t="s">
        <v>2228</v>
      </c>
      <c r="G576" s="90" t="s">
        <v>2107</v>
      </c>
      <c r="H576" s="91" t="s">
        <v>3098</v>
      </c>
      <c r="I576" s="98" t="s">
        <v>2694</v>
      </c>
      <c r="J576" s="92" t="s">
        <v>3236</v>
      </c>
      <c r="K576" s="90" t="str">
        <f>INDEX(Lookups!$I:$I,MATCH(E576,Lookups!$E:$E,0))</f>
        <v>Customer Facing</v>
      </c>
      <c r="L576" s="90" t="str">
        <f>INDEX(Lookups!$J:$J,MATCH(E576,Lookups!$E:$E,0))</f>
        <v>Womens Mens Apparel Shoes Accessories</v>
      </c>
      <c r="M576" s="90" t="s">
        <v>3097</v>
      </c>
      <c r="N576" s="90" t="s">
        <v>2139</v>
      </c>
      <c r="O576" s="90" t="str">
        <f>INDEX(Lookups!$L:$L,MATCH(E576,Lookups!$E:$E,0))</f>
        <v>Y</v>
      </c>
      <c r="P576" s="100"/>
      <c r="Q576" s="54" t="s">
        <v>3238</v>
      </c>
      <c r="R576" s="54" t="s">
        <v>3238</v>
      </c>
      <c r="S576" s="54" t="s">
        <v>3238</v>
      </c>
      <c r="T576" s="54" t="s">
        <v>3238</v>
      </c>
      <c r="U576" s="54" t="s">
        <v>3238</v>
      </c>
      <c r="V576" s="54" t="s">
        <v>3238</v>
      </c>
      <c r="W576" s="54" t="s">
        <v>3238</v>
      </c>
      <c r="X576" s="54" t="s">
        <v>3238</v>
      </c>
      <c r="Y576" s="54" t="s">
        <v>3238</v>
      </c>
      <c r="Z576" s="54" t="s">
        <v>3238</v>
      </c>
      <c r="AA576" s="54" t="s">
        <v>3251</v>
      </c>
      <c r="AB576" s="54" t="s">
        <v>3238</v>
      </c>
      <c r="AC576" s="54" t="s">
        <v>3238</v>
      </c>
      <c r="AD576" s="54" t="s">
        <v>3238</v>
      </c>
      <c r="AE576" s="54" t="s">
        <v>3238</v>
      </c>
      <c r="AF576" s="54" t="s">
        <v>3238</v>
      </c>
      <c r="AG576" s="54" t="s">
        <v>3238</v>
      </c>
      <c r="AH576" s="54" t="s">
        <v>3238</v>
      </c>
      <c r="AI576" s="54" t="s">
        <v>3238</v>
      </c>
      <c r="AJ576" s="54" t="s">
        <v>3238</v>
      </c>
      <c r="AK576" s="54" t="s">
        <v>3238</v>
      </c>
      <c r="AL576" s="54" t="s">
        <v>3238</v>
      </c>
      <c r="AM576" s="54" t="s">
        <v>3238</v>
      </c>
      <c r="AN576" s="54" t="s">
        <v>3238</v>
      </c>
      <c r="AO576" s="54" t="s">
        <v>3238</v>
      </c>
      <c r="AP576" s="54" t="s">
        <v>3238</v>
      </c>
      <c r="AQ576" s="54" t="s">
        <v>3238</v>
      </c>
      <c r="AR576" s="54" t="s">
        <v>3238</v>
      </c>
      <c r="AS576" s="54" t="s">
        <v>3238</v>
      </c>
      <c r="AT576" s="54" t="s">
        <v>3238</v>
      </c>
      <c r="AU576" s="43" t="str">
        <f>INDEX(Lookups!AS:AS,MATCH(E576,Lookups!E:E,0))</f>
        <v>Product_Style</v>
      </c>
      <c r="AV576" s="43" t="str">
        <f t="shared" si="8"/>
        <v>Product_Style_Combat Boots</v>
      </c>
    </row>
    <row r="577" spans="1:48">
      <c r="A577" s="43">
        <f>INDEX(Lookups!A:A,MATCH($E577,Lookups!$E:$E,0))</f>
        <v>47</v>
      </c>
      <c r="B577" s="43">
        <f>INDEX(Lookups!B:B,MATCH($E577,Lookups!$E:$E,0))</f>
        <v>2.2000000000000002</v>
      </c>
      <c r="C577" s="90" t="s">
        <v>2340</v>
      </c>
      <c r="D577" s="90" t="s">
        <v>2345</v>
      </c>
      <c r="E577" s="91" t="s">
        <v>2229</v>
      </c>
      <c r="F577" s="90" t="s">
        <v>2228</v>
      </c>
      <c r="G577" s="90" t="s">
        <v>2107</v>
      </c>
      <c r="H577" s="91" t="s">
        <v>1761</v>
      </c>
      <c r="I577" s="98" t="s">
        <v>2694</v>
      </c>
      <c r="J577" s="92" t="s">
        <v>3236</v>
      </c>
      <c r="K577" s="90" t="str">
        <f>INDEX(Lookups!$I:$I,MATCH(E577,Lookups!$E:$E,0))</f>
        <v>Customer Facing</v>
      </c>
      <c r="L577" s="90" t="str">
        <f>INDEX(Lookups!$J:$J,MATCH(E577,Lookups!$E:$E,0))</f>
        <v>Womens Mens Apparel Shoes Accessories</v>
      </c>
      <c r="M577" s="90" t="s">
        <v>3097</v>
      </c>
      <c r="N577" s="90" t="s">
        <v>2139</v>
      </c>
      <c r="O577" s="90" t="str">
        <f>INDEX(Lookups!$L:$L,MATCH(E577,Lookups!$E:$E,0))</f>
        <v>Y</v>
      </c>
      <c r="P577" s="100"/>
      <c r="Q577" s="54" t="s">
        <v>3238</v>
      </c>
      <c r="R577" s="54" t="s">
        <v>3238</v>
      </c>
      <c r="S577" s="54" t="s">
        <v>3238</v>
      </c>
      <c r="T577" s="54" t="s">
        <v>3238</v>
      </c>
      <c r="U577" s="54" t="s">
        <v>3238</v>
      </c>
      <c r="V577" s="54" t="s">
        <v>3238</v>
      </c>
      <c r="W577" s="54" t="s">
        <v>3238</v>
      </c>
      <c r="X577" s="54" t="s">
        <v>3238</v>
      </c>
      <c r="Y577" s="54" t="s">
        <v>3238</v>
      </c>
      <c r="Z577" s="54" t="s">
        <v>3238</v>
      </c>
      <c r="AA577" s="54" t="s">
        <v>3251</v>
      </c>
      <c r="AB577" s="54" t="s">
        <v>3238</v>
      </c>
      <c r="AC577" s="54" t="s">
        <v>3238</v>
      </c>
      <c r="AD577" s="54" t="s">
        <v>3238</v>
      </c>
      <c r="AE577" s="54" t="s">
        <v>3238</v>
      </c>
      <c r="AF577" s="54" t="s">
        <v>3238</v>
      </c>
      <c r="AG577" s="54" t="s">
        <v>3238</v>
      </c>
      <c r="AH577" s="54" t="s">
        <v>3238</v>
      </c>
      <c r="AI577" s="54" t="s">
        <v>3238</v>
      </c>
      <c r="AJ577" s="54" t="s">
        <v>3238</v>
      </c>
      <c r="AK577" s="54" t="s">
        <v>3238</v>
      </c>
      <c r="AL577" s="54" t="s">
        <v>3238</v>
      </c>
      <c r="AM577" s="54" t="s">
        <v>3238</v>
      </c>
      <c r="AN577" s="54" t="s">
        <v>3238</v>
      </c>
      <c r="AO577" s="54" t="s">
        <v>3238</v>
      </c>
      <c r="AP577" s="54" t="s">
        <v>3238</v>
      </c>
      <c r="AQ577" s="54" t="s">
        <v>3238</v>
      </c>
      <c r="AR577" s="54" t="s">
        <v>3238</v>
      </c>
      <c r="AS577" s="54" t="s">
        <v>3238</v>
      </c>
      <c r="AT577" s="54" t="s">
        <v>3238</v>
      </c>
      <c r="AU577" s="43" t="str">
        <f>INDEX(Lookups!AS:AS,MATCH(E577,Lookups!E:E,0))</f>
        <v>Product_Style</v>
      </c>
      <c r="AV577" s="43" t="str">
        <f t="shared" si="8"/>
        <v>Product_Style_Gum Boots</v>
      </c>
    </row>
    <row r="578" spans="1:48">
      <c r="A578" s="43">
        <f>INDEX(Lookups!A:A,MATCH($E578,Lookups!$E:$E,0))</f>
        <v>47</v>
      </c>
      <c r="B578" s="43">
        <f>INDEX(Lookups!B:B,MATCH($E578,Lookups!$E:$E,0))</f>
        <v>2.2000000000000002</v>
      </c>
      <c r="C578" s="90" t="s">
        <v>2340</v>
      </c>
      <c r="D578" s="90" t="s">
        <v>2345</v>
      </c>
      <c r="E578" s="91" t="s">
        <v>2229</v>
      </c>
      <c r="F578" s="90" t="s">
        <v>2228</v>
      </c>
      <c r="G578" s="90" t="s">
        <v>2107</v>
      </c>
      <c r="H578" s="91" t="s">
        <v>3099</v>
      </c>
      <c r="I578" s="98" t="s">
        <v>2694</v>
      </c>
      <c r="J578" s="92" t="s">
        <v>3236</v>
      </c>
      <c r="K578" s="90" t="str">
        <f>INDEX(Lookups!$I:$I,MATCH(E578,Lookups!$E:$E,0))</f>
        <v>Customer Facing</v>
      </c>
      <c r="L578" s="90" t="str">
        <f>INDEX(Lookups!$J:$J,MATCH(E578,Lookups!$E:$E,0))</f>
        <v>Womens Mens Apparel Shoes Accessories</v>
      </c>
      <c r="M578" s="90" t="s">
        <v>3097</v>
      </c>
      <c r="N578" s="90" t="s">
        <v>2139</v>
      </c>
      <c r="O578" s="90" t="str">
        <f>INDEX(Lookups!$L:$L,MATCH(E578,Lookups!$E:$E,0))</f>
        <v>Y</v>
      </c>
      <c r="P578" s="100"/>
      <c r="Q578" s="54" t="s">
        <v>3238</v>
      </c>
      <c r="R578" s="54" t="s">
        <v>3238</v>
      </c>
      <c r="S578" s="54" t="s">
        <v>3238</v>
      </c>
      <c r="T578" s="54" t="s">
        <v>3238</v>
      </c>
      <c r="U578" s="54" t="s">
        <v>3238</v>
      </c>
      <c r="V578" s="54" t="s">
        <v>3238</v>
      </c>
      <c r="W578" s="54" t="s">
        <v>3238</v>
      </c>
      <c r="X578" s="54" t="s">
        <v>3238</v>
      </c>
      <c r="Y578" s="54" t="s">
        <v>3238</v>
      </c>
      <c r="Z578" s="54" t="s">
        <v>3238</v>
      </c>
      <c r="AA578" s="54" t="s">
        <v>3251</v>
      </c>
      <c r="AB578" s="54" t="s">
        <v>3238</v>
      </c>
      <c r="AC578" s="54" t="s">
        <v>3238</v>
      </c>
      <c r="AD578" s="54" t="s">
        <v>3238</v>
      </c>
      <c r="AE578" s="54" t="s">
        <v>3238</v>
      </c>
      <c r="AF578" s="54" t="s">
        <v>3238</v>
      </c>
      <c r="AG578" s="54" t="s">
        <v>3238</v>
      </c>
      <c r="AH578" s="54" t="s">
        <v>3238</v>
      </c>
      <c r="AI578" s="54" t="s">
        <v>3238</v>
      </c>
      <c r="AJ578" s="54" t="s">
        <v>3238</v>
      </c>
      <c r="AK578" s="54" t="s">
        <v>3238</v>
      </c>
      <c r="AL578" s="54" t="s">
        <v>3238</v>
      </c>
      <c r="AM578" s="54" t="s">
        <v>3238</v>
      </c>
      <c r="AN578" s="54" t="s">
        <v>3238</v>
      </c>
      <c r="AO578" s="54" t="s">
        <v>3238</v>
      </c>
      <c r="AP578" s="54" t="s">
        <v>3238</v>
      </c>
      <c r="AQ578" s="54" t="s">
        <v>3238</v>
      </c>
      <c r="AR578" s="54" t="s">
        <v>3238</v>
      </c>
      <c r="AS578" s="54" t="s">
        <v>3238</v>
      </c>
      <c r="AT578" s="54" t="s">
        <v>3238</v>
      </c>
      <c r="AU578" s="43" t="str">
        <f>INDEX(Lookups!AS:AS,MATCH(E578,Lookups!E:E,0))</f>
        <v>Product_Style</v>
      </c>
      <c r="AV578" s="43" t="str">
        <f t="shared" si="8"/>
        <v>Product_Style_Lace-up Boots</v>
      </c>
    </row>
    <row r="579" spans="1:48">
      <c r="A579" s="43">
        <f>INDEX(Lookups!A:A,MATCH($E579,Lookups!$E:$E,0))</f>
        <v>47</v>
      </c>
      <c r="B579" s="43">
        <f>INDEX(Lookups!B:B,MATCH($E579,Lookups!$E:$E,0))</f>
        <v>2.2000000000000002</v>
      </c>
      <c r="C579" s="90" t="s">
        <v>2340</v>
      </c>
      <c r="D579" s="90" t="s">
        <v>2345</v>
      </c>
      <c r="E579" s="91" t="s">
        <v>2229</v>
      </c>
      <c r="F579" s="90" t="s">
        <v>2228</v>
      </c>
      <c r="G579" s="90" t="s">
        <v>2107</v>
      </c>
      <c r="H579" s="99" t="s">
        <v>3102</v>
      </c>
      <c r="I579" s="98" t="s">
        <v>2694</v>
      </c>
      <c r="J579" s="92" t="s">
        <v>3236</v>
      </c>
      <c r="K579" s="90" t="str">
        <f>INDEX(Lookups!$I:$I,MATCH(E579,Lookups!$E:$E,0))</f>
        <v>Customer Facing</v>
      </c>
      <c r="L579" s="90" t="str">
        <f>INDEX(Lookups!$J:$J,MATCH(E579,Lookups!$E:$E,0))</f>
        <v>Womens Mens Apparel Shoes Accessories</v>
      </c>
      <c r="M579" s="90" t="s">
        <v>3097</v>
      </c>
      <c r="N579" s="90" t="s">
        <v>2139</v>
      </c>
      <c r="O579" s="90" t="str">
        <f>INDEX(Lookups!$L:$L,MATCH(E579,Lookups!$E:$E,0))</f>
        <v>Y</v>
      </c>
      <c r="P579" s="100"/>
      <c r="Q579" s="54" t="s">
        <v>3238</v>
      </c>
      <c r="R579" s="54" t="s">
        <v>3238</v>
      </c>
      <c r="S579" s="54" t="s">
        <v>3238</v>
      </c>
      <c r="T579" s="54" t="s">
        <v>3238</v>
      </c>
      <c r="U579" s="54" t="s">
        <v>3238</v>
      </c>
      <c r="V579" s="54" t="s">
        <v>3238</v>
      </c>
      <c r="W579" s="54" t="s">
        <v>3238</v>
      </c>
      <c r="X579" s="54" t="s">
        <v>3238</v>
      </c>
      <c r="Y579" s="54" t="s">
        <v>3238</v>
      </c>
      <c r="Z579" s="54" t="s">
        <v>3238</v>
      </c>
      <c r="AA579" s="54" t="s">
        <v>3251</v>
      </c>
      <c r="AB579" s="54" t="s">
        <v>3238</v>
      </c>
      <c r="AC579" s="54" t="s">
        <v>3238</v>
      </c>
      <c r="AD579" s="54" t="s">
        <v>3238</v>
      </c>
      <c r="AE579" s="54" t="s">
        <v>3238</v>
      </c>
      <c r="AF579" s="54" t="s">
        <v>3238</v>
      </c>
      <c r="AG579" s="54" t="s">
        <v>3238</v>
      </c>
      <c r="AH579" s="54" t="s">
        <v>3238</v>
      </c>
      <c r="AI579" s="54" t="s">
        <v>3238</v>
      </c>
      <c r="AJ579" s="54" t="s">
        <v>3238</v>
      </c>
      <c r="AK579" s="54" t="s">
        <v>3238</v>
      </c>
      <c r="AL579" s="54" t="s">
        <v>3238</v>
      </c>
      <c r="AM579" s="54" t="s">
        <v>3238</v>
      </c>
      <c r="AN579" s="54" t="s">
        <v>3238</v>
      </c>
      <c r="AO579" s="54" t="s">
        <v>3238</v>
      </c>
      <c r="AP579" s="54" t="s">
        <v>3238</v>
      </c>
      <c r="AQ579" s="54" t="s">
        <v>3238</v>
      </c>
      <c r="AR579" s="54" t="s">
        <v>3238</v>
      </c>
      <c r="AS579" s="54" t="s">
        <v>3238</v>
      </c>
      <c r="AT579" s="54" t="s">
        <v>3238</v>
      </c>
      <c r="AU579" s="43" t="str">
        <f>INDEX(Lookups!AS:AS,MATCH(E579,Lookups!E:E,0))</f>
        <v>Product_Style</v>
      </c>
      <c r="AV579" s="43" t="str">
        <f t="shared" si="8"/>
        <v>Product_Style_Riding Boots</v>
      </c>
    </row>
    <row r="580" spans="1:48">
      <c r="A580" s="43">
        <f>INDEX(Lookups!A:A,MATCH($E580,Lookups!$E:$E,0))</f>
        <v>47</v>
      </c>
      <c r="B580" s="43">
        <f>INDEX(Lookups!B:B,MATCH($E580,Lookups!$E:$E,0))</f>
        <v>2.2000000000000002</v>
      </c>
      <c r="C580" s="90" t="s">
        <v>2340</v>
      </c>
      <c r="D580" s="90" t="s">
        <v>2345</v>
      </c>
      <c r="E580" s="91" t="s">
        <v>2229</v>
      </c>
      <c r="F580" s="90" t="s">
        <v>2228</v>
      </c>
      <c r="G580" s="90" t="s">
        <v>2107</v>
      </c>
      <c r="H580" s="91" t="s">
        <v>3100</v>
      </c>
      <c r="I580" s="98" t="s">
        <v>2694</v>
      </c>
      <c r="J580" s="92" t="s">
        <v>3236</v>
      </c>
      <c r="K580" s="90" t="str">
        <f>INDEX(Lookups!$I:$I,MATCH(E580,Lookups!$E:$E,0))</f>
        <v>Customer Facing</v>
      </c>
      <c r="L580" s="90" t="str">
        <f>INDEX(Lookups!$J:$J,MATCH(E580,Lookups!$E:$E,0))</f>
        <v>Womens Mens Apparel Shoes Accessories</v>
      </c>
      <c r="M580" s="90" t="s">
        <v>3097</v>
      </c>
      <c r="N580" s="90" t="s">
        <v>2139</v>
      </c>
      <c r="O580" s="90" t="str">
        <f>INDEX(Lookups!$L:$L,MATCH(E580,Lookups!$E:$E,0))</f>
        <v>Y</v>
      </c>
      <c r="P580" s="100"/>
      <c r="Q580" s="54" t="s">
        <v>3238</v>
      </c>
      <c r="R580" s="54" t="s">
        <v>3238</v>
      </c>
      <c r="S580" s="54" t="s">
        <v>3238</v>
      </c>
      <c r="T580" s="54" t="s">
        <v>3238</v>
      </c>
      <c r="U580" s="54" t="s">
        <v>3238</v>
      </c>
      <c r="V580" s="54" t="s">
        <v>3238</v>
      </c>
      <c r="W580" s="54" t="s">
        <v>3238</v>
      </c>
      <c r="X580" s="54" t="s">
        <v>3238</v>
      </c>
      <c r="Y580" s="54" t="s">
        <v>3238</v>
      </c>
      <c r="Z580" s="54" t="s">
        <v>3238</v>
      </c>
      <c r="AA580" s="54" t="s">
        <v>3251</v>
      </c>
      <c r="AB580" s="54" t="s">
        <v>3238</v>
      </c>
      <c r="AC580" s="54" t="s">
        <v>3238</v>
      </c>
      <c r="AD580" s="54" t="s">
        <v>3238</v>
      </c>
      <c r="AE580" s="54" t="s">
        <v>3238</v>
      </c>
      <c r="AF580" s="54" t="s">
        <v>3238</v>
      </c>
      <c r="AG580" s="54" t="s">
        <v>3238</v>
      </c>
      <c r="AH580" s="54" t="s">
        <v>3238</v>
      </c>
      <c r="AI580" s="54" t="s">
        <v>3238</v>
      </c>
      <c r="AJ580" s="54" t="s">
        <v>3238</v>
      </c>
      <c r="AK580" s="54" t="s">
        <v>3238</v>
      </c>
      <c r="AL580" s="54" t="s">
        <v>3238</v>
      </c>
      <c r="AM580" s="54" t="s">
        <v>3238</v>
      </c>
      <c r="AN580" s="54" t="s">
        <v>3238</v>
      </c>
      <c r="AO580" s="54" t="s">
        <v>3238</v>
      </c>
      <c r="AP580" s="54" t="s">
        <v>3238</v>
      </c>
      <c r="AQ580" s="54" t="s">
        <v>3238</v>
      </c>
      <c r="AR580" s="54" t="s">
        <v>3238</v>
      </c>
      <c r="AS580" s="54" t="s">
        <v>3238</v>
      </c>
      <c r="AT580" s="54" t="s">
        <v>3238</v>
      </c>
      <c r="AU580" s="43" t="str">
        <f>INDEX(Lookups!AS:AS,MATCH(E580,Lookups!E:E,0))</f>
        <v>Product_Style</v>
      </c>
      <c r="AV580" s="43" t="str">
        <f t="shared" ref="AV580:AV643" si="9">AU580&amp;"_"&amp;H580</f>
        <v>Product_Style_Sock Boots</v>
      </c>
    </row>
    <row r="581" spans="1:48">
      <c r="A581" s="43">
        <f>INDEX(Lookups!A:A,MATCH($E581,Lookups!$E:$E,0))</f>
        <v>47</v>
      </c>
      <c r="B581" s="43">
        <f>INDEX(Lookups!B:B,MATCH($E581,Lookups!$E:$E,0))</f>
        <v>2.2000000000000002</v>
      </c>
      <c r="C581" s="90" t="s">
        <v>2340</v>
      </c>
      <c r="D581" s="90" t="s">
        <v>2345</v>
      </c>
      <c r="E581" s="91" t="s">
        <v>2229</v>
      </c>
      <c r="F581" s="90" t="s">
        <v>2228</v>
      </c>
      <c r="G581" s="90" t="s">
        <v>2107</v>
      </c>
      <c r="H581" s="91" t="s">
        <v>3101</v>
      </c>
      <c r="I581" s="98" t="s">
        <v>2694</v>
      </c>
      <c r="J581" s="92" t="s">
        <v>3236</v>
      </c>
      <c r="K581" s="90" t="str">
        <f>INDEX(Lookups!$I:$I,MATCH(E581,Lookups!$E:$E,0))</f>
        <v>Customer Facing</v>
      </c>
      <c r="L581" s="90" t="str">
        <f>INDEX(Lookups!$J:$J,MATCH(E581,Lookups!$E:$E,0))</f>
        <v>Womens Mens Apparel Shoes Accessories</v>
      </c>
      <c r="M581" s="90" t="s">
        <v>3097</v>
      </c>
      <c r="N581" s="90" t="s">
        <v>2139</v>
      </c>
      <c r="O581" s="90" t="str">
        <f>INDEX(Lookups!$L:$L,MATCH(E581,Lookups!$E:$E,0))</f>
        <v>Y</v>
      </c>
      <c r="P581" s="100"/>
      <c r="Q581" s="54" t="s">
        <v>3238</v>
      </c>
      <c r="R581" s="54" t="s">
        <v>3238</v>
      </c>
      <c r="S581" s="54" t="s">
        <v>3238</v>
      </c>
      <c r="T581" s="54" t="s">
        <v>3238</v>
      </c>
      <c r="U581" s="54" t="s">
        <v>3238</v>
      </c>
      <c r="V581" s="54" t="s">
        <v>3238</v>
      </c>
      <c r="W581" s="54" t="s">
        <v>3238</v>
      </c>
      <c r="X581" s="54" t="s">
        <v>3238</v>
      </c>
      <c r="Y581" s="54" t="s">
        <v>3238</v>
      </c>
      <c r="Z581" s="54" t="s">
        <v>3238</v>
      </c>
      <c r="AA581" s="54" t="s">
        <v>3251</v>
      </c>
      <c r="AB581" s="54" t="s">
        <v>3238</v>
      </c>
      <c r="AC581" s="54" t="s">
        <v>3238</v>
      </c>
      <c r="AD581" s="54" t="s">
        <v>3238</v>
      </c>
      <c r="AE581" s="54" t="s">
        <v>3238</v>
      </c>
      <c r="AF581" s="54" t="s">
        <v>3238</v>
      </c>
      <c r="AG581" s="54" t="s">
        <v>3238</v>
      </c>
      <c r="AH581" s="54" t="s">
        <v>3238</v>
      </c>
      <c r="AI581" s="54" t="s">
        <v>3238</v>
      </c>
      <c r="AJ581" s="54" t="s">
        <v>3238</v>
      </c>
      <c r="AK581" s="54" t="s">
        <v>3238</v>
      </c>
      <c r="AL581" s="54" t="s">
        <v>3238</v>
      </c>
      <c r="AM581" s="54" t="s">
        <v>3238</v>
      </c>
      <c r="AN581" s="54" t="s">
        <v>3238</v>
      </c>
      <c r="AO581" s="54" t="s">
        <v>3238</v>
      </c>
      <c r="AP581" s="54" t="s">
        <v>3238</v>
      </c>
      <c r="AQ581" s="54" t="s">
        <v>3238</v>
      </c>
      <c r="AR581" s="54" t="s">
        <v>3238</v>
      </c>
      <c r="AS581" s="54" t="s">
        <v>3238</v>
      </c>
      <c r="AT581" s="54" t="s">
        <v>3238</v>
      </c>
      <c r="AU581" s="43" t="str">
        <f>INDEX(Lookups!AS:AS,MATCH(E581,Lookups!E:E,0))</f>
        <v>Product_Style</v>
      </c>
      <c r="AV581" s="43" t="str">
        <f t="shared" si="9"/>
        <v>Product_Style_Western Boots</v>
      </c>
    </row>
    <row r="582" spans="1:48">
      <c r="A582" s="43">
        <f>INDEX(Lookups!A:A,MATCH($E582,Lookups!$E:$E,0))</f>
        <v>47</v>
      </c>
      <c r="B582" s="43">
        <f>INDEX(Lookups!B:B,MATCH($E582,Lookups!$E:$E,0))</f>
        <v>2.2000000000000002</v>
      </c>
      <c r="C582" s="90" t="s">
        <v>2340</v>
      </c>
      <c r="D582" s="90" t="s">
        <v>2345</v>
      </c>
      <c r="E582" s="91" t="s">
        <v>2229</v>
      </c>
      <c r="F582" s="90" t="s">
        <v>2228</v>
      </c>
      <c r="G582" s="90" t="s">
        <v>2107</v>
      </c>
      <c r="H582" s="91" t="s">
        <v>2994</v>
      </c>
      <c r="I582" s="98" t="s">
        <v>2694</v>
      </c>
      <c r="J582" s="92" t="s">
        <v>3236</v>
      </c>
      <c r="K582" s="90" t="str">
        <f>INDEX(Lookups!$I:$I,MATCH(E582,Lookups!$E:$E,0))</f>
        <v>Customer Facing</v>
      </c>
      <c r="L582" s="90" t="str">
        <f>INDEX(Lookups!$J:$J,MATCH(E582,Lookups!$E:$E,0))</f>
        <v>Womens Mens Apparel Shoes Accessories</v>
      </c>
      <c r="M582" s="90" t="s">
        <v>2993</v>
      </c>
      <c r="N582" s="90" t="s">
        <v>2139</v>
      </c>
      <c r="O582" s="90" t="str">
        <f>INDEX(Lookups!$L:$L,MATCH(E582,Lookups!$E:$E,0))</f>
        <v>Y</v>
      </c>
      <c r="P582" s="94"/>
      <c r="Q582" s="54" t="s">
        <v>3252</v>
      </c>
      <c r="R582" s="54" t="s">
        <v>3238</v>
      </c>
      <c r="S582" s="54" t="s">
        <v>3238</v>
      </c>
      <c r="T582" s="54" t="s">
        <v>3238</v>
      </c>
      <c r="U582" s="54" t="s">
        <v>3238</v>
      </c>
      <c r="V582" s="54" t="s">
        <v>3238</v>
      </c>
      <c r="W582" s="54" t="s">
        <v>3238</v>
      </c>
      <c r="X582" s="54" t="s">
        <v>3238</v>
      </c>
      <c r="Y582" s="54" t="s">
        <v>3238</v>
      </c>
      <c r="Z582" s="54" t="s">
        <v>3238</v>
      </c>
      <c r="AA582" s="54" t="s">
        <v>3238</v>
      </c>
      <c r="AB582" s="54" t="s">
        <v>3238</v>
      </c>
      <c r="AC582" s="54" t="s">
        <v>3238</v>
      </c>
      <c r="AD582" s="54" t="s">
        <v>3238</v>
      </c>
      <c r="AE582" s="54" t="s">
        <v>3238</v>
      </c>
      <c r="AF582" s="54" t="s">
        <v>3238</v>
      </c>
      <c r="AG582" s="54" t="s">
        <v>3238</v>
      </c>
      <c r="AH582" s="54" t="s">
        <v>3238</v>
      </c>
      <c r="AI582" s="54" t="s">
        <v>3238</v>
      </c>
      <c r="AJ582" s="54" t="s">
        <v>3238</v>
      </c>
      <c r="AK582" s="54" t="s">
        <v>3238</v>
      </c>
      <c r="AL582" s="54" t="s">
        <v>3238</v>
      </c>
      <c r="AM582" s="54" t="s">
        <v>3238</v>
      </c>
      <c r="AN582" s="54" t="s">
        <v>3238</v>
      </c>
      <c r="AO582" s="54" t="s">
        <v>3238</v>
      </c>
      <c r="AP582" s="54" t="s">
        <v>3238</v>
      </c>
      <c r="AQ582" s="54" t="s">
        <v>3238</v>
      </c>
      <c r="AR582" s="54" t="s">
        <v>3238</v>
      </c>
      <c r="AS582" s="54" t="s">
        <v>3238</v>
      </c>
      <c r="AT582" s="54" t="s">
        <v>3238</v>
      </c>
      <c r="AU582" s="43" t="str">
        <f>INDEX(Lookups!AS:AS,MATCH(E582,Lookups!E:E,0))</f>
        <v>Product_Style</v>
      </c>
      <c r="AV582" s="43" t="str">
        <f t="shared" si="9"/>
        <v>Product_Style_Bodycon Dress</v>
      </c>
    </row>
    <row r="583" spans="1:48">
      <c r="A583" s="43">
        <f>INDEX(Lookups!A:A,MATCH($E583,Lookups!$E:$E,0))</f>
        <v>47</v>
      </c>
      <c r="B583" s="43">
        <f>INDEX(Lookups!B:B,MATCH($E583,Lookups!$E:$E,0))</f>
        <v>2.2000000000000002</v>
      </c>
      <c r="C583" s="90" t="s">
        <v>2340</v>
      </c>
      <c r="D583" s="90" t="s">
        <v>2345</v>
      </c>
      <c r="E583" s="91" t="s">
        <v>2229</v>
      </c>
      <c r="F583" s="90" t="s">
        <v>2228</v>
      </c>
      <c r="G583" s="90" t="s">
        <v>2107</v>
      </c>
      <c r="H583" s="91" t="s">
        <v>2995</v>
      </c>
      <c r="I583" s="98" t="s">
        <v>2694</v>
      </c>
      <c r="J583" s="92" t="s">
        <v>3236</v>
      </c>
      <c r="K583" s="90" t="str">
        <f>INDEX(Lookups!$I:$I,MATCH(E583,Lookups!$E:$E,0))</f>
        <v>Customer Facing</v>
      </c>
      <c r="L583" s="90" t="str">
        <f>INDEX(Lookups!$J:$J,MATCH(E583,Lookups!$E:$E,0))</f>
        <v>Womens Mens Apparel Shoes Accessories</v>
      </c>
      <c r="M583" s="90" t="s">
        <v>2993</v>
      </c>
      <c r="N583" s="90" t="s">
        <v>2139</v>
      </c>
      <c r="O583" s="90" t="str">
        <f>INDEX(Lookups!$L:$L,MATCH(E583,Lookups!$E:$E,0))</f>
        <v>Y</v>
      </c>
      <c r="P583" s="94"/>
      <c r="Q583" s="54" t="s">
        <v>3252</v>
      </c>
      <c r="R583" s="54" t="s">
        <v>3238</v>
      </c>
      <c r="S583" s="54" t="s">
        <v>3238</v>
      </c>
      <c r="T583" s="54" t="s">
        <v>3238</v>
      </c>
      <c r="U583" s="54" t="s">
        <v>3238</v>
      </c>
      <c r="V583" s="54" t="s">
        <v>3238</v>
      </c>
      <c r="W583" s="54" t="s">
        <v>3238</v>
      </c>
      <c r="X583" s="54" t="s">
        <v>3238</v>
      </c>
      <c r="Y583" s="54" t="s">
        <v>3238</v>
      </c>
      <c r="Z583" s="54" t="s">
        <v>3238</v>
      </c>
      <c r="AA583" s="54" t="s">
        <v>3238</v>
      </c>
      <c r="AB583" s="54" t="s">
        <v>3238</v>
      </c>
      <c r="AC583" s="54" t="s">
        <v>3238</v>
      </c>
      <c r="AD583" s="54" t="s">
        <v>3238</v>
      </c>
      <c r="AE583" s="54" t="s">
        <v>3238</v>
      </c>
      <c r="AF583" s="54" t="s">
        <v>3238</v>
      </c>
      <c r="AG583" s="54" t="s">
        <v>3238</v>
      </c>
      <c r="AH583" s="54" t="s">
        <v>3238</v>
      </c>
      <c r="AI583" s="54" t="s">
        <v>3238</v>
      </c>
      <c r="AJ583" s="54" t="s">
        <v>3238</v>
      </c>
      <c r="AK583" s="54" t="s">
        <v>3238</v>
      </c>
      <c r="AL583" s="54" t="s">
        <v>3238</v>
      </c>
      <c r="AM583" s="54" t="s">
        <v>3238</v>
      </c>
      <c r="AN583" s="54" t="s">
        <v>3238</v>
      </c>
      <c r="AO583" s="54" t="s">
        <v>3238</v>
      </c>
      <c r="AP583" s="54" t="s">
        <v>3238</v>
      </c>
      <c r="AQ583" s="54" t="s">
        <v>3238</v>
      </c>
      <c r="AR583" s="54" t="s">
        <v>3238</v>
      </c>
      <c r="AS583" s="54" t="s">
        <v>3238</v>
      </c>
      <c r="AT583" s="54" t="s">
        <v>3238</v>
      </c>
      <c r="AU583" s="43" t="str">
        <f>INDEX(Lookups!AS:AS,MATCH(E583,Lookups!E:E,0))</f>
        <v>Product_Style</v>
      </c>
      <c r="AV583" s="43" t="str">
        <f t="shared" si="9"/>
        <v>Product_Style_Corset Dress</v>
      </c>
    </row>
    <row r="584" spans="1:48">
      <c r="A584" s="43">
        <f>INDEX(Lookups!A:A,MATCH($E584,Lookups!$E:$E,0))</f>
        <v>47</v>
      </c>
      <c r="B584" s="43">
        <f>INDEX(Lookups!B:B,MATCH($E584,Lookups!$E:$E,0))</f>
        <v>2.2000000000000002</v>
      </c>
      <c r="C584" s="90" t="s">
        <v>2340</v>
      </c>
      <c r="D584" s="90" t="s">
        <v>2345</v>
      </c>
      <c r="E584" s="91" t="s">
        <v>2229</v>
      </c>
      <c r="F584" s="90" t="s">
        <v>2228</v>
      </c>
      <c r="G584" s="90" t="s">
        <v>2107</v>
      </c>
      <c r="H584" s="91" t="s">
        <v>2996</v>
      </c>
      <c r="I584" s="98" t="s">
        <v>2694</v>
      </c>
      <c r="J584" s="92" t="s">
        <v>3236</v>
      </c>
      <c r="K584" s="90" t="str">
        <f>INDEX(Lookups!$I:$I,MATCH(E584,Lookups!$E:$E,0))</f>
        <v>Customer Facing</v>
      </c>
      <c r="L584" s="90" t="str">
        <f>INDEX(Lookups!$J:$J,MATCH(E584,Lookups!$E:$E,0))</f>
        <v>Womens Mens Apparel Shoes Accessories</v>
      </c>
      <c r="M584" s="90" t="s">
        <v>2993</v>
      </c>
      <c r="N584" s="90" t="s">
        <v>2139</v>
      </c>
      <c r="O584" s="90" t="str">
        <f>INDEX(Lookups!$L:$L,MATCH(E584,Lookups!$E:$E,0))</f>
        <v>Y</v>
      </c>
      <c r="P584" s="94"/>
      <c r="Q584" s="54" t="s">
        <v>3252</v>
      </c>
      <c r="R584" s="54" t="s">
        <v>3238</v>
      </c>
      <c r="S584" s="54" t="s">
        <v>3238</v>
      </c>
      <c r="T584" s="54" t="s">
        <v>3238</v>
      </c>
      <c r="U584" s="54" t="s">
        <v>3238</v>
      </c>
      <c r="V584" s="54" t="s">
        <v>3238</v>
      </c>
      <c r="W584" s="54" t="s">
        <v>3238</v>
      </c>
      <c r="X584" s="54" t="s">
        <v>3238</v>
      </c>
      <c r="Y584" s="54" t="s">
        <v>3238</v>
      </c>
      <c r="Z584" s="54" t="s">
        <v>3238</v>
      </c>
      <c r="AA584" s="54" t="s">
        <v>3238</v>
      </c>
      <c r="AB584" s="54" t="s">
        <v>3238</v>
      </c>
      <c r="AC584" s="54" t="s">
        <v>3238</v>
      </c>
      <c r="AD584" s="54" t="s">
        <v>3238</v>
      </c>
      <c r="AE584" s="54" t="s">
        <v>3238</v>
      </c>
      <c r="AF584" s="54" t="s">
        <v>3238</v>
      </c>
      <c r="AG584" s="54" t="s">
        <v>3238</v>
      </c>
      <c r="AH584" s="54" t="s">
        <v>3238</v>
      </c>
      <c r="AI584" s="54" t="s">
        <v>3238</v>
      </c>
      <c r="AJ584" s="54" t="s">
        <v>3238</v>
      </c>
      <c r="AK584" s="54" t="s">
        <v>3238</v>
      </c>
      <c r="AL584" s="54" t="s">
        <v>3238</v>
      </c>
      <c r="AM584" s="54" t="s">
        <v>3238</v>
      </c>
      <c r="AN584" s="54" t="s">
        <v>3238</v>
      </c>
      <c r="AO584" s="54" t="s">
        <v>3238</v>
      </c>
      <c r="AP584" s="54" t="s">
        <v>3238</v>
      </c>
      <c r="AQ584" s="54" t="s">
        <v>3238</v>
      </c>
      <c r="AR584" s="54" t="s">
        <v>3238</v>
      </c>
      <c r="AS584" s="54" t="s">
        <v>3238</v>
      </c>
      <c r="AT584" s="54" t="s">
        <v>3238</v>
      </c>
      <c r="AU584" s="43" t="str">
        <f>INDEX(Lookups!AS:AS,MATCH(E584,Lookups!E:E,0))</f>
        <v>Product_Style</v>
      </c>
      <c r="AV584" s="43" t="str">
        <f t="shared" si="9"/>
        <v>Product_Style_Knit Dress</v>
      </c>
    </row>
    <row r="585" spans="1:48">
      <c r="A585" s="43">
        <f>INDEX(Lookups!A:A,MATCH($E585,Lookups!$E:$E,0))</f>
        <v>47</v>
      </c>
      <c r="B585" s="43">
        <f>INDEX(Lookups!B:B,MATCH($E585,Lookups!$E:$E,0))</f>
        <v>2.2000000000000002</v>
      </c>
      <c r="C585" s="90" t="s">
        <v>2340</v>
      </c>
      <c r="D585" s="90" t="s">
        <v>2345</v>
      </c>
      <c r="E585" s="91" t="s">
        <v>2229</v>
      </c>
      <c r="F585" s="90" t="s">
        <v>2228</v>
      </c>
      <c r="G585" s="90" t="s">
        <v>2107</v>
      </c>
      <c r="H585" s="91" t="s">
        <v>2997</v>
      </c>
      <c r="I585" s="98" t="s">
        <v>2694</v>
      </c>
      <c r="J585" s="92" t="s">
        <v>3236</v>
      </c>
      <c r="K585" s="90" t="str">
        <f>INDEX(Lookups!$I:$I,MATCH(E585,Lookups!$E:$E,0))</f>
        <v>Customer Facing</v>
      </c>
      <c r="L585" s="90" t="str">
        <f>INDEX(Lookups!$J:$J,MATCH(E585,Lookups!$E:$E,0))</f>
        <v>Womens Mens Apparel Shoes Accessories</v>
      </c>
      <c r="M585" s="90" t="s">
        <v>2993</v>
      </c>
      <c r="N585" s="90" t="s">
        <v>2139</v>
      </c>
      <c r="O585" s="90" t="str">
        <f>INDEX(Lookups!$L:$L,MATCH(E585,Lookups!$E:$E,0))</f>
        <v>Y</v>
      </c>
      <c r="P585" s="94"/>
      <c r="Q585" s="54" t="s">
        <v>3252</v>
      </c>
      <c r="R585" s="54" t="s">
        <v>3238</v>
      </c>
      <c r="S585" s="54" t="s">
        <v>3238</v>
      </c>
      <c r="T585" s="54" t="s">
        <v>3238</v>
      </c>
      <c r="U585" s="54" t="s">
        <v>3238</v>
      </c>
      <c r="V585" s="54" t="s">
        <v>3238</v>
      </c>
      <c r="W585" s="54" t="s">
        <v>3238</v>
      </c>
      <c r="X585" s="54" t="s">
        <v>3238</v>
      </c>
      <c r="Y585" s="54" t="s">
        <v>3238</v>
      </c>
      <c r="Z585" s="54" t="s">
        <v>3238</v>
      </c>
      <c r="AA585" s="54" t="s">
        <v>3238</v>
      </c>
      <c r="AB585" s="54" t="s">
        <v>3238</v>
      </c>
      <c r="AC585" s="54" t="s">
        <v>3238</v>
      </c>
      <c r="AD585" s="54" t="s">
        <v>3238</v>
      </c>
      <c r="AE585" s="54" t="s">
        <v>3238</v>
      </c>
      <c r="AF585" s="54" t="s">
        <v>3238</v>
      </c>
      <c r="AG585" s="54" t="s">
        <v>3238</v>
      </c>
      <c r="AH585" s="54" t="s">
        <v>3238</v>
      </c>
      <c r="AI585" s="54" t="s">
        <v>3238</v>
      </c>
      <c r="AJ585" s="54" t="s">
        <v>3238</v>
      </c>
      <c r="AK585" s="54" t="s">
        <v>3238</v>
      </c>
      <c r="AL585" s="54" t="s">
        <v>3238</v>
      </c>
      <c r="AM585" s="54" t="s">
        <v>3238</v>
      </c>
      <c r="AN585" s="54" t="s">
        <v>3238</v>
      </c>
      <c r="AO585" s="54" t="s">
        <v>3238</v>
      </c>
      <c r="AP585" s="54" t="s">
        <v>3238</v>
      </c>
      <c r="AQ585" s="54" t="s">
        <v>3238</v>
      </c>
      <c r="AR585" s="54" t="s">
        <v>3238</v>
      </c>
      <c r="AS585" s="54" t="s">
        <v>3238</v>
      </c>
      <c r="AT585" s="54" t="s">
        <v>3238</v>
      </c>
      <c r="AU585" s="43" t="str">
        <f>INDEX(Lookups!AS:AS,MATCH(E585,Lookups!E:E,0))</f>
        <v>Product_Style</v>
      </c>
      <c r="AV585" s="43" t="str">
        <f t="shared" si="9"/>
        <v>Product_Style_Sequin Dress</v>
      </c>
    </row>
    <row r="586" spans="1:48">
      <c r="A586" s="43">
        <f>INDEX(Lookups!A:A,MATCH($E586,Lookups!$E:$E,0))</f>
        <v>47</v>
      </c>
      <c r="B586" s="43">
        <f>INDEX(Lookups!B:B,MATCH($E586,Lookups!$E:$E,0))</f>
        <v>2.2000000000000002</v>
      </c>
      <c r="C586" s="90" t="s">
        <v>2340</v>
      </c>
      <c r="D586" s="90" t="s">
        <v>2345</v>
      </c>
      <c r="E586" s="91" t="s">
        <v>2229</v>
      </c>
      <c r="F586" s="90" t="s">
        <v>2228</v>
      </c>
      <c r="G586" s="90" t="s">
        <v>2107</v>
      </c>
      <c r="H586" s="91" t="s">
        <v>2998</v>
      </c>
      <c r="I586" s="98" t="s">
        <v>2694</v>
      </c>
      <c r="J586" s="92" t="s">
        <v>3236</v>
      </c>
      <c r="K586" s="90" t="str">
        <f>INDEX(Lookups!$I:$I,MATCH(E586,Lookups!$E:$E,0))</f>
        <v>Customer Facing</v>
      </c>
      <c r="L586" s="90" t="str">
        <f>INDEX(Lookups!$J:$J,MATCH(E586,Lookups!$E:$E,0))</f>
        <v>Womens Mens Apparel Shoes Accessories</v>
      </c>
      <c r="M586" s="90" t="s">
        <v>2993</v>
      </c>
      <c r="N586" s="90" t="s">
        <v>2139</v>
      </c>
      <c r="O586" s="90" t="str">
        <f>INDEX(Lookups!$L:$L,MATCH(E586,Lookups!$E:$E,0))</f>
        <v>Y</v>
      </c>
      <c r="P586" s="94"/>
      <c r="Q586" s="54" t="s">
        <v>3252</v>
      </c>
      <c r="R586" s="54" t="s">
        <v>3238</v>
      </c>
      <c r="S586" s="54" t="s">
        <v>3238</v>
      </c>
      <c r="T586" s="54" t="s">
        <v>3238</v>
      </c>
      <c r="U586" s="54" t="s">
        <v>3238</v>
      </c>
      <c r="V586" s="54" t="s">
        <v>3238</v>
      </c>
      <c r="W586" s="54" t="s">
        <v>3238</v>
      </c>
      <c r="X586" s="54" t="s">
        <v>3238</v>
      </c>
      <c r="Y586" s="54" t="s">
        <v>3238</v>
      </c>
      <c r="Z586" s="54" t="s">
        <v>3238</v>
      </c>
      <c r="AA586" s="54" t="s">
        <v>3238</v>
      </c>
      <c r="AB586" s="54" t="s">
        <v>3238</v>
      </c>
      <c r="AC586" s="54" t="s">
        <v>3238</v>
      </c>
      <c r="AD586" s="54" t="s">
        <v>3238</v>
      </c>
      <c r="AE586" s="54" t="s">
        <v>3238</v>
      </c>
      <c r="AF586" s="54" t="s">
        <v>3238</v>
      </c>
      <c r="AG586" s="54" t="s">
        <v>3238</v>
      </c>
      <c r="AH586" s="54" t="s">
        <v>3238</v>
      </c>
      <c r="AI586" s="54" t="s">
        <v>3238</v>
      </c>
      <c r="AJ586" s="54" t="s">
        <v>3238</v>
      </c>
      <c r="AK586" s="54" t="s">
        <v>3238</v>
      </c>
      <c r="AL586" s="54" t="s">
        <v>3238</v>
      </c>
      <c r="AM586" s="54" t="s">
        <v>3238</v>
      </c>
      <c r="AN586" s="54" t="s">
        <v>3238</v>
      </c>
      <c r="AO586" s="54" t="s">
        <v>3238</v>
      </c>
      <c r="AP586" s="54" t="s">
        <v>3238</v>
      </c>
      <c r="AQ586" s="54" t="s">
        <v>3238</v>
      </c>
      <c r="AR586" s="54" t="s">
        <v>3238</v>
      </c>
      <c r="AS586" s="54" t="s">
        <v>3238</v>
      </c>
      <c r="AT586" s="54" t="s">
        <v>3238</v>
      </c>
      <c r="AU586" s="43" t="str">
        <f>INDEX(Lookups!AS:AS,MATCH(E586,Lookups!E:E,0))</f>
        <v>Product_Style</v>
      </c>
      <c r="AV586" s="43" t="str">
        <f t="shared" si="9"/>
        <v>Product_Style_Shirt Dress</v>
      </c>
    </row>
    <row r="587" spans="1:48">
      <c r="A587" s="43">
        <f>INDEX(Lookups!A:A,MATCH($E587,Lookups!$E:$E,0))</f>
        <v>47</v>
      </c>
      <c r="B587" s="43">
        <f>INDEX(Lookups!B:B,MATCH($E587,Lookups!$E:$E,0))</f>
        <v>2.2000000000000002</v>
      </c>
      <c r="C587" s="90" t="s">
        <v>2340</v>
      </c>
      <c r="D587" s="90" t="s">
        <v>2345</v>
      </c>
      <c r="E587" s="91" t="s">
        <v>2229</v>
      </c>
      <c r="F587" s="90" t="s">
        <v>2228</v>
      </c>
      <c r="G587" s="90" t="s">
        <v>2107</v>
      </c>
      <c r="H587" s="91" t="s">
        <v>2999</v>
      </c>
      <c r="I587" s="98" t="s">
        <v>2694</v>
      </c>
      <c r="J587" s="92" t="s">
        <v>3236</v>
      </c>
      <c r="K587" s="90" t="str">
        <f>INDEX(Lookups!$I:$I,MATCH(E587,Lookups!$E:$E,0))</f>
        <v>Customer Facing</v>
      </c>
      <c r="L587" s="90" t="str">
        <f>INDEX(Lookups!$J:$J,MATCH(E587,Lookups!$E:$E,0))</f>
        <v>Womens Mens Apparel Shoes Accessories</v>
      </c>
      <c r="M587" s="90" t="s">
        <v>2993</v>
      </c>
      <c r="N587" s="90" t="s">
        <v>2139</v>
      </c>
      <c r="O587" s="90" t="str">
        <f>INDEX(Lookups!$L:$L,MATCH(E587,Lookups!$E:$E,0))</f>
        <v>Y</v>
      </c>
      <c r="P587" s="94"/>
      <c r="Q587" s="54" t="s">
        <v>3252</v>
      </c>
      <c r="R587" s="54" t="s">
        <v>3238</v>
      </c>
      <c r="S587" s="54" t="s">
        <v>3238</v>
      </c>
      <c r="T587" s="54" t="s">
        <v>3238</v>
      </c>
      <c r="U587" s="54" t="s">
        <v>3238</v>
      </c>
      <c r="V587" s="54" t="s">
        <v>3238</v>
      </c>
      <c r="W587" s="54" t="s">
        <v>3238</v>
      </c>
      <c r="X587" s="54" t="s">
        <v>3238</v>
      </c>
      <c r="Y587" s="54" t="s">
        <v>3238</v>
      </c>
      <c r="Z587" s="54" t="s">
        <v>3238</v>
      </c>
      <c r="AA587" s="54" t="s">
        <v>3238</v>
      </c>
      <c r="AB587" s="54" t="s">
        <v>3238</v>
      </c>
      <c r="AC587" s="54" t="s">
        <v>3238</v>
      </c>
      <c r="AD587" s="54" t="s">
        <v>3238</v>
      </c>
      <c r="AE587" s="54" t="s">
        <v>3238</v>
      </c>
      <c r="AF587" s="54" t="s">
        <v>3238</v>
      </c>
      <c r="AG587" s="54" t="s">
        <v>3238</v>
      </c>
      <c r="AH587" s="54" t="s">
        <v>3238</v>
      </c>
      <c r="AI587" s="54" t="s">
        <v>3238</v>
      </c>
      <c r="AJ587" s="54" t="s">
        <v>3238</v>
      </c>
      <c r="AK587" s="54" t="s">
        <v>3238</v>
      </c>
      <c r="AL587" s="54" t="s">
        <v>3238</v>
      </c>
      <c r="AM587" s="54" t="s">
        <v>3238</v>
      </c>
      <c r="AN587" s="54" t="s">
        <v>3238</v>
      </c>
      <c r="AO587" s="54" t="s">
        <v>3238</v>
      </c>
      <c r="AP587" s="54" t="s">
        <v>3238</v>
      </c>
      <c r="AQ587" s="54" t="s">
        <v>3238</v>
      </c>
      <c r="AR587" s="54" t="s">
        <v>3238</v>
      </c>
      <c r="AS587" s="54" t="s">
        <v>3238</v>
      </c>
      <c r="AT587" s="54" t="s">
        <v>3238</v>
      </c>
      <c r="AU587" s="43" t="str">
        <f>INDEX(Lookups!AS:AS,MATCH(E587,Lookups!E:E,0))</f>
        <v>Product_Style</v>
      </c>
      <c r="AV587" s="43" t="str">
        <f t="shared" si="9"/>
        <v>Product_Style_Slip Dress</v>
      </c>
    </row>
    <row r="588" spans="1:48">
      <c r="A588" s="43">
        <f>INDEX(Lookups!A:A,MATCH($E588,Lookups!$E:$E,0))</f>
        <v>47</v>
      </c>
      <c r="B588" s="43">
        <f>INDEX(Lookups!B:B,MATCH($E588,Lookups!$E:$E,0))</f>
        <v>2.2000000000000002</v>
      </c>
      <c r="C588" s="90" t="s">
        <v>2340</v>
      </c>
      <c r="D588" s="90" t="s">
        <v>2345</v>
      </c>
      <c r="E588" s="91" t="s">
        <v>2229</v>
      </c>
      <c r="F588" s="90" t="s">
        <v>2228</v>
      </c>
      <c r="G588" s="90" t="s">
        <v>2107</v>
      </c>
      <c r="H588" s="91" t="s">
        <v>3000</v>
      </c>
      <c r="I588" s="98" t="s">
        <v>2694</v>
      </c>
      <c r="J588" s="92" t="s">
        <v>3236</v>
      </c>
      <c r="K588" s="90" t="str">
        <f>INDEX(Lookups!$I:$I,MATCH(E588,Lookups!$E:$E,0))</f>
        <v>Customer Facing</v>
      </c>
      <c r="L588" s="90" t="str">
        <f>INDEX(Lookups!$J:$J,MATCH(E588,Lookups!$E:$E,0))</f>
        <v>Womens Mens Apparel Shoes Accessories</v>
      </c>
      <c r="M588" s="90" t="s">
        <v>2993</v>
      </c>
      <c r="N588" s="90" t="s">
        <v>2139</v>
      </c>
      <c r="O588" s="90" t="str">
        <f>INDEX(Lookups!$L:$L,MATCH(E588,Lookups!$E:$E,0))</f>
        <v>Y</v>
      </c>
      <c r="P588" s="94"/>
      <c r="Q588" s="54" t="s">
        <v>3252</v>
      </c>
      <c r="R588" s="54" t="s">
        <v>3238</v>
      </c>
      <c r="S588" s="54" t="s">
        <v>3238</v>
      </c>
      <c r="T588" s="54" t="s">
        <v>3238</v>
      </c>
      <c r="U588" s="54" t="s">
        <v>3238</v>
      </c>
      <c r="V588" s="54" t="s">
        <v>3238</v>
      </c>
      <c r="W588" s="54" t="s">
        <v>3238</v>
      </c>
      <c r="X588" s="54" t="s">
        <v>3238</v>
      </c>
      <c r="Y588" s="54" t="s">
        <v>3238</v>
      </c>
      <c r="Z588" s="54" t="s">
        <v>3238</v>
      </c>
      <c r="AA588" s="54" t="s">
        <v>3238</v>
      </c>
      <c r="AB588" s="54" t="s">
        <v>3238</v>
      </c>
      <c r="AC588" s="54" t="s">
        <v>3238</v>
      </c>
      <c r="AD588" s="54" t="s">
        <v>3238</v>
      </c>
      <c r="AE588" s="54" t="s">
        <v>3238</v>
      </c>
      <c r="AF588" s="54" t="s">
        <v>3238</v>
      </c>
      <c r="AG588" s="54" t="s">
        <v>3238</v>
      </c>
      <c r="AH588" s="54" t="s">
        <v>3238</v>
      </c>
      <c r="AI588" s="54" t="s">
        <v>3238</v>
      </c>
      <c r="AJ588" s="54" t="s">
        <v>3238</v>
      </c>
      <c r="AK588" s="54" t="s">
        <v>3238</v>
      </c>
      <c r="AL588" s="54" t="s">
        <v>3238</v>
      </c>
      <c r="AM588" s="54" t="s">
        <v>3238</v>
      </c>
      <c r="AN588" s="54" t="s">
        <v>3238</v>
      </c>
      <c r="AO588" s="54" t="s">
        <v>3238</v>
      </c>
      <c r="AP588" s="54" t="s">
        <v>3238</v>
      </c>
      <c r="AQ588" s="54" t="s">
        <v>3238</v>
      </c>
      <c r="AR588" s="54" t="s">
        <v>3238</v>
      </c>
      <c r="AS588" s="54" t="s">
        <v>3238</v>
      </c>
      <c r="AT588" s="54" t="s">
        <v>3238</v>
      </c>
      <c r="AU588" s="43" t="str">
        <f>INDEX(Lookups!AS:AS,MATCH(E588,Lookups!E:E,0))</f>
        <v>Product_Style</v>
      </c>
      <c r="AV588" s="43" t="str">
        <f t="shared" si="9"/>
        <v>Product_Style_Summer Dress</v>
      </c>
    </row>
    <row r="589" spans="1:48">
      <c r="A589" s="43">
        <f>INDEX(Lookups!A:A,MATCH($E589,Lookups!$E:$E,0))</f>
        <v>47</v>
      </c>
      <c r="B589" s="43">
        <f>INDEX(Lookups!B:B,MATCH($E589,Lookups!$E:$E,0))</f>
        <v>2.2000000000000002</v>
      </c>
      <c r="C589" s="90" t="s">
        <v>2340</v>
      </c>
      <c r="D589" s="90" t="s">
        <v>2345</v>
      </c>
      <c r="E589" s="91" t="s">
        <v>2229</v>
      </c>
      <c r="F589" s="90" t="s">
        <v>2228</v>
      </c>
      <c r="G589" s="90" t="s">
        <v>2107</v>
      </c>
      <c r="H589" s="91" t="s">
        <v>3001</v>
      </c>
      <c r="I589" s="98" t="s">
        <v>2694</v>
      </c>
      <c r="J589" s="92" t="s">
        <v>3236</v>
      </c>
      <c r="K589" s="90" t="str">
        <f>INDEX(Lookups!$I:$I,MATCH(E589,Lookups!$E:$E,0))</f>
        <v>Customer Facing</v>
      </c>
      <c r="L589" s="90" t="str">
        <f>INDEX(Lookups!$J:$J,MATCH(E589,Lookups!$E:$E,0))</f>
        <v>Womens Mens Apparel Shoes Accessories</v>
      </c>
      <c r="M589" s="90" t="s">
        <v>2993</v>
      </c>
      <c r="N589" s="90" t="s">
        <v>2139</v>
      </c>
      <c r="O589" s="90" t="str">
        <f>INDEX(Lookups!$L:$L,MATCH(E589,Lookups!$E:$E,0))</f>
        <v>Y</v>
      </c>
      <c r="P589" s="94"/>
      <c r="Q589" s="54" t="s">
        <v>3252</v>
      </c>
      <c r="R589" s="54" t="s">
        <v>3238</v>
      </c>
      <c r="S589" s="54" t="s">
        <v>3238</v>
      </c>
      <c r="T589" s="54" t="s">
        <v>3238</v>
      </c>
      <c r="U589" s="54" t="s">
        <v>3238</v>
      </c>
      <c r="V589" s="54" t="s">
        <v>3238</v>
      </c>
      <c r="W589" s="54" t="s">
        <v>3238</v>
      </c>
      <c r="X589" s="54" t="s">
        <v>3238</v>
      </c>
      <c r="Y589" s="54" t="s">
        <v>3238</v>
      </c>
      <c r="Z589" s="54" t="s">
        <v>3238</v>
      </c>
      <c r="AA589" s="54" t="s">
        <v>3238</v>
      </c>
      <c r="AB589" s="54" t="s">
        <v>3238</v>
      </c>
      <c r="AC589" s="54" t="s">
        <v>3238</v>
      </c>
      <c r="AD589" s="54" t="s">
        <v>3238</v>
      </c>
      <c r="AE589" s="54" t="s">
        <v>3238</v>
      </c>
      <c r="AF589" s="54" t="s">
        <v>3238</v>
      </c>
      <c r="AG589" s="54" t="s">
        <v>3238</v>
      </c>
      <c r="AH589" s="54" t="s">
        <v>3238</v>
      </c>
      <c r="AI589" s="54" t="s">
        <v>3238</v>
      </c>
      <c r="AJ589" s="54" t="s">
        <v>3238</v>
      </c>
      <c r="AK589" s="54" t="s">
        <v>3238</v>
      </c>
      <c r="AL589" s="54" t="s">
        <v>3238</v>
      </c>
      <c r="AM589" s="54" t="s">
        <v>3238</v>
      </c>
      <c r="AN589" s="54" t="s">
        <v>3238</v>
      </c>
      <c r="AO589" s="54" t="s">
        <v>3238</v>
      </c>
      <c r="AP589" s="54" t="s">
        <v>3238</v>
      </c>
      <c r="AQ589" s="54" t="s">
        <v>3238</v>
      </c>
      <c r="AR589" s="54" t="s">
        <v>3238</v>
      </c>
      <c r="AS589" s="54" t="s">
        <v>3238</v>
      </c>
      <c r="AT589" s="54" t="s">
        <v>3238</v>
      </c>
      <c r="AU589" s="43" t="str">
        <f>INDEX(Lookups!AS:AS,MATCH(E589,Lookups!E:E,0))</f>
        <v>Product_Style</v>
      </c>
      <c r="AV589" s="43" t="str">
        <f t="shared" si="9"/>
        <v>Product_Style_Wrap Dress</v>
      </c>
    </row>
    <row r="590" spans="1:48">
      <c r="A590" s="43">
        <f>INDEX(Lookups!A:A,MATCH($E590,Lookups!$E:$E,0))</f>
        <v>47</v>
      </c>
      <c r="B590" s="43">
        <f>INDEX(Lookups!B:B,MATCH($E590,Lookups!$E:$E,0))</f>
        <v>2.2000000000000002</v>
      </c>
      <c r="C590" s="90" t="s">
        <v>2340</v>
      </c>
      <c r="D590" s="90" t="s">
        <v>2345</v>
      </c>
      <c r="E590" s="91" t="s">
        <v>2229</v>
      </c>
      <c r="F590" s="90" t="s">
        <v>2228</v>
      </c>
      <c r="G590" s="90" t="s">
        <v>2107</v>
      </c>
      <c r="H590" s="91" t="s">
        <v>3003</v>
      </c>
      <c r="I590" s="98" t="s">
        <v>2694</v>
      </c>
      <c r="J590" s="92" t="s">
        <v>3236</v>
      </c>
      <c r="K590" s="90" t="str">
        <f>INDEX(Lookups!$I:$I,MATCH(E590,Lookups!$E:$E,0))</f>
        <v>Customer Facing</v>
      </c>
      <c r="L590" s="90" t="str">
        <f>INDEX(Lookups!$J:$J,MATCH(E590,Lookups!$E:$E,0))</f>
        <v>Womens Mens Apparel Shoes Accessories</v>
      </c>
      <c r="M590" s="90" t="s">
        <v>3002</v>
      </c>
      <c r="N590" s="90" t="s">
        <v>2139</v>
      </c>
      <c r="O590" s="90" t="str">
        <f>INDEX(Lookups!$L:$L,MATCH(E590,Lookups!$E:$E,0))</f>
        <v>Y</v>
      </c>
      <c r="P590" s="94"/>
      <c r="Q590" s="54" t="s">
        <v>3248</v>
      </c>
      <c r="R590" s="54" t="s">
        <v>3238</v>
      </c>
      <c r="S590" s="54" t="s">
        <v>3238</v>
      </c>
      <c r="T590" s="54" t="s">
        <v>3238</v>
      </c>
      <c r="U590" s="54" t="s">
        <v>3238</v>
      </c>
      <c r="V590" s="54" t="s">
        <v>3238</v>
      </c>
      <c r="W590" s="54" t="s">
        <v>3238</v>
      </c>
      <c r="X590" s="54" t="s">
        <v>3238</v>
      </c>
      <c r="Y590" s="54" t="s">
        <v>3238</v>
      </c>
      <c r="Z590" s="54" t="s">
        <v>3238</v>
      </c>
      <c r="AA590" s="54" t="s">
        <v>3238</v>
      </c>
      <c r="AB590" s="54" t="s">
        <v>3238</v>
      </c>
      <c r="AC590" s="54" t="s">
        <v>3238</v>
      </c>
      <c r="AD590" s="54" t="s">
        <v>3238</v>
      </c>
      <c r="AE590" s="54" t="s">
        <v>3238</v>
      </c>
      <c r="AF590" s="54" t="s">
        <v>3238</v>
      </c>
      <c r="AG590" s="54" t="s">
        <v>3238</v>
      </c>
      <c r="AH590" s="54" t="s">
        <v>3238</v>
      </c>
      <c r="AI590" s="54" t="s">
        <v>3238</v>
      </c>
      <c r="AJ590" s="54" t="s">
        <v>3238</v>
      </c>
      <c r="AK590" s="54" t="s">
        <v>3238</v>
      </c>
      <c r="AL590" s="54" t="s">
        <v>3238</v>
      </c>
      <c r="AM590" s="54" t="s">
        <v>3238</v>
      </c>
      <c r="AN590" s="54" t="s">
        <v>3238</v>
      </c>
      <c r="AO590" s="54" t="s">
        <v>3238</v>
      </c>
      <c r="AP590" s="54" t="s">
        <v>3238</v>
      </c>
      <c r="AQ590" s="54" t="s">
        <v>3238</v>
      </c>
      <c r="AR590" s="54" t="s">
        <v>3238</v>
      </c>
      <c r="AS590" s="54" t="s">
        <v>3238</v>
      </c>
      <c r="AT590" s="54" t="s">
        <v>3238</v>
      </c>
      <c r="AU590" s="43" t="str">
        <f>INDEX(Lookups!AS:AS,MATCH(E590,Lookups!E:E,0))</f>
        <v>Product_Style</v>
      </c>
      <c r="AV590" s="43" t="str">
        <f t="shared" si="9"/>
        <v>Product_Style_Baggy</v>
      </c>
    </row>
    <row r="591" spans="1:48">
      <c r="A591" s="43">
        <f>INDEX(Lookups!A:A,MATCH($E591,Lookups!$E:$E,0))</f>
        <v>47</v>
      </c>
      <c r="B591" s="43">
        <f>INDEX(Lookups!B:B,MATCH($E591,Lookups!$E:$E,0))</f>
        <v>2.2000000000000002</v>
      </c>
      <c r="C591" s="90" t="s">
        <v>2340</v>
      </c>
      <c r="D591" s="90" t="s">
        <v>2345</v>
      </c>
      <c r="E591" s="91" t="s">
        <v>2229</v>
      </c>
      <c r="F591" s="90" t="s">
        <v>2228</v>
      </c>
      <c r="G591" s="90" t="s">
        <v>2107</v>
      </c>
      <c r="H591" s="91" t="s">
        <v>3004</v>
      </c>
      <c r="I591" s="98" t="s">
        <v>2694</v>
      </c>
      <c r="J591" s="92" t="s">
        <v>3236</v>
      </c>
      <c r="K591" s="90" t="str">
        <f>INDEX(Lookups!$I:$I,MATCH(E591,Lookups!$E:$E,0))</f>
        <v>Customer Facing</v>
      </c>
      <c r="L591" s="90" t="str">
        <f>INDEX(Lookups!$J:$J,MATCH(E591,Lookups!$E:$E,0))</f>
        <v>Womens Mens Apparel Shoes Accessories</v>
      </c>
      <c r="M591" s="90" t="s">
        <v>3002</v>
      </c>
      <c r="N591" s="90" t="s">
        <v>2139</v>
      </c>
      <c r="O591" s="90" t="str">
        <f>INDEX(Lookups!$L:$L,MATCH(E591,Lookups!$E:$E,0))</f>
        <v>Y</v>
      </c>
      <c r="P591" s="94"/>
      <c r="Q591" s="54" t="s">
        <v>3248</v>
      </c>
      <c r="R591" s="54" t="s">
        <v>3238</v>
      </c>
      <c r="S591" s="54" t="s">
        <v>3238</v>
      </c>
      <c r="T591" s="54" t="s">
        <v>3238</v>
      </c>
      <c r="U591" s="54" t="s">
        <v>3238</v>
      </c>
      <c r="V591" s="54" t="s">
        <v>3238</v>
      </c>
      <c r="W591" s="54" t="s">
        <v>3238</v>
      </c>
      <c r="X591" s="54" t="s">
        <v>3238</v>
      </c>
      <c r="Y591" s="54" t="s">
        <v>3238</v>
      </c>
      <c r="Z591" s="54" t="s">
        <v>3238</v>
      </c>
      <c r="AA591" s="54" t="s">
        <v>3238</v>
      </c>
      <c r="AB591" s="54" t="s">
        <v>3238</v>
      </c>
      <c r="AC591" s="54" t="s">
        <v>3238</v>
      </c>
      <c r="AD591" s="54" t="s">
        <v>3238</v>
      </c>
      <c r="AE591" s="54" t="s">
        <v>3238</v>
      </c>
      <c r="AF591" s="54" t="s">
        <v>3238</v>
      </c>
      <c r="AG591" s="54" t="s">
        <v>3238</v>
      </c>
      <c r="AH591" s="54" t="s">
        <v>3238</v>
      </c>
      <c r="AI591" s="54" t="s">
        <v>3238</v>
      </c>
      <c r="AJ591" s="54" t="s">
        <v>3238</v>
      </c>
      <c r="AK591" s="54" t="s">
        <v>3238</v>
      </c>
      <c r="AL591" s="54" t="s">
        <v>3238</v>
      </c>
      <c r="AM591" s="54" t="s">
        <v>3238</v>
      </c>
      <c r="AN591" s="54" t="s">
        <v>3238</v>
      </c>
      <c r="AO591" s="54" t="s">
        <v>3238</v>
      </c>
      <c r="AP591" s="54" t="s">
        <v>3238</v>
      </c>
      <c r="AQ591" s="54" t="s">
        <v>3238</v>
      </c>
      <c r="AR591" s="54" t="s">
        <v>3238</v>
      </c>
      <c r="AS591" s="54" t="s">
        <v>3238</v>
      </c>
      <c r="AT591" s="54" t="s">
        <v>3238</v>
      </c>
      <c r="AU591" s="43" t="str">
        <f>INDEX(Lookups!AS:AS,MATCH(E591,Lookups!E:E,0))</f>
        <v>Product_Style</v>
      </c>
      <c r="AV591" s="43" t="str">
        <f t="shared" si="9"/>
        <v>Product_Style_Boyfriend</v>
      </c>
    </row>
    <row r="592" spans="1:48">
      <c r="A592" s="43">
        <f>INDEX(Lookups!A:A,MATCH($E592,Lookups!$E:$E,0))</f>
        <v>47</v>
      </c>
      <c r="B592" s="43">
        <f>INDEX(Lookups!B:B,MATCH($E592,Lookups!$E:$E,0))</f>
        <v>2.2000000000000002</v>
      </c>
      <c r="C592" s="90" t="s">
        <v>2340</v>
      </c>
      <c r="D592" s="90" t="s">
        <v>2345</v>
      </c>
      <c r="E592" s="91" t="s">
        <v>2229</v>
      </c>
      <c r="F592" s="90" t="s">
        <v>2228</v>
      </c>
      <c r="G592" s="90" t="s">
        <v>2107</v>
      </c>
      <c r="H592" s="91" t="s">
        <v>3005</v>
      </c>
      <c r="I592" s="98" t="s">
        <v>2694</v>
      </c>
      <c r="J592" s="92" t="s">
        <v>3236</v>
      </c>
      <c r="K592" s="90" t="str">
        <f>INDEX(Lookups!$I:$I,MATCH(E592,Lookups!$E:$E,0))</f>
        <v>Customer Facing</v>
      </c>
      <c r="L592" s="90" t="str">
        <f>INDEX(Lookups!$J:$J,MATCH(E592,Lookups!$E:$E,0))</f>
        <v>Womens Mens Apparel Shoes Accessories</v>
      </c>
      <c r="M592" s="90" t="s">
        <v>3002</v>
      </c>
      <c r="N592" s="90" t="s">
        <v>2139</v>
      </c>
      <c r="O592" s="90" t="str">
        <f>INDEX(Lookups!$L:$L,MATCH(E592,Lookups!$E:$E,0))</f>
        <v>Y</v>
      </c>
      <c r="P592" s="94"/>
      <c r="Q592" s="54" t="s">
        <v>3248</v>
      </c>
      <c r="R592" s="54" t="s">
        <v>3238</v>
      </c>
      <c r="S592" s="54" t="s">
        <v>3238</v>
      </c>
      <c r="T592" s="54" t="s">
        <v>3238</v>
      </c>
      <c r="U592" s="54" t="s">
        <v>3238</v>
      </c>
      <c r="V592" s="54" t="s">
        <v>3238</v>
      </c>
      <c r="W592" s="54" t="s">
        <v>3238</v>
      </c>
      <c r="X592" s="54" t="s">
        <v>3238</v>
      </c>
      <c r="Y592" s="54" t="s">
        <v>3238</v>
      </c>
      <c r="Z592" s="54" t="s">
        <v>3238</v>
      </c>
      <c r="AA592" s="54" t="s">
        <v>3238</v>
      </c>
      <c r="AB592" s="54" t="s">
        <v>3238</v>
      </c>
      <c r="AC592" s="54" t="s">
        <v>3238</v>
      </c>
      <c r="AD592" s="54" t="s">
        <v>3238</v>
      </c>
      <c r="AE592" s="54" t="s">
        <v>3238</v>
      </c>
      <c r="AF592" s="54" t="s">
        <v>3238</v>
      </c>
      <c r="AG592" s="54" t="s">
        <v>3238</v>
      </c>
      <c r="AH592" s="54" t="s">
        <v>3238</v>
      </c>
      <c r="AI592" s="54" t="s">
        <v>3238</v>
      </c>
      <c r="AJ592" s="54" t="s">
        <v>3238</v>
      </c>
      <c r="AK592" s="54" t="s">
        <v>3238</v>
      </c>
      <c r="AL592" s="54" t="s">
        <v>3238</v>
      </c>
      <c r="AM592" s="54" t="s">
        <v>3238</v>
      </c>
      <c r="AN592" s="54" t="s">
        <v>3238</v>
      </c>
      <c r="AO592" s="54" t="s">
        <v>3238</v>
      </c>
      <c r="AP592" s="54" t="s">
        <v>3238</v>
      </c>
      <c r="AQ592" s="54" t="s">
        <v>3238</v>
      </c>
      <c r="AR592" s="54" t="s">
        <v>3238</v>
      </c>
      <c r="AS592" s="54" t="s">
        <v>3238</v>
      </c>
      <c r="AT592" s="54" t="s">
        <v>3238</v>
      </c>
      <c r="AU592" s="43" t="str">
        <f>INDEX(Lookups!AS:AS,MATCH(E592,Lookups!E:E,0))</f>
        <v>Product_Style</v>
      </c>
      <c r="AV592" s="43" t="str">
        <f t="shared" si="9"/>
        <v>Product_Style_Jeggings</v>
      </c>
    </row>
    <row r="593" spans="1:48">
      <c r="A593" s="43">
        <f>INDEX(Lookups!A:A,MATCH($E593,Lookups!$E:$E,0))</f>
        <v>47</v>
      </c>
      <c r="B593" s="43">
        <f>INDEX(Lookups!B:B,MATCH($E593,Lookups!$E:$E,0))</f>
        <v>2.2000000000000002</v>
      </c>
      <c r="C593" s="90" t="s">
        <v>2340</v>
      </c>
      <c r="D593" s="90" t="s">
        <v>2345</v>
      </c>
      <c r="E593" s="91" t="s">
        <v>2229</v>
      </c>
      <c r="F593" s="90" t="s">
        <v>2228</v>
      </c>
      <c r="G593" s="90" t="s">
        <v>2107</v>
      </c>
      <c r="H593" s="91" t="s">
        <v>3006</v>
      </c>
      <c r="I593" s="98" t="s">
        <v>2694</v>
      </c>
      <c r="J593" s="92" t="s">
        <v>3236</v>
      </c>
      <c r="K593" s="90" t="str">
        <f>INDEX(Lookups!$I:$I,MATCH(E593,Lookups!$E:$E,0))</f>
        <v>Customer Facing</v>
      </c>
      <c r="L593" s="90" t="str">
        <f>INDEX(Lookups!$J:$J,MATCH(E593,Lookups!$E:$E,0))</f>
        <v>Womens Mens Apparel Shoes Accessories</v>
      </c>
      <c r="M593" s="90" t="s">
        <v>3002</v>
      </c>
      <c r="N593" s="90" t="s">
        <v>2139</v>
      </c>
      <c r="O593" s="90" t="str">
        <f>INDEX(Lookups!$L:$L,MATCH(E593,Lookups!$E:$E,0))</f>
        <v>Y</v>
      </c>
      <c r="P593" s="94"/>
      <c r="Q593" s="54" t="s">
        <v>3248</v>
      </c>
      <c r="R593" s="54" t="s">
        <v>3238</v>
      </c>
      <c r="S593" s="54" t="s">
        <v>3238</v>
      </c>
      <c r="T593" s="54" t="s">
        <v>3238</v>
      </c>
      <c r="U593" s="54" t="s">
        <v>3238</v>
      </c>
      <c r="V593" s="54" t="s">
        <v>3238</v>
      </c>
      <c r="W593" s="54" t="s">
        <v>3238</v>
      </c>
      <c r="X593" s="54" t="s">
        <v>3238</v>
      </c>
      <c r="Y593" s="54" t="s">
        <v>3238</v>
      </c>
      <c r="Z593" s="54" t="s">
        <v>3238</v>
      </c>
      <c r="AA593" s="54" t="s">
        <v>3238</v>
      </c>
      <c r="AB593" s="54" t="s">
        <v>3238</v>
      </c>
      <c r="AC593" s="54" t="s">
        <v>3238</v>
      </c>
      <c r="AD593" s="54" t="s">
        <v>3238</v>
      </c>
      <c r="AE593" s="54" t="s">
        <v>3238</v>
      </c>
      <c r="AF593" s="54" t="s">
        <v>3238</v>
      </c>
      <c r="AG593" s="54" t="s">
        <v>3238</v>
      </c>
      <c r="AH593" s="54" t="s">
        <v>3238</v>
      </c>
      <c r="AI593" s="54" t="s">
        <v>3238</v>
      </c>
      <c r="AJ593" s="54" t="s">
        <v>3238</v>
      </c>
      <c r="AK593" s="54" t="s">
        <v>3238</v>
      </c>
      <c r="AL593" s="54" t="s">
        <v>3238</v>
      </c>
      <c r="AM593" s="54" t="s">
        <v>3238</v>
      </c>
      <c r="AN593" s="54" t="s">
        <v>3238</v>
      </c>
      <c r="AO593" s="54" t="s">
        <v>3238</v>
      </c>
      <c r="AP593" s="54" t="s">
        <v>3238</v>
      </c>
      <c r="AQ593" s="54" t="s">
        <v>3238</v>
      </c>
      <c r="AR593" s="54" t="s">
        <v>3238</v>
      </c>
      <c r="AS593" s="54" t="s">
        <v>3238</v>
      </c>
      <c r="AT593" s="54" t="s">
        <v>3238</v>
      </c>
      <c r="AU593" s="43" t="str">
        <f>INDEX(Lookups!AS:AS,MATCH(E593,Lookups!E:E,0))</f>
        <v>Product_Style</v>
      </c>
      <c r="AV593" s="43" t="str">
        <f t="shared" si="9"/>
        <v>Product_Style_Mom</v>
      </c>
    </row>
    <row r="594" spans="1:48">
      <c r="A594" s="43">
        <f>INDEX(Lookups!A:A,MATCH($E594,Lookups!$E:$E,0))</f>
        <v>47</v>
      </c>
      <c r="B594" s="43">
        <f>INDEX(Lookups!B:B,MATCH($E594,Lookups!$E:$E,0))</f>
        <v>2.2000000000000002</v>
      </c>
      <c r="C594" s="90" t="s">
        <v>2340</v>
      </c>
      <c r="D594" s="90" t="s">
        <v>2345</v>
      </c>
      <c r="E594" s="91" t="s">
        <v>2229</v>
      </c>
      <c r="F594" s="90" t="s">
        <v>2228</v>
      </c>
      <c r="G594" s="90" t="s">
        <v>2107</v>
      </c>
      <c r="H594" s="91" t="s">
        <v>3007</v>
      </c>
      <c r="I594" s="98" t="s">
        <v>2694</v>
      </c>
      <c r="J594" s="92" t="s">
        <v>3236</v>
      </c>
      <c r="K594" s="90" t="str">
        <f>INDEX(Lookups!$I:$I,MATCH(E594,Lookups!$E:$E,0))</f>
        <v>Customer Facing</v>
      </c>
      <c r="L594" s="90" t="str">
        <f>INDEX(Lookups!$J:$J,MATCH(E594,Lookups!$E:$E,0))</f>
        <v>Womens Mens Apparel Shoes Accessories</v>
      </c>
      <c r="M594" s="90" t="s">
        <v>3002</v>
      </c>
      <c r="N594" s="90" t="s">
        <v>2139</v>
      </c>
      <c r="O594" s="90" t="str">
        <f>INDEX(Lookups!$L:$L,MATCH(E594,Lookups!$E:$E,0))</f>
        <v>Y</v>
      </c>
      <c r="P594" s="94"/>
      <c r="Q594" s="54" t="s">
        <v>3248</v>
      </c>
      <c r="R594" s="54" t="s">
        <v>3238</v>
      </c>
      <c r="S594" s="54" t="s">
        <v>3238</v>
      </c>
      <c r="T594" s="54" t="s">
        <v>3238</v>
      </c>
      <c r="U594" s="54" t="s">
        <v>3238</v>
      </c>
      <c r="V594" s="54" t="s">
        <v>3238</v>
      </c>
      <c r="W594" s="54" t="s">
        <v>3238</v>
      </c>
      <c r="X594" s="54" t="s">
        <v>3238</v>
      </c>
      <c r="Y594" s="54" t="s">
        <v>3238</v>
      </c>
      <c r="Z594" s="54" t="s">
        <v>3238</v>
      </c>
      <c r="AA594" s="54" t="s">
        <v>3238</v>
      </c>
      <c r="AB594" s="54" t="s">
        <v>3238</v>
      </c>
      <c r="AC594" s="54" t="s">
        <v>3238</v>
      </c>
      <c r="AD594" s="54" t="s">
        <v>3238</v>
      </c>
      <c r="AE594" s="54" t="s">
        <v>3238</v>
      </c>
      <c r="AF594" s="54" t="s">
        <v>3238</v>
      </c>
      <c r="AG594" s="54" t="s">
        <v>3238</v>
      </c>
      <c r="AH594" s="54" t="s">
        <v>3238</v>
      </c>
      <c r="AI594" s="54" t="s">
        <v>3238</v>
      </c>
      <c r="AJ594" s="54" t="s">
        <v>3238</v>
      </c>
      <c r="AK594" s="54" t="s">
        <v>3238</v>
      </c>
      <c r="AL594" s="54" t="s">
        <v>3238</v>
      </c>
      <c r="AM594" s="54" t="s">
        <v>3238</v>
      </c>
      <c r="AN594" s="54" t="s">
        <v>3238</v>
      </c>
      <c r="AO594" s="54" t="s">
        <v>3238</v>
      </c>
      <c r="AP594" s="54" t="s">
        <v>3238</v>
      </c>
      <c r="AQ594" s="54" t="s">
        <v>3238</v>
      </c>
      <c r="AR594" s="54" t="s">
        <v>3238</v>
      </c>
      <c r="AS594" s="54" t="s">
        <v>3238</v>
      </c>
      <c r="AT594" s="54" t="s">
        <v>3238</v>
      </c>
      <c r="AU594" s="43" t="str">
        <f>INDEX(Lookups!AS:AS,MATCH(E594,Lookups!E:E,0))</f>
        <v>Product_Style</v>
      </c>
      <c r="AV594" s="43" t="str">
        <f t="shared" si="9"/>
        <v>Product_Style_Wide Leg</v>
      </c>
    </row>
    <row r="595" spans="1:48">
      <c r="A595" s="43">
        <f>INDEX(Lookups!A:A,MATCH($E595,Lookups!$E:$E,0))</f>
        <v>47</v>
      </c>
      <c r="B595" s="43">
        <f>INDEX(Lookups!B:B,MATCH($E595,Lookups!$E:$E,0))</f>
        <v>2.2000000000000002</v>
      </c>
      <c r="C595" s="90" t="s">
        <v>2340</v>
      </c>
      <c r="D595" s="90" t="s">
        <v>2345</v>
      </c>
      <c r="E595" s="91" t="s">
        <v>2229</v>
      </c>
      <c r="F595" s="90" t="s">
        <v>2237</v>
      </c>
      <c r="G595" s="90" t="s">
        <v>2107</v>
      </c>
      <c r="H595" s="91" t="s">
        <v>2545</v>
      </c>
      <c r="I595" s="98" t="s">
        <v>2694</v>
      </c>
      <c r="J595" s="92" t="s">
        <v>3236</v>
      </c>
      <c r="K595" s="90" t="str">
        <f>INDEX(Lookups!$I:$I,MATCH(E595,Lookups!$E:$E,0))</f>
        <v>Customer Facing</v>
      </c>
      <c r="L595" s="90" t="str">
        <f>INDEX(Lookups!$J:$J,MATCH(E595,Lookups!$E:$E,0))</f>
        <v>Womens Mens Apparel Shoes Accessories</v>
      </c>
      <c r="M595" s="101" t="s">
        <v>2205</v>
      </c>
      <c r="N595" s="101" t="s">
        <v>2139</v>
      </c>
      <c r="O595" s="101" t="str">
        <f>INDEX(Lookups!$L:$L,MATCH(E595,Lookups!$E:$E,0))</f>
        <v>Y</v>
      </c>
      <c r="P595" s="100"/>
      <c r="Q595" s="54" t="s">
        <v>2088</v>
      </c>
      <c r="R595" s="54" t="s">
        <v>3238</v>
      </c>
      <c r="S595" s="54" t="s">
        <v>2088</v>
      </c>
      <c r="T595" s="54" t="s">
        <v>3238</v>
      </c>
      <c r="U595" s="54" t="s">
        <v>2088</v>
      </c>
      <c r="V595" s="54" t="s">
        <v>2088</v>
      </c>
      <c r="W595" s="54" t="s">
        <v>3238</v>
      </c>
      <c r="X595" s="54" t="s">
        <v>3238</v>
      </c>
      <c r="Y595" s="54" t="s">
        <v>3238</v>
      </c>
      <c r="Z595" s="54" t="s">
        <v>3238</v>
      </c>
      <c r="AA595" s="54" t="s">
        <v>2088</v>
      </c>
      <c r="AB595" s="54" t="s">
        <v>3238</v>
      </c>
      <c r="AC595" s="54" t="s">
        <v>3238</v>
      </c>
      <c r="AD595" s="54" t="s">
        <v>3238</v>
      </c>
      <c r="AE595" s="54" t="s">
        <v>3238</v>
      </c>
      <c r="AF595" s="54" t="s">
        <v>3238</v>
      </c>
      <c r="AG595" s="54" t="s">
        <v>3238</v>
      </c>
      <c r="AH595" s="54" t="s">
        <v>3238</v>
      </c>
      <c r="AI595" s="54" t="s">
        <v>3238</v>
      </c>
      <c r="AJ595" s="54" t="s">
        <v>3238</v>
      </c>
      <c r="AK595" s="54" t="s">
        <v>3238</v>
      </c>
      <c r="AL595" s="54" t="s">
        <v>3238</v>
      </c>
      <c r="AM595" s="54" t="s">
        <v>3238</v>
      </c>
      <c r="AN595" s="54" t="s">
        <v>3238</v>
      </c>
      <c r="AO595" s="54" t="s">
        <v>3238</v>
      </c>
      <c r="AP595" s="54" t="s">
        <v>3238</v>
      </c>
      <c r="AQ595" s="54" t="s">
        <v>3238</v>
      </c>
      <c r="AR595" s="54" t="s">
        <v>3238</v>
      </c>
      <c r="AS595" s="54" t="s">
        <v>3238</v>
      </c>
      <c r="AT595" s="54" t="s">
        <v>3238</v>
      </c>
      <c r="AU595" s="43" t="str">
        <f>INDEX(Lookups!AS:AS,MATCH(E595,Lookups!E:E,0))</f>
        <v>Product_Style</v>
      </c>
      <c r="AV595" s="43" t="str">
        <f t="shared" si="9"/>
        <v>Product_Style_Not Relevant</v>
      </c>
    </row>
    <row r="596" spans="1:48">
      <c r="A596" s="43">
        <f>INDEX(Lookups!A:A,MATCH($E596,Lookups!$E:$E,0))</f>
        <v>47</v>
      </c>
      <c r="B596" s="43">
        <f>INDEX(Lookups!B:B,MATCH($E596,Lookups!$E:$E,0))</f>
        <v>2.2000000000000002</v>
      </c>
      <c r="C596" s="90" t="s">
        <v>2340</v>
      </c>
      <c r="D596" s="90" t="s">
        <v>2345</v>
      </c>
      <c r="E596" s="91" t="s">
        <v>2229</v>
      </c>
      <c r="F596" s="90" t="s">
        <v>2228</v>
      </c>
      <c r="G596" s="90" t="s">
        <v>2107</v>
      </c>
      <c r="H596" s="91" t="s">
        <v>3090</v>
      </c>
      <c r="I596" s="98" t="s">
        <v>2694</v>
      </c>
      <c r="J596" s="92" t="s">
        <v>3236</v>
      </c>
      <c r="K596" s="90" t="str">
        <f>INDEX(Lookups!$I:$I,MATCH(E596,Lookups!$E:$E,0))</f>
        <v>Customer Facing</v>
      </c>
      <c r="L596" s="90" t="str">
        <f>INDEX(Lookups!$J:$J,MATCH(E596,Lookups!$E:$E,0))</f>
        <v>Womens Mens Apparel Shoes Accessories</v>
      </c>
      <c r="M596" s="90" t="s">
        <v>3089</v>
      </c>
      <c r="N596" s="90" t="s">
        <v>2139</v>
      </c>
      <c r="O596" s="90" t="str">
        <f>INDEX(Lookups!$L:$L,MATCH(E596,Lookups!$E:$E,0))</f>
        <v>Y</v>
      </c>
      <c r="P596" s="94"/>
      <c r="Q596" s="54" t="s">
        <v>3248</v>
      </c>
      <c r="R596" s="54" t="s">
        <v>3238</v>
      </c>
      <c r="S596" s="54" t="s">
        <v>3248</v>
      </c>
      <c r="T596" s="54" t="s">
        <v>3238</v>
      </c>
      <c r="U596" s="54" t="s">
        <v>3238</v>
      </c>
      <c r="V596" s="54" t="s">
        <v>3238</v>
      </c>
      <c r="W596" s="54" t="s">
        <v>3238</v>
      </c>
      <c r="X596" s="54" t="s">
        <v>3238</v>
      </c>
      <c r="Y596" s="54" t="s">
        <v>3238</v>
      </c>
      <c r="Z596" s="54" t="s">
        <v>3238</v>
      </c>
      <c r="AA596" s="54" t="s">
        <v>3238</v>
      </c>
      <c r="AB596" s="54" t="s">
        <v>3238</v>
      </c>
      <c r="AC596" s="54" t="s">
        <v>3238</v>
      </c>
      <c r="AD596" s="54" t="s">
        <v>3238</v>
      </c>
      <c r="AE596" s="54" t="s">
        <v>3238</v>
      </c>
      <c r="AF596" s="54" t="s">
        <v>3238</v>
      </c>
      <c r="AG596" s="54" t="s">
        <v>3238</v>
      </c>
      <c r="AH596" s="54" t="s">
        <v>3238</v>
      </c>
      <c r="AI596" s="54" t="s">
        <v>3238</v>
      </c>
      <c r="AJ596" s="54" t="s">
        <v>3238</v>
      </c>
      <c r="AK596" s="54" t="s">
        <v>3238</v>
      </c>
      <c r="AL596" s="54" t="s">
        <v>3238</v>
      </c>
      <c r="AM596" s="54" t="s">
        <v>3238</v>
      </c>
      <c r="AN596" s="54" t="s">
        <v>3238</v>
      </c>
      <c r="AO596" s="54" t="s">
        <v>3238</v>
      </c>
      <c r="AP596" s="54" t="s">
        <v>3238</v>
      </c>
      <c r="AQ596" s="54" t="s">
        <v>3238</v>
      </c>
      <c r="AR596" s="54" t="s">
        <v>3238</v>
      </c>
      <c r="AS596" s="54" t="s">
        <v>3238</v>
      </c>
      <c r="AT596" s="54" t="s">
        <v>3238</v>
      </c>
      <c r="AU596" s="43" t="str">
        <f>INDEX(Lookups!AS:AS,MATCH(E596,Lookups!E:E,0))</f>
        <v>Product_Style</v>
      </c>
      <c r="AV596" s="43" t="str">
        <f t="shared" si="9"/>
        <v>Product_Style_Boot Cut</v>
      </c>
    </row>
    <row r="597" spans="1:48">
      <c r="A597" s="43">
        <f>INDEX(Lookups!A:A,MATCH($E597,Lookups!$E:$E,0))</f>
        <v>47</v>
      </c>
      <c r="B597" s="43">
        <f>INDEX(Lookups!B:B,MATCH($E597,Lookups!$E:$E,0))</f>
        <v>2.2000000000000002</v>
      </c>
      <c r="C597" s="90" t="s">
        <v>2340</v>
      </c>
      <c r="D597" s="90" t="s">
        <v>2345</v>
      </c>
      <c r="E597" s="91" t="s">
        <v>2229</v>
      </c>
      <c r="F597" s="90" t="s">
        <v>2228</v>
      </c>
      <c r="G597" s="90" t="s">
        <v>2107</v>
      </c>
      <c r="H597" s="91" t="s">
        <v>3091</v>
      </c>
      <c r="I597" s="98" t="s">
        <v>2694</v>
      </c>
      <c r="J597" s="92" t="s">
        <v>3236</v>
      </c>
      <c r="K597" s="90" t="str">
        <f>INDEX(Lookups!$I:$I,MATCH(E597,Lookups!$E:$E,0))</f>
        <v>Customer Facing</v>
      </c>
      <c r="L597" s="90" t="str">
        <f>INDEX(Lookups!$J:$J,MATCH(E597,Lookups!$E:$E,0))</f>
        <v>Womens Mens Apparel Shoes Accessories</v>
      </c>
      <c r="M597" s="90" t="s">
        <v>3089</v>
      </c>
      <c r="N597" s="90" t="s">
        <v>2139</v>
      </c>
      <c r="O597" s="90" t="str">
        <f>INDEX(Lookups!$L:$L,MATCH(E597,Lookups!$E:$E,0))</f>
        <v>Y</v>
      </c>
      <c r="P597" s="94"/>
      <c r="Q597" s="54" t="s">
        <v>3248</v>
      </c>
      <c r="R597" s="54" t="s">
        <v>3238</v>
      </c>
      <c r="S597" s="54" t="s">
        <v>3248</v>
      </c>
      <c r="T597" s="54" t="s">
        <v>3238</v>
      </c>
      <c r="U597" s="54" t="s">
        <v>3238</v>
      </c>
      <c r="V597" s="54" t="s">
        <v>3238</v>
      </c>
      <c r="W597" s="54" t="s">
        <v>3238</v>
      </c>
      <c r="X597" s="54" t="s">
        <v>3238</v>
      </c>
      <c r="Y597" s="54" t="s">
        <v>3238</v>
      </c>
      <c r="Z597" s="54" t="s">
        <v>3238</v>
      </c>
      <c r="AA597" s="54" t="s">
        <v>3238</v>
      </c>
      <c r="AB597" s="54" t="s">
        <v>3238</v>
      </c>
      <c r="AC597" s="54" t="s">
        <v>3238</v>
      </c>
      <c r="AD597" s="54" t="s">
        <v>3238</v>
      </c>
      <c r="AE597" s="54" t="s">
        <v>3238</v>
      </c>
      <c r="AF597" s="54" t="s">
        <v>3238</v>
      </c>
      <c r="AG597" s="54" t="s">
        <v>3238</v>
      </c>
      <c r="AH597" s="54" t="s">
        <v>3238</v>
      </c>
      <c r="AI597" s="54" t="s">
        <v>3238</v>
      </c>
      <c r="AJ597" s="54" t="s">
        <v>3238</v>
      </c>
      <c r="AK597" s="54" t="s">
        <v>3238</v>
      </c>
      <c r="AL597" s="54" t="s">
        <v>3238</v>
      </c>
      <c r="AM597" s="54" t="s">
        <v>3238</v>
      </c>
      <c r="AN597" s="54" t="s">
        <v>3238</v>
      </c>
      <c r="AO597" s="54" t="s">
        <v>3238</v>
      </c>
      <c r="AP597" s="54" t="s">
        <v>3238</v>
      </c>
      <c r="AQ597" s="54" t="s">
        <v>3238</v>
      </c>
      <c r="AR597" s="54" t="s">
        <v>3238</v>
      </c>
      <c r="AS597" s="54" t="s">
        <v>3238</v>
      </c>
      <c r="AT597" s="54" t="s">
        <v>3238</v>
      </c>
      <c r="AU597" s="43" t="str">
        <f>INDEX(Lookups!AS:AS,MATCH(E597,Lookups!E:E,0))</f>
        <v>Product_Style</v>
      </c>
      <c r="AV597" s="43" t="str">
        <f t="shared" si="9"/>
        <v>Product_Style_Loose</v>
      </c>
    </row>
    <row r="598" spans="1:48">
      <c r="A598" s="43">
        <f>INDEX(Lookups!A:A,MATCH($E598,Lookups!$E:$E,0))</f>
        <v>47</v>
      </c>
      <c r="B598" s="43">
        <f>INDEX(Lookups!B:B,MATCH($E598,Lookups!$E:$E,0))</f>
        <v>2.2000000000000002</v>
      </c>
      <c r="C598" s="90" t="s">
        <v>2340</v>
      </c>
      <c r="D598" s="90" t="s">
        <v>2345</v>
      </c>
      <c r="E598" s="91" t="s">
        <v>2229</v>
      </c>
      <c r="F598" s="90" t="s">
        <v>2228</v>
      </c>
      <c r="G598" s="90" t="s">
        <v>2107</v>
      </c>
      <c r="H598" s="91" t="s">
        <v>3092</v>
      </c>
      <c r="I598" s="98" t="s">
        <v>2694</v>
      </c>
      <c r="J598" s="92" t="s">
        <v>3236</v>
      </c>
      <c r="K598" s="90" t="str">
        <f>INDEX(Lookups!$I:$I,MATCH(E598,Lookups!$E:$E,0))</f>
        <v>Customer Facing</v>
      </c>
      <c r="L598" s="90" t="str">
        <f>INDEX(Lookups!$J:$J,MATCH(E598,Lookups!$E:$E,0))</f>
        <v>Womens Mens Apparel Shoes Accessories</v>
      </c>
      <c r="M598" s="90" t="s">
        <v>3089</v>
      </c>
      <c r="N598" s="90" t="s">
        <v>2139</v>
      </c>
      <c r="O598" s="90" t="str">
        <f>INDEX(Lookups!$L:$L,MATCH(E598,Lookups!$E:$E,0))</f>
        <v>Y</v>
      </c>
      <c r="P598" s="94"/>
      <c r="Q598" s="54" t="s">
        <v>3248</v>
      </c>
      <c r="R598" s="54" t="s">
        <v>3238</v>
      </c>
      <c r="S598" s="54" t="s">
        <v>3248</v>
      </c>
      <c r="T598" s="54" t="s">
        <v>3238</v>
      </c>
      <c r="U598" s="54" t="s">
        <v>3238</v>
      </c>
      <c r="V598" s="54" t="s">
        <v>3238</v>
      </c>
      <c r="W598" s="54" t="s">
        <v>3238</v>
      </c>
      <c r="X598" s="54" t="s">
        <v>3238</v>
      </c>
      <c r="Y598" s="54" t="s">
        <v>3238</v>
      </c>
      <c r="Z598" s="54" t="s">
        <v>3238</v>
      </c>
      <c r="AA598" s="54" t="s">
        <v>3238</v>
      </c>
      <c r="AB598" s="54" t="s">
        <v>3238</v>
      </c>
      <c r="AC598" s="54" t="s">
        <v>3238</v>
      </c>
      <c r="AD598" s="54" t="s">
        <v>3238</v>
      </c>
      <c r="AE598" s="54" t="s">
        <v>3238</v>
      </c>
      <c r="AF598" s="54" t="s">
        <v>3238</v>
      </c>
      <c r="AG598" s="54" t="s">
        <v>3238</v>
      </c>
      <c r="AH598" s="54" t="s">
        <v>3238</v>
      </c>
      <c r="AI598" s="54" t="s">
        <v>3238</v>
      </c>
      <c r="AJ598" s="54" t="s">
        <v>3238</v>
      </c>
      <c r="AK598" s="54" t="s">
        <v>3238</v>
      </c>
      <c r="AL598" s="54" t="s">
        <v>3238</v>
      </c>
      <c r="AM598" s="54" t="s">
        <v>3238</v>
      </c>
      <c r="AN598" s="54" t="s">
        <v>3238</v>
      </c>
      <c r="AO598" s="54" t="s">
        <v>3238</v>
      </c>
      <c r="AP598" s="54" t="s">
        <v>3238</v>
      </c>
      <c r="AQ598" s="54" t="s">
        <v>3238</v>
      </c>
      <c r="AR598" s="54" t="s">
        <v>3238</v>
      </c>
      <c r="AS598" s="54" t="s">
        <v>3238</v>
      </c>
      <c r="AT598" s="54" t="s">
        <v>3238</v>
      </c>
      <c r="AU598" s="43" t="str">
        <f>INDEX(Lookups!AS:AS,MATCH(E598,Lookups!E:E,0))</f>
        <v>Product_Style</v>
      </c>
      <c r="AV598" s="43" t="str">
        <f t="shared" si="9"/>
        <v>Product_Style_Relaxed</v>
      </c>
    </row>
    <row r="599" spans="1:48">
      <c r="A599" s="43">
        <f>INDEX(Lookups!A:A,MATCH($E599,Lookups!$E:$E,0))</f>
        <v>47</v>
      </c>
      <c r="B599" s="43">
        <f>INDEX(Lookups!B:B,MATCH($E599,Lookups!$E:$E,0))</f>
        <v>2.2000000000000002</v>
      </c>
      <c r="C599" s="90" t="s">
        <v>2340</v>
      </c>
      <c r="D599" s="90" t="s">
        <v>2345</v>
      </c>
      <c r="E599" s="91" t="s">
        <v>2229</v>
      </c>
      <c r="F599" s="90" t="s">
        <v>2228</v>
      </c>
      <c r="G599" s="90" t="s">
        <v>2107</v>
      </c>
      <c r="H599" s="91" t="s">
        <v>3093</v>
      </c>
      <c r="I599" s="98" t="s">
        <v>2694</v>
      </c>
      <c r="J599" s="92" t="s">
        <v>3236</v>
      </c>
      <c r="K599" s="90" t="str">
        <f>INDEX(Lookups!$I:$I,MATCH(E599,Lookups!$E:$E,0))</f>
        <v>Customer Facing</v>
      </c>
      <c r="L599" s="90" t="str">
        <f>INDEX(Lookups!$J:$J,MATCH(E599,Lookups!$E:$E,0))</f>
        <v>Womens Mens Apparel Shoes Accessories</v>
      </c>
      <c r="M599" s="90" t="s">
        <v>3089</v>
      </c>
      <c r="N599" s="90" t="s">
        <v>2139</v>
      </c>
      <c r="O599" s="90" t="str">
        <f>INDEX(Lookups!$L:$L,MATCH(E599,Lookups!$E:$E,0))</f>
        <v>Y</v>
      </c>
      <c r="P599" s="94"/>
      <c r="Q599" s="54" t="s">
        <v>3248</v>
      </c>
      <c r="R599" s="54" t="s">
        <v>3238</v>
      </c>
      <c r="S599" s="54" t="s">
        <v>3248</v>
      </c>
      <c r="T599" s="54" t="s">
        <v>3238</v>
      </c>
      <c r="U599" s="54" t="s">
        <v>3238</v>
      </c>
      <c r="V599" s="54" t="s">
        <v>3238</v>
      </c>
      <c r="W599" s="54" t="s">
        <v>3238</v>
      </c>
      <c r="X599" s="54" t="s">
        <v>3238</v>
      </c>
      <c r="Y599" s="54" t="s">
        <v>3238</v>
      </c>
      <c r="Z599" s="54" t="s">
        <v>3238</v>
      </c>
      <c r="AA599" s="54" t="s">
        <v>3238</v>
      </c>
      <c r="AB599" s="54" t="s">
        <v>3238</v>
      </c>
      <c r="AC599" s="54" t="s">
        <v>3238</v>
      </c>
      <c r="AD599" s="54" t="s">
        <v>3238</v>
      </c>
      <c r="AE599" s="54" t="s">
        <v>3238</v>
      </c>
      <c r="AF599" s="54" t="s">
        <v>3238</v>
      </c>
      <c r="AG599" s="54" t="s">
        <v>3238</v>
      </c>
      <c r="AH599" s="54" t="s">
        <v>3238</v>
      </c>
      <c r="AI599" s="54" t="s">
        <v>3238</v>
      </c>
      <c r="AJ599" s="54" t="s">
        <v>3238</v>
      </c>
      <c r="AK599" s="54" t="s">
        <v>3238</v>
      </c>
      <c r="AL599" s="54" t="s">
        <v>3238</v>
      </c>
      <c r="AM599" s="54" t="s">
        <v>3238</v>
      </c>
      <c r="AN599" s="54" t="s">
        <v>3238</v>
      </c>
      <c r="AO599" s="54" t="s">
        <v>3238</v>
      </c>
      <c r="AP599" s="54" t="s">
        <v>3238</v>
      </c>
      <c r="AQ599" s="54" t="s">
        <v>3238</v>
      </c>
      <c r="AR599" s="54" t="s">
        <v>3238</v>
      </c>
      <c r="AS599" s="54" t="s">
        <v>3238</v>
      </c>
      <c r="AT599" s="54" t="s">
        <v>3238</v>
      </c>
      <c r="AU599" s="43" t="str">
        <f>INDEX(Lookups!AS:AS,MATCH(E599,Lookups!E:E,0))</f>
        <v>Product_Style</v>
      </c>
      <c r="AV599" s="43" t="str">
        <f t="shared" si="9"/>
        <v>Product_Style_Straight</v>
      </c>
    </row>
    <row r="600" spans="1:48">
      <c r="A600" s="43">
        <f>INDEX(Lookups!A:A,MATCH($E600,Lookups!$E:$E,0))</f>
        <v>47</v>
      </c>
      <c r="B600" s="43">
        <f>INDEX(Lookups!B:B,MATCH($E600,Lookups!$E:$E,0))</f>
        <v>2.2000000000000002</v>
      </c>
      <c r="C600" s="90" t="s">
        <v>2340</v>
      </c>
      <c r="D600" s="90" t="s">
        <v>2345</v>
      </c>
      <c r="E600" s="91" t="s">
        <v>2229</v>
      </c>
      <c r="F600" s="90" t="s">
        <v>2228</v>
      </c>
      <c r="G600" s="90" t="s">
        <v>2107</v>
      </c>
      <c r="H600" s="91" t="s">
        <v>3095</v>
      </c>
      <c r="I600" s="98" t="s">
        <v>2694</v>
      </c>
      <c r="J600" s="92" t="s">
        <v>3236</v>
      </c>
      <c r="K600" s="90" t="str">
        <f>INDEX(Lookups!$I:$I,MATCH(E600,Lookups!$E:$E,0))</f>
        <v>Customer Facing</v>
      </c>
      <c r="L600" s="90" t="str">
        <f>INDEX(Lookups!$J:$J,MATCH(E600,Lookups!$E:$E,0))</f>
        <v>Womens Mens Apparel Shoes Accessories</v>
      </c>
      <c r="M600" s="90" t="s">
        <v>3094</v>
      </c>
      <c r="N600" s="90" t="s">
        <v>2139</v>
      </c>
      <c r="O600" s="90" t="str">
        <f>INDEX(Lookups!$L:$L,MATCH(E600,Lookups!$E:$E,0))</f>
        <v>Y</v>
      </c>
      <c r="P600" s="94"/>
      <c r="Q600" s="54" t="s">
        <v>3248</v>
      </c>
      <c r="R600" s="54" t="s">
        <v>3238</v>
      </c>
      <c r="S600" s="54" t="s">
        <v>3250</v>
      </c>
      <c r="T600" s="54" t="s">
        <v>3238</v>
      </c>
      <c r="U600" s="54" t="s">
        <v>3238</v>
      </c>
      <c r="V600" s="54" t="s">
        <v>3238</v>
      </c>
      <c r="W600" s="54" t="s">
        <v>3238</v>
      </c>
      <c r="X600" s="54" t="s">
        <v>3238</v>
      </c>
      <c r="Y600" s="54" t="s">
        <v>3238</v>
      </c>
      <c r="Z600" s="54" t="s">
        <v>3238</v>
      </c>
      <c r="AA600" s="54" t="s">
        <v>3238</v>
      </c>
      <c r="AB600" s="54" t="s">
        <v>3238</v>
      </c>
      <c r="AC600" s="54" t="s">
        <v>3238</v>
      </c>
      <c r="AD600" s="54" t="s">
        <v>3238</v>
      </c>
      <c r="AE600" s="54" t="s">
        <v>3238</v>
      </c>
      <c r="AF600" s="54" t="s">
        <v>3238</v>
      </c>
      <c r="AG600" s="54" t="s">
        <v>3238</v>
      </c>
      <c r="AH600" s="54" t="s">
        <v>3238</v>
      </c>
      <c r="AI600" s="54" t="s">
        <v>3238</v>
      </c>
      <c r="AJ600" s="54" t="s">
        <v>3238</v>
      </c>
      <c r="AK600" s="54" t="s">
        <v>3238</v>
      </c>
      <c r="AL600" s="54" t="s">
        <v>3238</v>
      </c>
      <c r="AM600" s="54" t="s">
        <v>3238</v>
      </c>
      <c r="AN600" s="54" t="s">
        <v>3238</v>
      </c>
      <c r="AO600" s="54" t="s">
        <v>3238</v>
      </c>
      <c r="AP600" s="54" t="s">
        <v>3238</v>
      </c>
      <c r="AQ600" s="54" t="s">
        <v>3238</v>
      </c>
      <c r="AR600" s="54" t="s">
        <v>3238</v>
      </c>
      <c r="AS600" s="54" t="s">
        <v>3238</v>
      </c>
      <c r="AT600" s="54" t="s">
        <v>3238</v>
      </c>
      <c r="AU600" s="43" t="str">
        <f>INDEX(Lookups!AS:AS,MATCH(E600,Lookups!E:E,0))</f>
        <v>Product_Style</v>
      </c>
      <c r="AV600" s="43" t="str">
        <f t="shared" si="9"/>
        <v>Product_Style_Regular</v>
      </c>
    </row>
    <row r="601" spans="1:48">
      <c r="A601" s="43">
        <f>INDEX(Lookups!A:A,MATCH($E601,Lookups!$E:$E,0))</f>
        <v>47</v>
      </c>
      <c r="B601" s="43">
        <f>INDEX(Lookups!B:B,MATCH($E601,Lookups!$E:$E,0))</f>
        <v>2.2000000000000002</v>
      </c>
      <c r="C601" s="90" t="s">
        <v>2340</v>
      </c>
      <c r="D601" s="90" t="s">
        <v>2345</v>
      </c>
      <c r="E601" s="91" t="s">
        <v>2229</v>
      </c>
      <c r="F601" s="90" t="s">
        <v>2228</v>
      </c>
      <c r="G601" s="90" t="s">
        <v>2107</v>
      </c>
      <c r="H601" s="91" t="s">
        <v>3096</v>
      </c>
      <c r="I601" s="98" t="s">
        <v>2694</v>
      </c>
      <c r="J601" s="92" t="s">
        <v>3236</v>
      </c>
      <c r="K601" s="90" t="str">
        <f>INDEX(Lookups!$I:$I,MATCH(E601,Lookups!$E:$E,0))</f>
        <v>Customer Facing</v>
      </c>
      <c r="L601" s="90" t="str">
        <f>INDEX(Lookups!$J:$J,MATCH(E601,Lookups!$E:$E,0))</f>
        <v>Womens Mens Apparel Shoes Accessories</v>
      </c>
      <c r="M601" s="90" t="s">
        <v>3094</v>
      </c>
      <c r="N601" s="90" t="s">
        <v>2139</v>
      </c>
      <c r="O601" s="90" t="str">
        <f>INDEX(Lookups!$L:$L,MATCH(E601,Lookups!$E:$E,0))</f>
        <v>Y</v>
      </c>
      <c r="P601" s="94"/>
      <c r="Q601" s="54" t="s">
        <v>3248</v>
      </c>
      <c r="R601" s="54" t="s">
        <v>3238</v>
      </c>
      <c r="S601" s="54" t="s">
        <v>3249</v>
      </c>
      <c r="T601" s="54" t="s">
        <v>3238</v>
      </c>
      <c r="U601" s="54" t="s">
        <v>3238</v>
      </c>
      <c r="V601" s="54" t="s">
        <v>3238</v>
      </c>
      <c r="W601" s="54" t="s">
        <v>3238</v>
      </c>
      <c r="X601" s="54" t="s">
        <v>3238</v>
      </c>
      <c r="Y601" s="54" t="s">
        <v>3238</v>
      </c>
      <c r="Z601" s="54" t="s">
        <v>3238</v>
      </c>
      <c r="AA601" s="54" t="s">
        <v>3238</v>
      </c>
      <c r="AB601" s="54" t="s">
        <v>3238</v>
      </c>
      <c r="AC601" s="54" t="s">
        <v>3238</v>
      </c>
      <c r="AD601" s="54" t="s">
        <v>3238</v>
      </c>
      <c r="AE601" s="54" t="s">
        <v>3238</v>
      </c>
      <c r="AF601" s="54" t="s">
        <v>3238</v>
      </c>
      <c r="AG601" s="54" t="s">
        <v>3238</v>
      </c>
      <c r="AH601" s="54" t="s">
        <v>3238</v>
      </c>
      <c r="AI601" s="54" t="s">
        <v>3238</v>
      </c>
      <c r="AJ601" s="54" t="s">
        <v>3238</v>
      </c>
      <c r="AK601" s="54" t="s">
        <v>3238</v>
      </c>
      <c r="AL601" s="54" t="s">
        <v>3238</v>
      </c>
      <c r="AM601" s="54" t="s">
        <v>3238</v>
      </c>
      <c r="AN601" s="54" t="s">
        <v>3238</v>
      </c>
      <c r="AO601" s="54" t="s">
        <v>3238</v>
      </c>
      <c r="AP601" s="54" t="s">
        <v>3238</v>
      </c>
      <c r="AQ601" s="54" t="s">
        <v>3238</v>
      </c>
      <c r="AR601" s="54" t="s">
        <v>3238</v>
      </c>
      <c r="AS601" s="54" t="s">
        <v>3238</v>
      </c>
      <c r="AT601" s="54" t="s">
        <v>3238</v>
      </c>
      <c r="AU601" s="43" t="str">
        <f>INDEX(Lookups!AS:AS,MATCH(E601,Lookups!E:E,0))</f>
        <v>Product_Style</v>
      </c>
      <c r="AV601" s="43" t="str">
        <f t="shared" si="9"/>
        <v>Product_Style_Skinny</v>
      </c>
    </row>
    <row r="602" spans="1:48">
      <c r="A602" s="43">
        <f>INDEX(Lookups!A:A,MATCH($E602,Lookups!$E:$E,0))</f>
        <v>47</v>
      </c>
      <c r="B602" s="43">
        <f>INDEX(Lookups!B:B,MATCH($E602,Lookups!$E:$E,0))</f>
        <v>2.2000000000000002</v>
      </c>
      <c r="C602" s="90" t="s">
        <v>2340</v>
      </c>
      <c r="D602" s="90" t="s">
        <v>2345</v>
      </c>
      <c r="E602" s="91" t="s">
        <v>2229</v>
      </c>
      <c r="F602" s="90" t="s">
        <v>2228</v>
      </c>
      <c r="G602" s="90" t="s">
        <v>2107</v>
      </c>
      <c r="H602" s="91" t="s">
        <v>3009</v>
      </c>
      <c r="I602" s="98" t="s">
        <v>2694</v>
      </c>
      <c r="J602" s="92" t="s">
        <v>3236</v>
      </c>
      <c r="K602" s="90" t="str">
        <f>INDEX(Lookups!$I:$I,MATCH(E602,Lookups!$E:$E,0))</f>
        <v>Customer Facing</v>
      </c>
      <c r="L602" s="90" t="str">
        <f>INDEX(Lookups!$J:$J,MATCH(E602,Lookups!$E:$E,0))</f>
        <v>Womens Mens Apparel Shoes Accessories</v>
      </c>
      <c r="M602" s="90" t="s">
        <v>3008</v>
      </c>
      <c r="N602" s="90" t="s">
        <v>2139</v>
      </c>
      <c r="O602" s="90" t="str">
        <f>INDEX(Lookups!$L:$L,MATCH(E602,Lookups!$E:$E,0))</f>
        <v>Y</v>
      </c>
      <c r="P602" s="94"/>
      <c r="Q602" s="54" t="s">
        <v>3244</v>
      </c>
      <c r="R602" s="54" t="s">
        <v>3238</v>
      </c>
      <c r="S602" s="54" t="s">
        <v>3238</v>
      </c>
      <c r="T602" s="54" t="s">
        <v>3238</v>
      </c>
      <c r="U602" s="54" t="s">
        <v>3238</v>
      </c>
      <c r="V602" s="54" t="s">
        <v>3238</v>
      </c>
      <c r="W602" s="54" t="s">
        <v>3238</v>
      </c>
      <c r="X602" s="54" t="s">
        <v>3238</v>
      </c>
      <c r="Y602" s="54" t="s">
        <v>3238</v>
      </c>
      <c r="Z602" s="54" t="s">
        <v>3238</v>
      </c>
      <c r="AA602" s="54" t="s">
        <v>3238</v>
      </c>
      <c r="AB602" s="54" t="s">
        <v>3238</v>
      </c>
      <c r="AC602" s="54" t="s">
        <v>3238</v>
      </c>
      <c r="AD602" s="54" t="s">
        <v>3238</v>
      </c>
      <c r="AE602" s="54" t="s">
        <v>3238</v>
      </c>
      <c r="AF602" s="54" t="s">
        <v>3238</v>
      </c>
      <c r="AG602" s="54" t="s">
        <v>3238</v>
      </c>
      <c r="AH602" s="54" t="s">
        <v>3238</v>
      </c>
      <c r="AI602" s="54" t="s">
        <v>3238</v>
      </c>
      <c r="AJ602" s="54" t="s">
        <v>3238</v>
      </c>
      <c r="AK602" s="54" t="s">
        <v>3238</v>
      </c>
      <c r="AL602" s="54" t="s">
        <v>3238</v>
      </c>
      <c r="AM602" s="54" t="s">
        <v>3238</v>
      </c>
      <c r="AN602" s="54" t="s">
        <v>3238</v>
      </c>
      <c r="AO602" s="54" t="s">
        <v>3238</v>
      </c>
      <c r="AP602" s="54" t="s">
        <v>3238</v>
      </c>
      <c r="AQ602" s="54" t="s">
        <v>3238</v>
      </c>
      <c r="AR602" s="54" t="s">
        <v>3238</v>
      </c>
      <c r="AS602" s="54" t="s">
        <v>3238</v>
      </c>
      <c r="AT602" s="54" t="s">
        <v>3238</v>
      </c>
      <c r="AU602" s="43" t="str">
        <f>INDEX(Lookups!AS:AS,MATCH(E602,Lookups!E:E,0))</f>
        <v>Product_Style</v>
      </c>
      <c r="AV602" s="43" t="str">
        <f t="shared" si="9"/>
        <v>Product_Style_A-line Shorts</v>
      </c>
    </row>
    <row r="603" spans="1:48">
      <c r="A603" s="43">
        <f>INDEX(Lookups!A:A,MATCH($E603,Lookups!$E:$E,0))</f>
        <v>47</v>
      </c>
      <c r="B603" s="43">
        <f>INDEX(Lookups!B:B,MATCH($E603,Lookups!$E:$E,0))</f>
        <v>2.2000000000000002</v>
      </c>
      <c r="C603" s="90" t="s">
        <v>2340</v>
      </c>
      <c r="D603" s="90" t="s">
        <v>2345</v>
      </c>
      <c r="E603" s="91" t="s">
        <v>2229</v>
      </c>
      <c r="F603" s="90" t="s">
        <v>2228</v>
      </c>
      <c r="G603" s="90" t="s">
        <v>2107</v>
      </c>
      <c r="H603" s="91" t="s">
        <v>3010</v>
      </c>
      <c r="I603" s="98" t="s">
        <v>2694</v>
      </c>
      <c r="J603" s="92" t="s">
        <v>3236</v>
      </c>
      <c r="K603" s="90" t="str">
        <f>INDEX(Lookups!$I:$I,MATCH(E603,Lookups!$E:$E,0))</f>
        <v>Customer Facing</v>
      </c>
      <c r="L603" s="90" t="str">
        <f>INDEX(Lookups!$J:$J,MATCH(E603,Lookups!$E:$E,0))</f>
        <v>Womens Mens Apparel Shoes Accessories</v>
      </c>
      <c r="M603" s="90" t="s">
        <v>3008</v>
      </c>
      <c r="N603" s="90" t="s">
        <v>2139</v>
      </c>
      <c r="O603" s="90" t="str">
        <f>INDEX(Lookups!$L:$L,MATCH(E603,Lookups!$E:$E,0))</f>
        <v>Y</v>
      </c>
      <c r="P603" s="94"/>
      <c r="Q603" s="54" t="s">
        <v>3244</v>
      </c>
      <c r="R603" s="54" t="s">
        <v>3238</v>
      </c>
      <c r="S603" s="54" t="s">
        <v>3238</v>
      </c>
      <c r="T603" s="54" t="s">
        <v>3238</v>
      </c>
      <c r="U603" s="54" t="s">
        <v>3238</v>
      </c>
      <c r="V603" s="54" t="s">
        <v>3238</v>
      </c>
      <c r="W603" s="54" t="s">
        <v>3238</v>
      </c>
      <c r="X603" s="54" t="s">
        <v>3238</v>
      </c>
      <c r="Y603" s="54" t="s">
        <v>3238</v>
      </c>
      <c r="Z603" s="54" t="s">
        <v>3238</v>
      </c>
      <c r="AA603" s="54" t="s">
        <v>3238</v>
      </c>
      <c r="AB603" s="54" t="s">
        <v>3238</v>
      </c>
      <c r="AC603" s="54" t="s">
        <v>3238</v>
      </c>
      <c r="AD603" s="54" t="s">
        <v>3238</v>
      </c>
      <c r="AE603" s="54" t="s">
        <v>3238</v>
      </c>
      <c r="AF603" s="54" t="s">
        <v>3238</v>
      </c>
      <c r="AG603" s="54" t="s">
        <v>3238</v>
      </c>
      <c r="AH603" s="54" t="s">
        <v>3238</v>
      </c>
      <c r="AI603" s="54" t="s">
        <v>3238</v>
      </c>
      <c r="AJ603" s="54" t="s">
        <v>3238</v>
      </c>
      <c r="AK603" s="54" t="s">
        <v>3238</v>
      </c>
      <c r="AL603" s="54" t="s">
        <v>3238</v>
      </c>
      <c r="AM603" s="54" t="s">
        <v>3238</v>
      </c>
      <c r="AN603" s="54" t="s">
        <v>3238</v>
      </c>
      <c r="AO603" s="54" t="s">
        <v>3238</v>
      </c>
      <c r="AP603" s="54" t="s">
        <v>3238</v>
      </c>
      <c r="AQ603" s="54" t="s">
        <v>3238</v>
      </c>
      <c r="AR603" s="54" t="s">
        <v>3238</v>
      </c>
      <c r="AS603" s="54" t="s">
        <v>3238</v>
      </c>
      <c r="AT603" s="54" t="s">
        <v>3238</v>
      </c>
      <c r="AU603" s="43" t="str">
        <f>INDEX(Lookups!AS:AS,MATCH(E603,Lookups!E:E,0))</f>
        <v>Product_Style</v>
      </c>
      <c r="AV603" s="43" t="str">
        <f t="shared" si="9"/>
        <v>Product_Style_Belted Shorts</v>
      </c>
    </row>
    <row r="604" spans="1:48">
      <c r="A604" s="43">
        <f>INDEX(Lookups!A:A,MATCH($E604,Lookups!$E:$E,0))</f>
        <v>47</v>
      </c>
      <c r="B604" s="43">
        <f>INDEX(Lookups!B:B,MATCH($E604,Lookups!$E:$E,0))</f>
        <v>2.2000000000000002</v>
      </c>
      <c r="C604" s="90" t="s">
        <v>2340</v>
      </c>
      <c r="D604" s="90" t="s">
        <v>2345</v>
      </c>
      <c r="E604" s="91" t="s">
        <v>2229</v>
      </c>
      <c r="F604" s="90" t="s">
        <v>2228</v>
      </c>
      <c r="G604" s="90" t="s">
        <v>2107</v>
      </c>
      <c r="H604" s="91" t="s">
        <v>3011</v>
      </c>
      <c r="I604" s="98" t="s">
        <v>2694</v>
      </c>
      <c r="J604" s="92" t="s">
        <v>3236</v>
      </c>
      <c r="K604" s="90" t="str">
        <f>INDEX(Lookups!$I:$I,MATCH(E604,Lookups!$E:$E,0))</f>
        <v>Customer Facing</v>
      </c>
      <c r="L604" s="90" t="str">
        <f>INDEX(Lookups!$J:$J,MATCH(E604,Lookups!$E:$E,0))</f>
        <v>Womens Mens Apparel Shoes Accessories</v>
      </c>
      <c r="M604" s="90" t="s">
        <v>3008</v>
      </c>
      <c r="N604" s="90" t="s">
        <v>2139</v>
      </c>
      <c r="O604" s="90" t="str">
        <f>INDEX(Lookups!$L:$L,MATCH(E604,Lookups!$E:$E,0))</f>
        <v>Y</v>
      </c>
      <c r="P604" s="94"/>
      <c r="Q604" s="54" t="s">
        <v>3244</v>
      </c>
      <c r="R604" s="54" t="s">
        <v>3238</v>
      </c>
      <c r="S604" s="54" t="s">
        <v>3238</v>
      </c>
      <c r="T604" s="54" t="s">
        <v>3238</v>
      </c>
      <c r="U604" s="54" t="s">
        <v>3238</v>
      </c>
      <c r="V604" s="54" t="s">
        <v>3238</v>
      </c>
      <c r="W604" s="54" t="s">
        <v>3238</v>
      </c>
      <c r="X604" s="54" t="s">
        <v>3238</v>
      </c>
      <c r="Y604" s="54" t="s">
        <v>3238</v>
      </c>
      <c r="Z604" s="54" t="s">
        <v>3238</v>
      </c>
      <c r="AA604" s="54" t="s">
        <v>3238</v>
      </c>
      <c r="AB604" s="54" t="s">
        <v>3238</v>
      </c>
      <c r="AC604" s="54" t="s">
        <v>3238</v>
      </c>
      <c r="AD604" s="54" t="s">
        <v>3238</v>
      </c>
      <c r="AE604" s="54" t="s">
        <v>3238</v>
      </c>
      <c r="AF604" s="54" t="s">
        <v>3238</v>
      </c>
      <c r="AG604" s="54" t="s">
        <v>3238</v>
      </c>
      <c r="AH604" s="54" t="s">
        <v>3238</v>
      </c>
      <c r="AI604" s="54" t="s">
        <v>3238</v>
      </c>
      <c r="AJ604" s="54" t="s">
        <v>3238</v>
      </c>
      <c r="AK604" s="54" t="s">
        <v>3238</v>
      </c>
      <c r="AL604" s="54" t="s">
        <v>3238</v>
      </c>
      <c r="AM604" s="54" t="s">
        <v>3238</v>
      </c>
      <c r="AN604" s="54" t="s">
        <v>3238</v>
      </c>
      <c r="AO604" s="54" t="s">
        <v>3238</v>
      </c>
      <c r="AP604" s="54" t="s">
        <v>3238</v>
      </c>
      <c r="AQ604" s="54" t="s">
        <v>3238</v>
      </c>
      <c r="AR604" s="54" t="s">
        <v>3238</v>
      </c>
      <c r="AS604" s="54" t="s">
        <v>3238</v>
      </c>
      <c r="AT604" s="54" t="s">
        <v>3238</v>
      </c>
      <c r="AU604" s="43" t="str">
        <f>INDEX(Lookups!AS:AS,MATCH(E604,Lookups!E:E,0))</f>
        <v>Product_Style</v>
      </c>
      <c r="AV604" s="43" t="str">
        <f t="shared" si="9"/>
        <v>Product_Style_Booty Shorts</v>
      </c>
    </row>
    <row r="605" spans="1:48">
      <c r="A605" s="43">
        <f>INDEX(Lookups!A:A,MATCH($E605,Lookups!$E:$E,0))</f>
        <v>47</v>
      </c>
      <c r="B605" s="43">
        <f>INDEX(Lookups!B:B,MATCH($E605,Lookups!$E:$E,0))</f>
        <v>2.2000000000000002</v>
      </c>
      <c r="C605" s="90" t="s">
        <v>2340</v>
      </c>
      <c r="D605" s="90" t="s">
        <v>2345</v>
      </c>
      <c r="E605" s="91" t="s">
        <v>2229</v>
      </c>
      <c r="F605" s="90" t="s">
        <v>2228</v>
      </c>
      <c r="G605" s="90" t="s">
        <v>2107</v>
      </c>
      <c r="H605" s="91" t="s">
        <v>1666</v>
      </c>
      <c r="I605" s="98" t="s">
        <v>2694</v>
      </c>
      <c r="J605" s="92" t="s">
        <v>3236</v>
      </c>
      <c r="K605" s="90" t="str">
        <f>INDEX(Lookups!$I:$I,MATCH(E605,Lookups!$E:$E,0))</f>
        <v>Customer Facing</v>
      </c>
      <c r="L605" s="90" t="str">
        <f>INDEX(Lookups!$J:$J,MATCH(E605,Lookups!$E:$E,0))</f>
        <v>Womens Mens Apparel Shoes Accessories</v>
      </c>
      <c r="M605" s="90" t="s">
        <v>3008</v>
      </c>
      <c r="N605" s="90" t="s">
        <v>2139</v>
      </c>
      <c r="O605" s="90" t="str">
        <f>INDEX(Lookups!$L:$L,MATCH(E605,Lookups!$E:$E,0))</f>
        <v>Y</v>
      </c>
      <c r="P605" s="94"/>
      <c r="Q605" s="54" t="s">
        <v>3244</v>
      </c>
      <c r="R605" s="54" t="s">
        <v>3238</v>
      </c>
      <c r="S605" s="54" t="s">
        <v>3238</v>
      </c>
      <c r="T605" s="54" t="s">
        <v>3238</v>
      </c>
      <c r="U605" s="54" t="s">
        <v>3238</v>
      </c>
      <c r="V605" s="54" t="s">
        <v>3238</v>
      </c>
      <c r="W605" s="54" t="s">
        <v>3238</v>
      </c>
      <c r="X605" s="54" t="s">
        <v>3238</v>
      </c>
      <c r="Y605" s="54" t="s">
        <v>3238</v>
      </c>
      <c r="Z605" s="54" t="s">
        <v>3238</v>
      </c>
      <c r="AA605" s="54" t="s">
        <v>3238</v>
      </c>
      <c r="AB605" s="54" t="s">
        <v>3238</v>
      </c>
      <c r="AC605" s="54" t="s">
        <v>3238</v>
      </c>
      <c r="AD605" s="54" t="s">
        <v>3238</v>
      </c>
      <c r="AE605" s="54" t="s">
        <v>3238</v>
      </c>
      <c r="AF605" s="54" t="s">
        <v>3238</v>
      </c>
      <c r="AG605" s="54" t="s">
        <v>3238</v>
      </c>
      <c r="AH605" s="54" t="s">
        <v>3238</v>
      </c>
      <c r="AI605" s="54" t="s">
        <v>3238</v>
      </c>
      <c r="AJ605" s="54" t="s">
        <v>3238</v>
      </c>
      <c r="AK605" s="54" t="s">
        <v>3238</v>
      </c>
      <c r="AL605" s="54" t="s">
        <v>3238</v>
      </c>
      <c r="AM605" s="54" t="s">
        <v>3238</v>
      </c>
      <c r="AN605" s="54" t="s">
        <v>3238</v>
      </c>
      <c r="AO605" s="54" t="s">
        <v>3238</v>
      </c>
      <c r="AP605" s="54" t="s">
        <v>3238</v>
      </c>
      <c r="AQ605" s="54" t="s">
        <v>3238</v>
      </c>
      <c r="AR605" s="54" t="s">
        <v>3238</v>
      </c>
      <c r="AS605" s="54" t="s">
        <v>3238</v>
      </c>
      <c r="AT605" s="54" t="s">
        <v>3238</v>
      </c>
      <c r="AU605" s="43" t="str">
        <f>INDEX(Lookups!AS:AS,MATCH(E605,Lookups!E:E,0))</f>
        <v>Product_Style</v>
      </c>
      <c r="AV605" s="43" t="str">
        <f t="shared" si="9"/>
        <v>Product_Style_Cargo Shorts</v>
      </c>
    </row>
    <row r="606" spans="1:48">
      <c r="A606" s="43">
        <f>INDEX(Lookups!A:A,MATCH($E606,Lookups!$E:$E,0))</f>
        <v>47</v>
      </c>
      <c r="B606" s="43">
        <f>INDEX(Lookups!B:B,MATCH($E606,Lookups!$E:$E,0))</f>
        <v>2.2000000000000002</v>
      </c>
      <c r="C606" s="90" t="s">
        <v>2340</v>
      </c>
      <c r="D606" s="90" t="s">
        <v>2345</v>
      </c>
      <c r="E606" s="91" t="s">
        <v>2229</v>
      </c>
      <c r="F606" s="90" t="s">
        <v>2228</v>
      </c>
      <c r="G606" s="90" t="s">
        <v>2107</v>
      </c>
      <c r="H606" s="91" t="s">
        <v>1669</v>
      </c>
      <c r="I606" s="98" t="s">
        <v>2694</v>
      </c>
      <c r="J606" s="92" t="s">
        <v>3236</v>
      </c>
      <c r="K606" s="90" t="str">
        <f>INDEX(Lookups!$I:$I,MATCH(E606,Lookups!$E:$E,0))</f>
        <v>Customer Facing</v>
      </c>
      <c r="L606" s="90" t="str">
        <f>INDEX(Lookups!$J:$J,MATCH(E606,Lookups!$E:$E,0))</f>
        <v>Womens Mens Apparel Shoes Accessories</v>
      </c>
      <c r="M606" s="90" t="s">
        <v>3008</v>
      </c>
      <c r="N606" s="90" t="s">
        <v>2139</v>
      </c>
      <c r="O606" s="90" t="str">
        <f>INDEX(Lookups!$L:$L,MATCH(E606,Lookups!$E:$E,0))</f>
        <v>Y</v>
      </c>
      <c r="P606" s="94"/>
      <c r="Q606" s="54" t="s">
        <v>3244</v>
      </c>
      <c r="R606" s="54" t="s">
        <v>3238</v>
      </c>
      <c r="S606" s="54" t="s">
        <v>3238</v>
      </c>
      <c r="T606" s="54" t="s">
        <v>3238</v>
      </c>
      <c r="U606" s="54" t="s">
        <v>3238</v>
      </c>
      <c r="V606" s="54" t="s">
        <v>3238</v>
      </c>
      <c r="W606" s="54" t="s">
        <v>3238</v>
      </c>
      <c r="X606" s="54" t="s">
        <v>3238</v>
      </c>
      <c r="Y606" s="54" t="s">
        <v>3238</v>
      </c>
      <c r="Z606" s="54" t="s">
        <v>3238</v>
      </c>
      <c r="AA606" s="54" t="s">
        <v>3238</v>
      </c>
      <c r="AB606" s="54" t="s">
        <v>3238</v>
      </c>
      <c r="AC606" s="54" t="s">
        <v>3238</v>
      </c>
      <c r="AD606" s="54" t="s">
        <v>3238</v>
      </c>
      <c r="AE606" s="54" t="s">
        <v>3238</v>
      </c>
      <c r="AF606" s="54" t="s">
        <v>3238</v>
      </c>
      <c r="AG606" s="54" t="s">
        <v>3238</v>
      </c>
      <c r="AH606" s="54" t="s">
        <v>3238</v>
      </c>
      <c r="AI606" s="54" t="s">
        <v>3238</v>
      </c>
      <c r="AJ606" s="54" t="s">
        <v>3238</v>
      </c>
      <c r="AK606" s="54" t="s">
        <v>3238</v>
      </c>
      <c r="AL606" s="54" t="s">
        <v>3238</v>
      </c>
      <c r="AM606" s="54" t="s">
        <v>3238</v>
      </c>
      <c r="AN606" s="54" t="s">
        <v>3238</v>
      </c>
      <c r="AO606" s="54" t="s">
        <v>3238</v>
      </c>
      <c r="AP606" s="54" t="s">
        <v>3238</v>
      </c>
      <c r="AQ606" s="54" t="s">
        <v>3238</v>
      </c>
      <c r="AR606" s="54" t="s">
        <v>3238</v>
      </c>
      <c r="AS606" s="54" t="s">
        <v>3238</v>
      </c>
      <c r="AT606" s="54" t="s">
        <v>3238</v>
      </c>
      <c r="AU606" s="43" t="str">
        <f>INDEX(Lookups!AS:AS,MATCH(E606,Lookups!E:E,0))</f>
        <v>Product_Style</v>
      </c>
      <c r="AV606" s="43" t="str">
        <f t="shared" si="9"/>
        <v>Product_Style_Denim Shorts</v>
      </c>
    </row>
    <row r="607" spans="1:48">
      <c r="A607" s="43">
        <f>INDEX(Lookups!A:A,MATCH($E607,Lookups!$E:$E,0))</f>
        <v>47</v>
      </c>
      <c r="B607" s="43">
        <f>INDEX(Lookups!B:B,MATCH($E607,Lookups!$E:$E,0))</f>
        <v>2.2000000000000002</v>
      </c>
      <c r="C607" s="90" t="s">
        <v>2340</v>
      </c>
      <c r="D607" s="90" t="s">
        <v>2345</v>
      </c>
      <c r="E607" s="91" t="s">
        <v>2229</v>
      </c>
      <c r="F607" s="90" t="s">
        <v>2228</v>
      </c>
      <c r="G607" s="90" t="s">
        <v>2107</v>
      </c>
      <c r="H607" s="91" t="s">
        <v>3012</v>
      </c>
      <c r="I607" s="98" t="s">
        <v>2694</v>
      </c>
      <c r="J607" s="92" t="s">
        <v>3236</v>
      </c>
      <c r="K607" s="90" t="str">
        <f>INDEX(Lookups!$I:$I,MATCH(E607,Lookups!$E:$E,0))</f>
        <v>Customer Facing</v>
      </c>
      <c r="L607" s="90" t="str">
        <f>INDEX(Lookups!$J:$J,MATCH(E607,Lookups!$E:$E,0))</f>
        <v>Womens Mens Apparel Shoes Accessories</v>
      </c>
      <c r="M607" s="90" t="s">
        <v>3008</v>
      </c>
      <c r="N607" s="90" t="s">
        <v>2139</v>
      </c>
      <c r="O607" s="90" t="str">
        <f>INDEX(Lookups!$L:$L,MATCH(E607,Lookups!$E:$E,0))</f>
        <v>Y</v>
      </c>
      <c r="P607" s="94"/>
      <c r="Q607" s="54" t="s">
        <v>3244</v>
      </c>
      <c r="R607" s="54" t="s">
        <v>3238</v>
      </c>
      <c r="S607" s="54" t="s">
        <v>3238</v>
      </c>
      <c r="T607" s="54" t="s">
        <v>3238</v>
      </c>
      <c r="U607" s="54" t="s">
        <v>3238</v>
      </c>
      <c r="V607" s="54" t="s">
        <v>3238</v>
      </c>
      <c r="W607" s="54" t="s">
        <v>3238</v>
      </c>
      <c r="X607" s="54" t="s">
        <v>3238</v>
      </c>
      <c r="Y607" s="54" t="s">
        <v>3238</v>
      </c>
      <c r="Z607" s="54" t="s">
        <v>3238</v>
      </c>
      <c r="AA607" s="54" t="s">
        <v>3238</v>
      </c>
      <c r="AB607" s="54" t="s">
        <v>3238</v>
      </c>
      <c r="AC607" s="54" t="s">
        <v>3238</v>
      </c>
      <c r="AD607" s="54" t="s">
        <v>3238</v>
      </c>
      <c r="AE607" s="54" t="s">
        <v>3238</v>
      </c>
      <c r="AF607" s="54" t="s">
        <v>3238</v>
      </c>
      <c r="AG607" s="54" t="s">
        <v>3238</v>
      </c>
      <c r="AH607" s="54" t="s">
        <v>3238</v>
      </c>
      <c r="AI607" s="54" t="s">
        <v>3238</v>
      </c>
      <c r="AJ607" s="54" t="s">
        <v>3238</v>
      </c>
      <c r="AK607" s="54" t="s">
        <v>3238</v>
      </c>
      <c r="AL607" s="54" t="s">
        <v>3238</v>
      </c>
      <c r="AM607" s="54" t="s">
        <v>3238</v>
      </c>
      <c r="AN607" s="54" t="s">
        <v>3238</v>
      </c>
      <c r="AO607" s="54" t="s">
        <v>3238</v>
      </c>
      <c r="AP607" s="54" t="s">
        <v>3238</v>
      </c>
      <c r="AQ607" s="54" t="s">
        <v>3238</v>
      </c>
      <c r="AR607" s="54" t="s">
        <v>3238</v>
      </c>
      <c r="AS607" s="54" t="s">
        <v>3238</v>
      </c>
      <c r="AT607" s="54" t="s">
        <v>3238</v>
      </c>
      <c r="AU607" s="43" t="str">
        <f>INDEX(Lookups!AS:AS,MATCH(E607,Lookups!E:E,0))</f>
        <v>Product_Style</v>
      </c>
      <c r="AV607" s="43" t="str">
        <f t="shared" si="9"/>
        <v>Product_Style_Fitted Shorts</v>
      </c>
    </row>
    <row r="608" spans="1:48">
      <c r="A608" s="43">
        <f>INDEX(Lookups!A:A,MATCH($E608,Lookups!$E:$E,0))</f>
        <v>47</v>
      </c>
      <c r="B608" s="43">
        <f>INDEX(Lookups!B:B,MATCH($E608,Lookups!$E:$E,0))</f>
        <v>2.2000000000000002</v>
      </c>
      <c r="C608" s="90" t="s">
        <v>2340</v>
      </c>
      <c r="D608" s="90" t="s">
        <v>2345</v>
      </c>
      <c r="E608" s="91" t="s">
        <v>2229</v>
      </c>
      <c r="F608" s="90" t="s">
        <v>2228</v>
      </c>
      <c r="G608" s="90" t="s">
        <v>2107</v>
      </c>
      <c r="H608" s="91" t="s">
        <v>3013</v>
      </c>
      <c r="I608" s="98" t="s">
        <v>2694</v>
      </c>
      <c r="J608" s="92" t="s">
        <v>3236</v>
      </c>
      <c r="K608" s="90" t="str">
        <f>INDEX(Lookups!$I:$I,MATCH(E608,Lookups!$E:$E,0))</f>
        <v>Customer Facing</v>
      </c>
      <c r="L608" s="90" t="str">
        <f>INDEX(Lookups!$J:$J,MATCH(E608,Lookups!$E:$E,0))</f>
        <v>Womens Mens Apparel Shoes Accessories</v>
      </c>
      <c r="M608" s="90" t="s">
        <v>3008</v>
      </c>
      <c r="N608" s="90" t="s">
        <v>2139</v>
      </c>
      <c r="O608" s="90" t="str">
        <f>INDEX(Lookups!$L:$L,MATCH(E608,Lookups!$E:$E,0))</f>
        <v>Y</v>
      </c>
      <c r="P608" s="94"/>
      <c r="Q608" s="54" t="s">
        <v>3244</v>
      </c>
      <c r="R608" s="54" t="s">
        <v>3238</v>
      </c>
      <c r="S608" s="54" t="s">
        <v>3238</v>
      </c>
      <c r="T608" s="54" t="s">
        <v>3238</v>
      </c>
      <c r="U608" s="54" t="s">
        <v>3238</v>
      </c>
      <c r="V608" s="54" t="s">
        <v>3238</v>
      </c>
      <c r="W608" s="54" t="s">
        <v>3238</v>
      </c>
      <c r="X608" s="54" t="s">
        <v>3238</v>
      </c>
      <c r="Y608" s="54" t="s">
        <v>3238</v>
      </c>
      <c r="Z608" s="54" t="s">
        <v>3238</v>
      </c>
      <c r="AA608" s="54" t="s">
        <v>3238</v>
      </c>
      <c r="AB608" s="54" t="s">
        <v>3238</v>
      </c>
      <c r="AC608" s="54" t="s">
        <v>3238</v>
      </c>
      <c r="AD608" s="54" t="s">
        <v>3238</v>
      </c>
      <c r="AE608" s="54" t="s">
        <v>3238</v>
      </c>
      <c r="AF608" s="54" t="s">
        <v>3238</v>
      </c>
      <c r="AG608" s="54" t="s">
        <v>3238</v>
      </c>
      <c r="AH608" s="54" t="s">
        <v>3238</v>
      </c>
      <c r="AI608" s="54" t="s">
        <v>3238</v>
      </c>
      <c r="AJ608" s="54" t="s">
        <v>3238</v>
      </c>
      <c r="AK608" s="54" t="s">
        <v>3238</v>
      </c>
      <c r="AL608" s="54" t="s">
        <v>3238</v>
      </c>
      <c r="AM608" s="54" t="s">
        <v>3238</v>
      </c>
      <c r="AN608" s="54" t="s">
        <v>3238</v>
      </c>
      <c r="AO608" s="54" t="s">
        <v>3238</v>
      </c>
      <c r="AP608" s="54" t="s">
        <v>3238</v>
      </c>
      <c r="AQ608" s="54" t="s">
        <v>3238</v>
      </c>
      <c r="AR608" s="54" t="s">
        <v>3238</v>
      </c>
      <c r="AS608" s="54" t="s">
        <v>3238</v>
      </c>
      <c r="AT608" s="54" t="s">
        <v>3238</v>
      </c>
      <c r="AU608" s="43" t="str">
        <f>INDEX(Lookups!AS:AS,MATCH(E608,Lookups!E:E,0))</f>
        <v>Product_Style</v>
      </c>
      <c r="AV608" s="43" t="str">
        <f t="shared" si="9"/>
        <v>Product_Style_Leather Shorts</v>
      </c>
    </row>
    <row r="609" spans="1:48">
      <c r="A609" s="43">
        <f>INDEX(Lookups!A:A,MATCH($E609,Lookups!$E:$E,0))</f>
        <v>47</v>
      </c>
      <c r="B609" s="43">
        <f>INDEX(Lookups!B:B,MATCH($E609,Lookups!$E:$E,0))</f>
        <v>2.2000000000000002</v>
      </c>
      <c r="C609" s="90" t="s">
        <v>2340</v>
      </c>
      <c r="D609" s="90" t="s">
        <v>2345</v>
      </c>
      <c r="E609" s="91" t="s">
        <v>2229</v>
      </c>
      <c r="F609" s="90" t="s">
        <v>2228</v>
      </c>
      <c r="G609" s="90" t="s">
        <v>2107</v>
      </c>
      <c r="H609" s="91" t="s">
        <v>3014</v>
      </c>
      <c r="I609" s="98" t="s">
        <v>2694</v>
      </c>
      <c r="J609" s="92" t="s">
        <v>3236</v>
      </c>
      <c r="K609" s="90" t="str">
        <f>INDEX(Lookups!$I:$I,MATCH(E609,Lookups!$E:$E,0))</f>
        <v>Customer Facing</v>
      </c>
      <c r="L609" s="90" t="str">
        <f>INDEX(Lookups!$J:$J,MATCH(E609,Lookups!$E:$E,0))</f>
        <v>Womens Mens Apparel Shoes Accessories</v>
      </c>
      <c r="M609" s="90" t="s">
        <v>3008</v>
      </c>
      <c r="N609" s="90" t="s">
        <v>2139</v>
      </c>
      <c r="O609" s="90" t="str">
        <f>INDEX(Lookups!$L:$L,MATCH(E609,Lookups!$E:$E,0))</f>
        <v>Y</v>
      </c>
      <c r="P609" s="94"/>
      <c r="Q609" s="54" t="s">
        <v>3244</v>
      </c>
      <c r="R609" s="54" t="s">
        <v>3238</v>
      </c>
      <c r="S609" s="54" t="s">
        <v>3238</v>
      </c>
      <c r="T609" s="54" t="s">
        <v>3238</v>
      </c>
      <c r="U609" s="54" t="s">
        <v>3238</v>
      </c>
      <c r="V609" s="54" t="s">
        <v>3238</v>
      </c>
      <c r="W609" s="54" t="s">
        <v>3238</v>
      </c>
      <c r="X609" s="54" t="s">
        <v>3238</v>
      </c>
      <c r="Y609" s="54" t="s">
        <v>3238</v>
      </c>
      <c r="Z609" s="54" t="s">
        <v>3238</v>
      </c>
      <c r="AA609" s="54" t="s">
        <v>3238</v>
      </c>
      <c r="AB609" s="54" t="s">
        <v>3238</v>
      </c>
      <c r="AC609" s="54" t="s">
        <v>3238</v>
      </c>
      <c r="AD609" s="54" t="s">
        <v>3238</v>
      </c>
      <c r="AE609" s="54" t="s">
        <v>3238</v>
      </c>
      <c r="AF609" s="54" t="s">
        <v>3238</v>
      </c>
      <c r="AG609" s="54" t="s">
        <v>3238</v>
      </c>
      <c r="AH609" s="54" t="s">
        <v>3238</v>
      </c>
      <c r="AI609" s="54" t="s">
        <v>3238</v>
      </c>
      <c r="AJ609" s="54" t="s">
        <v>3238</v>
      </c>
      <c r="AK609" s="54" t="s">
        <v>3238</v>
      </c>
      <c r="AL609" s="54" t="s">
        <v>3238</v>
      </c>
      <c r="AM609" s="54" t="s">
        <v>3238</v>
      </c>
      <c r="AN609" s="54" t="s">
        <v>3238</v>
      </c>
      <c r="AO609" s="54" t="s">
        <v>3238</v>
      </c>
      <c r="AP609" s="54" t="s">
        <v>3238</v>
      </c>
      <c r="AQ609" s="54" t="s">
        <v>3238</v>
      </c>
      <c r="AR609" s="54" t="s">
        <v>3238</v>
      </c>
      <c r="AS609" s="54" t="s">
        <v>3238</v>
      </c>
      <c r="AT609" s="54" t="s">
        <v>3238</v>
      </c>
      <c r="AU609" s="43" t="str">
        <f>INDEX(Lookups!AS:AS,MATCH(E609,Lookups!E:E,0))</f>
        <v>Product_Style</v>
      </c>
      <c r="AV609" s="43" t="str">
        <f t="shared" si="9"/>
        <v>Product_Style_Skorts</v>
      </c>
    </row>
    <row r="610" spans="1:48">
      <c r="A610" s="43">
        <f>INDEX(Lookups!A:A,MATCH($E610,Lookups!$E:$E,0))</f>
        <v>47</v>
      </c>
      <c r="B610" s="43">
        <f>INDEX(Lookups!B:B,MATCH($E610,Lookups!$E:$E,0))</f>
        <v>2.2000000000000002</v>
      </c>
      <c r="C610" s="90" t="s">
        <v>2340</v>
      </c>
      <c r="D610" s="90" t="s">
        <v>2345</v>
      </c>
      <c r="E610" s="91" t="s">
        <v>2229</v>
      </c>
      <c r="F610" s="90" t="s">
        <v>2228</v>
      </c>
      <c r="G610" s="90" t="s">
        <v>2107</v>
      </c>
      <c r="H610" s="91" t="s">
        <v>3015</v>
      </c>
      <c r="I610" s="98" t="s">
        <v>2694</v>
      </c>
      <c r="J610" s="92" t="s">
        <v>3236</v>
      </c>
      <c r="K610" s="90" t="str">
        <f>INDEX(Lookups!$I:$I,MATCH(E610,Lookups!$E:$E,0))</f>
        <v>Customer Facing</v>
      </c>
      <c r="L610" s="90" t="str">
        <f>INDEX(Lookups!$J:$J,MATCH(E610,Lookups!$E:$E,0))</f>
        <v>Womens Mens Apparel Shoes Accessories</v>
      </c>
      <c r="M610" s="90" t="s">
        <v>3008</v>
      </c>
      <c r="N610" s="90" t="s">
        <v>2139</v>
      </c>
      <c r="O610" s="90" t="str">
        <f>INDEX(Lookups!$L:$L,MATCH(E610,Lookups!$E:$E,0))</f>
        <v>Y</v>
      </c>
      <c r="P610" s="94"/>
      <c r="Q610" s="54" t="s">
        <v>3244</v>
      </c>
      <c r="R610" s="54" t="s">
        <v>3238</v>
      </c>
      <c r="S610" s="54" t="s">
        <v>3238</v>
      </c>
      <c r="T610" s="54" t="s">
        <v>3238</v>
      </c>
      <c r="U610" s="54" t="s">
        <v>3238</v>
      </c>
      <c r="V610" s="54" t="s">
        <v>3238</v>
      </c>
      <c r="W610" s="54" t="s">
        <v>3238</v>
      </c>
      <c r="X610" s="54" t="s">
        <v>3238</v>
      </c>
      <c r="Y610" s="54" t="s">
        <v>3238</v>
      </c>
      <c r="Z610" s="54" t="s">
        <v>3238</v>
      </c>
      <c r="AA610" s="54" t="s">
        <v>3238</v>
      </c>
      <c r="AB610" s="54" t="s">
        <v>3238</v>
      </c>
      <c r="AC610" s="54" t="s">
        <v>3238</v>
      </c>
      <c r="AD610" s="54" t="s">
        <v>3238</v>
      </c>
      <c r="AE610" s="54" t="s">
        <v>3238</v>
      </c>
      <c r="AF610" s="54" t="s">
        <v>3238</v>
      </c>
      <c r="AG610" s="54" t="s">
        <v>3238</v>
      </c>
      <c r="AH610" s="54" t="s">
        <v>3238</v>
      </c>
      <c r="AI610" s="54" t="s">
        <v>3238</v>
      </c>
      <c r="AJ610" s="54" t="s">
        <v>3238</v>
      </c>
      <c r="AK610" s="54" t="s">
        <v>3238</v>
      </c>
      <c r="AL610" s="54" t="s">
        <v>3238</v>
      </c>
      <c r="AM610" s="54" t="s">
        <v>3238</v>
      </c>
      <c r="AN610" s="54" t="s">
        <v>3238</v>
      </c>
      <c r="AO610" s="54" t="s">
        <v>3238</v>
      </c>
      <c r="AP610" s="54" t="s">
        <v>3238</v>
      </c>
      <c r="AQ610" s="54" t="s">
        <v>3238</v>
      </c>
      <c r="AR610" s="54" t="s">
        <v>3238</v>
      </c>
      <c r="AS610" s="54" t="s">
        <v>3238</v>
      </c>
      <c r="AT610" s="54" t="s">
        <v>3238</v>
      </c>
      <c r="AU610" s="43" t="str">
        <f>INDEX(Lookups!AS:AS,MATCH(E610,Lookups!E:E,0))</f>
        <v>Product_Style</v>
      </c>
      <c r="AV610" s="43" t="str">
        <f t="shared" si="9"/>
        <v>Product_Style_Tailored Shorts</v>
      </c>
    </row>
    <row r="611" spans="1:48">
      <c r="A611" s="43">
        <f>INDEX(Lookups!A:A,MATCH($E611,Lookups!$E:$E,0))</f>
        <v>47</v>
      </c>
      <c r="B611" s="43">
        <f>INDEX(Lookups!B:B,MATCH($E611,Lookups!$E:$E,0))</f>
        <v>2.2000000000000002</v>
      </c>
      <c r="C611" s="90" t="s">
        <v>2340</v>
      </c>
      <c r="D611" s="90" t="s">
        <v>2345</v>
      </c>
      <c r="E611" s="91" t="s">
        <v>2229</v>
      </c>
      <c r="F611" s="90" t="s">
        <v>2228</v>
      </c>
      <c r="G611" s="90" t="s">
        <v>2107</v>
      </c>
      <c r="H611" s="91" t="s">
        <v>3016</v>
      </c>
      <c r="I611" s="98" t="s">
        <v>2694</v>
      </c>
      <c r="J611" s="92" t="s">
        <v>3236</v>
      </c>
      <c r="K611" s="90" t="str">
        <f>INDEX(Lookups!$I:$I,MATCH(E611,Lookups!$E:$E,0))</f>
        <v>Customer Facing</v>
      </c>
      <c r="L611" s="90" t="str">
        <f>INDEX(Lookups!$J:$J,MATCH(E611,Lookups!$E:$E,0))</f>
        <v>Womens Mens Apparel Shoes Accessories</v>
      </c>
      <c r="M611" s="90" t="s">
        <v>3008</v>
      </c>
      <c r="N611" s="90" t="s">
        <v>2139</v>
      </c>
      <c r="O611" s="90" t="str">
        <f>INDEX(Lookups!$L:$L,MATCH(E611,Lookups!$E:$E,0))</f>
        <v>Y</v>
      </c>
      <c r="P611" s="94"/>
      <c r="Q611" s="54" t="s">
        <v>3244</v>
      </c>
      <c r="R611" s="54" t="s">
        <v>3238</v>
      </c>
      <c r="S611" s="54" t="s">
        <v>3238</v>
      </c>
      <c r="T611" s="54" t="s">
        <v>3238</v>
      </c>
      <c r="U611" s="54" t="s">
        <v>3238</v>
      </c>
      <c r="V611" s="54" t="s">
        <v>3238</v>
      </c>
      <c r="W611" s="54" t="s">
        <v>3238</v>
      </c>
      <c r="X611" s="54" t="s">
        <v>3238</v>
      </c>
      <c r="Y611" s="54" t="s">
        <v>3238</v>
      </c>
      <c r="Z611" s="54" t="s">
        <v>3238</v>
      </c>
      <c r="AA611" s="54" t="s">
        <v>3238</v>
      </c>
      <c r="AB611" s="54" t="s">
        <v>3238</v>
      </c>
      <c r="AC611" s="54" t="s">
        <v>3238</v>
      </c>
      <c r="AD611" s="54" t="s">
        <v>3238</v>
      </c>
      <c r="AE611" s="54" t="s">
        <v>3238</v>
      </c>
      <c r="AF611" s="54" t="s">
        <v>3238</v>
      </c>
      <c r="AG611" s="54" t="s">
        <v>3238</v>
      </c>
      <c r="AH611" s="54" t="s">
        <v>3238</v>
      </c>
      <c r="AI611" s="54" t="s">
        <v>3238</v>
      </c>
      <c r="AJ611" s="54" t="s">
        <v>3238</v>
      </c>
      <c r="AK611" s="54" t="s">
        <v>3238</v>
      </c>
      <c r="AL611" s="54" t="s">
        <v>3238</v>
      </c>
      <c r="AM611" s="54" t="s">
        <v>3238</v>
      </c>
      <c r="AN611" s="54" t="s">
        <v>3238</v>
      </c>
      <c r="AO611" s="54" t="s">
        <v>3238</v>
      </c>
      <c r="AP611" s="54" t="s">
        <v>3238</v>
      </c>
      <c r="AQ611" s="54" t="s">
        <v>3238</v>
      </c>
      <c r="AR611" s="54" t="s">
        <v>3238</v>
      </c>
      <c r="AS611" s="54" t="s">
        <v>3238</v>
      </c>
      <c r="AT611" s="54" t="s">
        <v>3238</v>
      </c>
      <c r="AU611" s="43" t="str">
        <f>INDEX(Lookups!AS:AS,MATCH(E611,Lookups!E:E,0))</f>
        <v>Product_Style</v>
      </c>
      <c r="AV611" s="43" t="str">
        <f t="shared" si="9"/>
        <v>Product_Style_Walking Shorts</v>
      </c>
    </row>
    <row r="612" spans="1:48">
      <c r="A612" s="43">
        <f>INDEX(Lookups!A:A,MATCH($E612,Lookups!$E:$E,0))</f>
        <v>47</v>
      </c>
      <c r="B612" s="43">
        <f>INDEX(Lookups!B:B,MATCH($E612,Lookups!$E:$E,0))</f>
        <v>2.2000000000000002</v>
      </c>
      <c r="C612" s="90" t="s">
        <v>2340</v>
      </c>
      <c r="D612" s="90" t="s">
        <v>2345</v>
      </c>
      <c r="E612" s="91" t="s">
        <v>2229</v>
      </c>
      <c r="F612" s="90" t="s">
        <v>2228</v>
      </c>
      <c r="G612" s="90" t="s">
        <v>2107</v>
      </c>
      <c r="H612" s="91" t="s">
        <v>3018</v>
      </c>
      <c r="I612" s="98" t="s">
        <v>2694</v>
      </c>
      <c r="J612" s="92" t="s">
        <v>3236</v>
      </c>
      <c r="K612" s="90" t="str">
        <f>INDEX(Lookups!$I:$I,MATCH(E612,Lookups!$E:$E,0))</f>
        <v>Customer Facing</v>
      </c>
      <c r="L612" s="90" t="str">
        <f>INDEX(Lookups!$J:$J,MATCH(E612,Lookups!$E:$E,0))</f>
        <v>Womens Mens Apparel Shoes Accessories</v>
      </c>
      <c r="M612" s="90" t="s">
        <v>3017</v>
      </c>
      <c r="N612" s="90" t="s">
        <v>2139</v>
      </c>
      <c r="O612" s="90" t="str">
        <f>INDEX(Lookups!$L:$L,MATCH(E612,Lookups!$E:$E,0))</f>
        <v>Y</v>
      </c>
      <c r="P612" s="94"/>
      <c r="Q612" s="54" t="s">
        <v>3253</v>
      </c>
      <c r="R612" s="54" t="s">
        <v>3238</v>
      </c>
      <c r="S612" s="54" t="s">
        <v>3238</v>
      </c>
      <c r="T612" s="54" t="s">
        <v>3238</v>
      </c>
      <c r="U612" s="54" t="s">
        <v>3238</v>
      </c>
      <c r="V612" s="54" t="s">
        <v>3238</v>
      </c>
      <c r="W612" s="54" t="s">
        <v>3238</v>
      </c>
      <c r="X612" s="54" t="s">
        <v>3238</v>
      </c>
      <c r="Y612" s="54" t="s">
        <v>3238</v>
      </c>
      <c r="Z612" s="54" t="s">
        <v>3238</v>
      </c>
      <c r="AA612" s="54" t="s">
        <v>3238</v>
      </c>
      <c r="AB612" s="54" t="s">
        <v>3238</v>
      </c>
      <c r="AC612" s="54" t="s">
        <v>3238</v>
      </c>
      <c r="AD612" s="54" t="s">
        <v>3238</v>
      </c>
      <c r="AE612" s="54" t="s">
        <v>3238</v>
      </c>
      <c r="AF612" s="54" t="s">
        <v>3238</v>
      </c>
      <c r="AG612" s="54" t="s">
        <v>3238</v>
      </c>
      <c r="AH612" s="54" t="s">
        <v>3238</v>
      </c>
      <c r="AI612" s="54" t="s">
        <v>3238</v>
      </c>
      <c r="AJ612" s="54" t="s">
        <v>3238</v>
      </c>
      <c r="AK612" s="54" t="s">
        <v>3238</v>
      </c>
      <c r="AL612" s="54" t="s">
        <v>3238</v>
      </c>
      <c r="AM612" s="54" t="s">
        <v>3238</v>
      </c>
      <c r="AN612" s="54" t="s">
        <v>3238</v>
      </c>
      <c r="AO612" s="54" t="s">
        <v>3238</v>
      </c>
      <c r="AP612" s="54" t="s">
        <v>3238</v>
      </c>
      <c r="AQ612" s="54" t="s">
        <v>3238</v>
      </c>
      <c r="AR612" s="54" t="s">
        <v>3238</v>
      </c>
      <c r="AS612" s="54" t="s">
        <v>3238</v>
      </c>
      <c r="AT612" s="54" t="s">
        <v>3238</v>
      </c>
      <c r="AU612" s="43" t="str">
        <f>INDEX(Lookups!AS:AS,MATCH(E612,Lookups!E:E,0))</f>
        <v>Product_Style</v>
      </c>
      <c r="AV612" s="43" t="str">
        <f t="shared" si="9"/>
        <v>Product_Style_A-Line Skirt</v>
      </c>
    </row>
    <row r="613" spans="1:48">
      <c r="A613" s="43">
        <f>INDEX(Lookups!A:A,MATCH($E613,Lookups!$E:$E,0))</f>
        <v>47</v>
      </c>
      <c r="B613" s="43">
        <f>INDEX(Lookups!B:B,MATCH($E613,Lookups!$E:$E,0))</f>
        <v>2.2000000000000002</v>
      </c>
      <c r="C613" s="90" t="s">
        <v>2340</v>
      </c>
      <c r="D613" s="90" t="s">
        <v>2345</v>
      </c>
      <c r="E613" s="91" t="s">
        <v>2229</v>
      </c>
      <c r="F613" s="90" t="s">
        <v>2228</v>
      </c>
      <c r="G613" s="90" t="s">
        <v>2107</v>
      </c>
      <c r="H613" s="91" t="s">
        <v>3019</v>
      </c>
      <c r="I613" s="98" t="s">
        <v>2694</v>
      </c>
      <c r="J613" s="92" t="s">
        <v>3236</v>
      </c>
      <c r="K613" s="90" t="str">
        <f>INDEX(Lookups!$I:$I,MATCH(E613,Lookups!$E:$E,0))</f>
        <v>Customer Facing</v>
      </c>
      <c r="L613" s="90" t="str">
        <f>INDEX(Lookups!$J:$J,MATCH(E613,Lookups!$E:$E,0))</f>
        <v>Womens Mens Apparel Shoes Accessories</v>
      </c>
      <c r="M613" s="90" t="s">
        <v>3017</v>
      </c>
      <c r="N613" s="90" t="s">
        <v>2139</v>
      </c>
      <c r="O613" s="90" t="str">
        <f>INDEX(Lookups!$L:$L,MATCH(E613,Lookups!$E:$E,0))</f>
        <v>Y</v>
      </c>
      <c r="P613" s="100"/>
      <c r="Q613" s="54" t="s">
        <v>3253</v>
      </c>
      <c r="R613" s="54" t="s">
        <v>3238</v>
      </c>
      <c r="S613" s="54" t="s">
        <v>3238</v>
      </c>
      <c r="T613" s="54" t="s">
        <v>3238</v>
      </c>
      <c r="U613" s="54" t="s">
        <v>3238</v>
      </c>
      <c r="V613" s="54" t="s">
        <v>3238</v>
      </c>
      <c r="W613" s="54" t="s">
        <v>3238</v>
      </c>
      <c r="X613" s="54" t="s">
        <v>3238</v>
      </c>
      <c r="Y613" s="54" t="s">
        <v>3238</v>
      </c>
      <c r="Z613" s="54" t="s">
        <v>3238</v>
      </c>
      <c r="AA613" s="54" t="s">
        <v>3238</v>
      </c>
      <c r="AB613" s="54" t="s">
        <v>3238</v>
      </c>
      <c r="AC613" s="54" t="s">
        <v>3238</v>
      </c>
      <c r="AD613" s="54" t="s">
        <v>3238</v>
      </c>
      <c r="AE613" s="54" t="s">
        <v>3238</v>
      </c>
      <c r="AF613" s="54" t="s">
        <v>3238</v>
      </c>
      <c r="AG613" s="54" t="s">
        <v>3238</v>
      </c>
      <c r="AH613" s="54" t="s">
        <v>3238</v>
      </c>
      <c r="AI613" s="54" t="s">
        <v>3238</v>
      </c>
      <c r="AJ613" s="54" t="s">
        <v>3238</v>
      </c>
      <c r="AK613" s="54" t="s">
        <v>3238</v>
      </c>
      <c r="AL613" s="54" t="s">
        <v>3238</v>
      </c>
      <c r="AM613" s="54" t="s">
        <v>3238</v>
      </c>
      <c r="AN613" s="54" t="s">
        <v>3238</v>
      </c>
      <c r="AO613" s="54" t="s">
        <v>3238</v>
      </c>
      <c r="AP613" s="54" t="s">
        <v>3238</v>
      </c>
      <c r="AQ613" s="54" t="s">
        <v>3238</v>
      </c>
      <c r="AR613" s="54" t="s">
        <v>3238</v>
      </c>
      <c r="AS613" s="54" t="s">
        <v>3238</v>
      </c>
      <c r="AT613" s="54" t="s">
        <v>3238</v>
      </c>
      <c r="AU613" s="43" t="str">
        <f>INDEX(Lookups!AS:AS,MATCH(E613,Lookups!E:E,0))</f>
        <v>Product_Style</v>
      </c>
      <c r="AV613" s="43" t="str">
        <f t="shared" si="9"/>
        <v>Product_Style_Asymetmetrical Skirt</v>
      </c>
    </row>
    <row r="614" spans="1:48">
      <c r="A614" s="43">
        <f>INDEX(Lookups!A:A,MATCH($E614,Lookups!$E:$E,0))</f>
        <v>47</v>
      </c>
      <c r="B614" s="43">
        <f>INDEX(Lookups!B:B,MATCH($E614,Lookups!$E:$E,0))</f>
        <v>2.2000000000000002</v>
      </c>
      <c r="C614" s="90" t="s">
        <v>2340</v>
      </c>
      <c r="D614" s="90" t="s">
        <v>2345</v>
      </c>
      <c r="E614" s="91" t="s">
        <v>2229</v>
      </c>
      <c r="F614" s="90" t="s">
        <v>2228</v>
      </c>
      <c r="G614" s="90" t="s">
        <v>2107</v>
      </c>
      <c r="H614" s="91" t="s">
        <v>3020</v>
      </c>
      <c r="I614" s="98" t="s">
        <v>2694</v>
      </c>
      <c r="J614" s="92" t="s">
        <v>3236</v>
      </c>
      <c r="K614" s="90" t="str">
        <f>INDEX(Lookups!$I:$I,MATCH(E614,Lookups!$E:$E,0))</f>
        <v>Customer Facing</v>
      </c>
      <c r="L614" s="90" t="str">
        <f>INDEX(Lookups!$J:$J,MATCH(E614,Lookups!$E:$E,0))</f>
        <v>Womens Mens Apparel Shoes Accessories</v>
      </c>
      <c r="M614" s="90" t="s">
        <v>3017</v>
      </c>
      <c r="N614" s="90" t="s">
        <v>2139</v>
      </c>
      <c r="O614" s="90" t="str">
        <f>INDEX(Lookups!$L:$L,MATCH(E614,Lookups!$E:$E,0))</f>
        <v>Y</v>
      </c>
      <c r="P614" s="100"/>
      <c r="Q614" s="54" t="s">
        <v>3253</v>
      </c>
      <c r="R614" s="54" t="s">
        <v>3238</v>
      </c>
      <c r="S614" s="54" t="s">
        <v>3238</v>
      </c>
      <c r="T614" s="54" t="s">
        <v>3238</v>
      </c>
      <c r="U614" s="54" t="s">
        <v>3238</v>
      </c>
      <c r="V614" s="54" t="s">
        <v>3238</v>
      </c>
      <c r="W614" s="54" t="s">
        <v>3238</v>
      </c>
      <c r="X614" s="54" t="s">
        <v>3238</v>
      </c>
      <c r="Y614" s="54" t="s">
        <v>3238</v>
      </c>
      <c r="Z614" s="54" t="s">
        <v>3238</v>
      </c>
      <c r="AA614" s="54" t="s">
        <v>3238</v>
      </c>
      <c r="AB614" s="54" t="s">
        <v>3238</v>
      </c>
      <c r="AC614" s="54" t="s">
        <v>3238</v>
      </c>
      <c r="AD614" s="54" t="s">
        <v>3238</v>
      </c>
      <c r="AE614" s="54" t="s">
        <v>3238</v>
      </c>
      <c r="AF614" s="54" t="s">
        <v>3238</v>
      </c>
      <c r="AG614" s="54" t="s">
        <v>3238</v>
      </c>
      <c r="AH614" s="54" t="s">
        <v>3238</v>
      </c>
      <c r="AI614" s="54" t="s">
        <v>3238</v>
      </c>
      <c r="AJ614" s="54" t="s">
        <v>3238</v>
      </c>
      <c r="AK614" s="54" t="s">
        <v>3238</v>
      </c>
      <c r="AL614" s="54" t="s">
        <v>3238</v>
      </c>
      <c r="AM614" s="54" t="s">
        <v>3238</v>
      </c>
      <c r="AN614" s="54" t="s">
        <v>3238</v>
      </c>
      <c r="AO614" s="54" t="s">
        <v>3238</v>
      </c>
      <c r="AP614" s="54" t="s">
        <v>3238</v>
      </c>
      <c r="AQ614" s="54" t="s">
        <v>3238</v>
      </c>
      <c r="AR614" s="54" t="s">
        <v>3238</v>
      </c>
      <c r="AS614" s="54" t="s">
        <v>3238</v>
      </c>
      <c r="AT614" s="54" t="s">
        <v>3238</v>
      </c>
      <c r="AU614" s="43" t="str">
        <f>INDEX(Lookups!AS:AS,MATCH(E614,Lookups!E:E,0))</f>
        <v>Product_Style</v>
      </c>
      <c r="AV614" s="43" t="str">
        <f t="shared" si="9"/>
        <v>Product_Style_Circle Skirt</v>
      </c>
    </row>
    <row r="615" spans="1:48">
      <c r="A615" s="43">
        <f>INDEX(Lookups!A:A,MATCH($E615,Lookups!$E:$E,0))</f>
        <v>47</v>
      </c>
      <c r="B615" s="43">
        <f>INDEX(Lookups!B:B,MATCH($E615,Lookups!$E:$E,0))</f>
        <v>2.2000000000000002</v>
      </c>
      <c r="C615" s="90" t="s">
        <v>2340</v>
      </c>
      <c r="D615" s="90" t="s">
        <v>2345</v>
      </c>
      <c r="E615" s="91" t="s">
        <v>2229</v>
      </c>
      <c r="F615" s="90" t="s">
        <v>2228</v>
      </c>
      <c r="G615" s="90" t="s">
        <v>2107</v>
      </c>
      <c r="H615" s="91" t="s">
        <v>3021</v>
      </c>
      <c r="I615" s="98" t="s">
        <v>2694</v>
      </c>
      <c r="J615" s="92" t="s">
        <v>3236</v>
      </c>
      <c r="K615" s="90" t="str">
        <f>INDEX(Lookups!$I:$I,MATCH(E615,Lookups!$E:$E,0))</f>
        <v>Customer Facing</v>
      </c>
      <c r="L615" s="90" t="str">
        <f>INDEX(Lookups!$J:$J,MATCH(E615,Lookups!$E:$E,0))</f>
        <v>Womens Mens Apparel Shoes Accessories</v>
      </c>
      <c r="M615" s="90" t="s">
        <v>3017</v>
      </c>
      <c r="N615" s="90" t="s">
        <v>2139</v>
      </c>
      <c r="O615" s="90" t="str">
        <f>INDEX(Lookups!$L:$L,MATCH(E615,Lookups!$E:$E,0))</f>
        <v>Y</v>
      </c>
      <c r="P615" s="100"/>
      <c r="Q615" s="54" t="s">
        <v>3253</v>
      </c>
      <c r="R615" s="54" t="s">
        <v>3238</v>
      </c>
      <c r="S615" s="54" t="s">
        <v>3238</v>
      </c>
      <c r="T615" s="54" t="s">
        <v>3238</v>
      </c>
      <c r="U615" s="54" t="s">
        <v>3238</v>
      </c>
      <c r="V615" s="54" t="s">
        <v>3238</v>
      </c>
      <c r="W615" s="54" t="s">
        <v>3238</v>
      </c>
      <c r="X615" s="54" t="s">
        <v>3238</v>
      </c>
      <c r="Y615" s="54" t="s">
        <v>3238</v>
      </c>
      <c r="Z615" s="54" t="s">
        <v>3238</v>
      </c>
      <c r="AA615" s="54" t="s">
        <v>3238</v>
      </c>
      <c r="AB615" s="54" t="s">
        <v>3238</v>
      </c>
      <c r="AC615" s="54" t="s">
        <v>3238</v>
      </c>
      <c r="AD615" s="54" t="s">
        <v>3238</v>
      </c>
      <c r="AE615" s="54" t="s">
        <v>3238</v>
      </c>
      <c r="AF615" s="54" t="s">
        <v>3238</v>
      </c>
      <c r="AG615" s="54" t="s">
        <v>3238</v>
      </c>
      <c r="AH615" s="54" t="s">
        <v>3238</v>
      </c>
      <c r="AI615" s="54" t="s">
        <v>3238</v>
      </c>
      <c r="AJ615" s="54" t="s">
        <v>3238</v>
      </c>
      <c r="AK615" s="54" t="s">
        <v>3238</v>
      </c>
      <c r="AL615" s="54" t="s">
        <v>3238</v>
      </c>
      <c r="AM615" s="54" t="s">
        <v>3238</v>
      </c>
      <c r="AN615" s="54" t="s">
        <v>3238</v>
      </c>
      <c r="AO615" s="54" t="s">
        <v>3238</v>
      </c>
      <c r="AP615" s="54" t="s">
        <v>3238</v>
      </c>
      <c r="AQ615" s="54" t="s">
        <v>3238</v>
      </c>
      <c r="AR615" s="54" t="s">
        <v>3238</v>
      </c>
      <c r="AS615" s="54" t="s">
        <v>3238</v>
      </c>
      <c r="AT615" s="54" t="s">
        <v>3238</v>
      </c>
      <c r="AU615" s="43" t="str">
        <f>INDEX(Lookups!AS:AS,MATCH(E615,Lookups!E:E,0))</f>
        <v>Product_Style</v>
      </c>
      <c r="AV615" s="43" t="str">
        <f t="shared" si="9"/>
        <v>Product_Style_Denim Skirt</v>
      </c>
    </row>
    <row r="616" spans="1:48">
      <c r="A616" s="43">
        <f>INDEX(Lookups!A:A,MATCH($E616,Lookups!$E:$E,0))</f>
        <v>47</v>
      </c>
      <c r="B616" s="43">
        <f>INDEX(Lookups!B:B,MATCH($E616,Lookups!$E:$E,0))</f>
        <v>2.2000000000000002</v>
      </c>
      <c r="C616" s="90" t="s">
        <v>2340</v>
      </c>
      <c r="D616" s="90" t="s">
        <v>2345</v>
      </c>
      <c r="E616" s="91" t="s">
        <v>2229</v>
      </c>
      <c r="F616" s="90" t="s">
        <v>2228</v>
      </c>
      <c r="G616" s="90" t="s">
        <v>2107</v>
      </c>
      <c r="H616" s="91" t="s">
        <v>3022</v>
      </c>
      <c r="I616" s="98" t="s">
        <v>2694</v>
      </c>
      <c r="J616" s="92" t="s">
        <v>3236</v>
      </c>
      <c r="K616" s="90" t="str">
        <f>INDEX(Lookups!$I:$I,MATCH(E616,Lookups!$E:$E,0))</f>
        <v>Customer Facing</v>
      </c>
      <c r="L616" s="90" t="str">
        <f>INDEX(Lookups!$J:$J,MATCH(E616,Lookups!$E:$E,0))</f>
        <v>Womens Mens Apparel Shoes Accessories</v>
      </c>
      <c r="M616" s="90" t="s">
        <v>3017</v>
      </c>
      <c r="N616" s="90" t="s">
        <v>2139</v>
      </c>
      <c r="O616" s="90" t="str">
        <f>INDEX(Lookups!$L:$L,MATCH(E616,Lookups!$E:$E,0))</f>
        <v>Y</v>
      </c>
      <c r="P616" s="100"/>
      <c r="Q616" s="54" t="s">
        <v>3253</v>
      </c>
      <c r="R616" s="54" t="s">
        <v>3238</v>
      </c>
      <c r="S616" s="54" t="s">
        <v>3238</v>
      </c>
      <c r="T616" s="54" t="s">
        <v>3238</v>
      </c>
      <c r="U616" s="54" t="s">
        <v>3238</v>
      </c>
      <c r="V616" s="54" t="s">
        <v>3238</v>
      </c>
      <c r="W616" s="54" t="s">
        <v>3238</v>
      </c>
      <c r="X616" s="54" t="s">
        <v>3238</v>
      </c>
      <c r="Y616" s="54" t="s">
        <v>3238</v>
      </c>
      <c r="Z616" s="54" t="s">
        <v>3238</v>
      </c>
      <c r="AA616" s="54" t="s">
        <v>3238</v>
      </c>
      <c r="AB616" s="54" t="s">
        <v>3238</v>
      </c>
      <c r="AC616" s="54" t="s">
        <v>3238</v>
      </c>
      <c r="AD616" s="54" t="s">
        <v>3238</v>
      </c>
      <c r="AE616" s="54" t="s">
        <v>3238</v>
      </c>
      <c r="AF616" s="54" t="s">
        <v>3238</v>
      </c>
      <c r="AG616" s="54" t="s">
        <v>3238</v>
      </c>
      <c r="AH616" s="54" t="s">
        <v>3238</v>
      </c>
      <c r="AI616" s="54" t="s">
        <v>3238</v>
      </c>
      <c r="AJ616" s="54" t="s">
        <v>3238</v>
      </c>
      <c r="AK616" s="54" t="s">
        <v>3238</v>
      </c>
      <c r="AL616" s="54" t="s">
        <v>3238</v>
      </c>
      <c r="AM616" s="54" t="s">
        <v>3238</v>
      </c>
      <c r="AN616" s="54" t="s">
        <v>3238</v>
      </c>
      <c r="AO616" s="54" t="s">
        <v>3238</v>
      </c>
      <c r="AP616" s="54" t="s">
        <v>3238</v>
      </c>
      <c r="AQ616" s="54" t="s">
        <v>3238</v>
      </c>
      <c r="AR616" s="54" t="s">
        <v>3238</v>
      </c>
      <c r="AS616" s="54" t="s">
        <v>3238</v>
      </c>
      <c r="AT616" s="54" t="s">
        <v>3238</v>
      </c>
      <c r="AU616" s="43" t="str">
        <f>INDEX(Lookups!AS:AS,MATCH(E616,Lookups!E:E,0))</f>
        <v>Product_Style</v>
      </c>
      <c r="AV616" s="43" t="str">
        <f t="shared" si="9"/>
        <v>Product_Style_Gathered Skirt</v>
      </c>
    </row>
    <row r="617" spans="1:48">
      <c r="A617" s="43">
        <f>INDEX(Lookups!A:A,MATCH($E617,Lookups!$E:$E,0))</f>
        <v>47</v>
      </c>
      <c r="B617" s="43">
        <f>INDEX(Lookups!B:B,MATCH($E617,Lookups!$E:$E,0))</f>
        <v>2.2000000000000002</v>
      </c>
      <c r="C617" s="90" t="s">
        <v>2340</v>
      </c>
      <c r="D617" s="90" t="s">
        <v>2345</v>
      </c>
      <c r="E617" s="91" t="s">
        <v>2229</v>
      </c>
      <c r="F617" s="90" t="s">
        <v>2228</v>
      </c>
      <c r="G617" s="90" t="s">
        <v>2107</v>
      </c>
      <c r="H617" s="91" t="s">
        <v>3023</v>
      </c>
      <c r="I617" s="98" t="s">
        <v>2694</v>
      </c>
      <c r="J617" s="92" t="s">
        <v>3236</v>
      </c>
      <c r="K617" s="90" t="str">
        <f>INDEX(Lookups!$I:$I,MATCH(E617,Lookups!$E:$E,0))</f>
        <v>Customer Facing</v>
      </c>
      <c r="L617" s="90" t="str">
        <f>INDEX(Lookups!$J:$J,MATCH(E617,Lookups!$E:$E,0))</f>
        <v>Womens Mens Apparel Shoes Accessories</v>
      </c>
      <c r="M617" s="90" t="s">
        <v>3017</v>
      </c>
      <c r="N617" s="90" t="s">
        <v>2139</v>
      </c>
      <c r="O617" s="90" t="str">
        <f>INDEX(Lookups!$L:$L,MATCH(E617,Lookups!$E:$E,0))</f>
        <v>Y</v>
      </c>
      <c r="P617" s="100"/>
      <c r="Q617" s="54" t="s">
        <v>3253</v>
      </c>
      <c r="R617" s="54" t="s">
        <v>3238</v>
      </c>
      <c r="S617" s="54" t="s">
        <v>3238</v>
      </c>
      <c r="T617" s="54" t="s">
        <v>3238</v>
      </c>
      <c r="U617" s="54" t="s">
        <v>3238</v>
      </c>
      <c r="V617" s="54" t="s">
        <v>3238</v>
      </c>
      <c r="W617" s="54" t="s">
        <v>3238</v>
      </c>
      <c r="X617" s="54" t="s">
        <v>3238</v>
      </c>
      <c r="Y617" s="54" t="s">
        <v>3238</v>
      </c>
      <c r="Z617" s="54" t="s">
        <v>3238</v>
      </c>
      <c r="AA617" s="54" t="s">
        <v>3238</v>
      </c>
      <c r="AB617" s="54" t="s">
        <v>3238</v>
      </c>
      <c r="AC617" s="54" t="s">
        <v>3238</v>
      </c>
      <c r="AD617" s="54" t="s">
        <v>3238</v>
      </c>
      <c r="AE617" s="54" t="s">
        <v>3238</v>
      </c>
      <c r="AF617" s="54" t="s">
        <v>3238</v>
      </c>
      <c r="AG617" s="54" t="s">
        <v>3238</v>
      </c>
      <c r="AH617" s="54" t="s">
        <v>3238</v>
      </c>
      <c r="AI617" s="54" t="s">
        <v>3238</v>
      </c>
      <c r="AJ617" s="54" t="s">
        <v>3238</v>
      </c>
      <c r="AK617" s="54" t="s">
        <v>3238</v>
      </c>
      <c r="AL617" s="54" t="s">
        <v>3238</v>
      </c>
      <c r="AM617" s="54" t="s">
        <v>3238</v>
      </c>
      <c r="AN617" s="54" t="s">
        <v>3238</v>
      </c>
      <c r="AO617" s="54" t="s">
        <v>3238</v>
      </c>
      <c r="AP617" s="54" t="s">
        <v>3238</v>
      </c>
      <c r="AQ617" s="54" t="s">
        <v>3238</v>
      </c>
      <c r="AR617" s="54" t="s">
        <v>3238</v>
      </c>
      <c r="AS617" s="54" t="s">
        <v>3238</v>
      </c>
      <c r="AT617" s="54" t="s">
        <v>3238</v>
      </c>
      <c r="AU617" s="43" t="str">
        <f>INDEX(Lookups!AS:AS,MATCH(E617,Lookups!E:E,0))</f>
        <v>Product_Style</v>
      </c>
      <c r="AV617" s="43" t="str">
        <f t="shared" si="9"/>
        <v>Product_Style_High-Low Skirt</v>
      </c>
    </row>
    <row r="618" spans="1:48">
      <c r="A618" s="43">
        <f>INDEX(Lookups!A:A,MATCH($E618,Lookups!$E:$E,0))</f>
        <v>47</v>
      </c>
      <c r="B618" s="43">
        <f>INDEX(Lookups!B:B,MATCH($E618,Lookups!$E:$E,0))</f>
        <v>2.2000000000000002</v>
      </c>
      <c r="C618" s="90" t="s">
        <v>2340</v>
      </c>
      <c r="D618" s="90" t="s">
        <v>2345</v>
      </c>
      <c r="E618" s="91" t="s">
        <v>2229</v>
      </c>
      <c r="F618" s="90" t="s">
        <v>2228</v>
      </c>
      <c r="G618" s="90" t="s">
        <v>2107</v>
      </c>
      <c r="H618" s="91" t="s">
        <v>3024</v>
      </c>
      <c r="I618" s="98" t="s">
        <v>2694</v>
      </c>
      <c r="J618" s="92" t="s">
        <v>3236</v>
      </c>
      <c r="K618" s="90" t="str">
        <f>INDEX(Lookups!$I:$I,MATCH(E618,Lookups!$E:$E,0))</f>
        <v>Customer Facing</v>
      </c>
      <c r="L618" s="90" t="str">
        <f>INDEX(Lookups!$J:$J,MATCH(E618,Lookups!$E:$E,0))</f>
        <v>Womens Mens Apparel Shoes Accessories</v>
      </c>
      <c r="M618" s="90" t="s">
        <v>3017</v>
      </c>
      <c r="N618" s="90" t="s">
        <v>2139</v>
      </c>
      <c r="O618" s="90" t="str">
        <f>INDEX(Lookups!$L:$L,MATCH(E618,Lookups!$E:$E,0))</f>
        <v>Y</v>
      </c>
      <c r="P618" s="100"/>
      <c r="Q618" s="54" t="s">
        <v>3253</v>
      </c>
      <c r="R618" s="54" t="s">
        <v>3238</v>
      </c>
      <c r="S618" s="54" t="s">
        <v>3238</v>
      </c>
      <c r="T618" s="54" t="s">
        <v>3238</v>
      </c>
      <c r="U618" s="54" t="s">
        <v>3238</v>
      </c>
      <c r="V618" s="54" t="s">
        <v>3238</v>
      </c>
      <c r="W618" s="54" t="s">
        <v>3238</v>
      </c>
      <c r="X618" s="54" t="s">
        <v>3238</v>
      </c>
      <c r="Y618" s="54" t="s">
        <v>3238</v>
      </c>
      <c r="Z618" s="54" t="s">
        <v>3238</v>
      </c>
      <c r="AA618" s="54" t="s">
        <v>3238</v>
      </c>
      <c r="AB618" s="54" t="s">
        <v>3238</v>
      </c>
      <c r="AC618" s="54" t="s">
        <v>3238</v>
      </c>
      <c r="AD618" s="54" t="s">
        <v>3238</v>
      </c>
      <c r="AE618" s="54" t="s">
        <v>3238</v>
      </c>
      <c r="AF618" s="54" t="s">
        <v>3238</v>
      </c>
      <c r="AG618" s="54" t="s">
        <v>3238</v>
      </c>
      <c r="AH618" s="54" t="s">
        <v>3238</v>
      </c>
      <c r="AI618" s="54" t="s">
        <v>3238</v>
      </c>
      <c r="AJ618" s="54" t="s">
        <v>3238</v>
      </c>
      <c r="AK618" s="54" t="s">
        <v>3238</v>
      </c>
      <c r="AL618" s="54" t="s">
        <v>3238</v>
      </c>
      <c r="AM618" s="54" t="s">
        <v>3238</v>
      </c>
      <c r="AN618" s="54" t="s">
        <v>3238</v>
      </c>
      <c r="AO618" s="54" t="s">
        <v>3238</v>
      </c>
      <c r="AP618" s="54" t="s">
        <v>3238</v>
      </c>
      <c r="AQ618" s="54" t="s">
        <v>3238</v>
      </c>
      <c r="AR618" s="54" t="s">
        <v>3238</v>
      </c>
      <c r="AS618" s="54" t="s">
        <v>3238</v>
      </c>
      <c r="AT618" s="54" t="s">
        <v>3238</v>
      </c>
      <c r="AU618" s="43" t="str">
        <f>INDEX(Lookups!AS:AS,MATCH(E618,Lookups!E:E,0))</f>
        <v>Product_Style</v>
      </c>
      <c r="AV618" s="43" t="str">
        <f t="shared" si="9"/>
        <v>Product_Style_Leather Skirt</v>
      </c>
    </row>
    <row r="619" spans="1:48">
      <c r="A619" s="43">
        <f>INDEX(Lookups!A:A,MATCH($E619,Lookups!$E:$E,0))</f>
        <v>47</v>
      </c>
      <c r="B619" s="43">
        <f>INDEX(Lookups!B:B,MATCH($E619,Lookups!$E:$E,0))</f>
        <v>2.2000000000000002</v>
      </c>
      <c r="C619" s="90" t="s">
        <v>2340</v>
      </c>
      <c r="D619" s="90" t="s">
        <v>2345</v>
      </c>
      <c r="E619" s="91" t="s">
        <v>2229</v>
      </c>
      <c r="F619" s="90" t="s">
        <v>2228</v>
      </c>
      <c r="G619" s="90" t="s">
        <v>2107</v>
      </c>
      <c r="H619" s="91" t="s">
        <v>3025</v>
      </c>
      <c r="I619" s="98" t="s">
        <v>2694</v>
      </c>
      <c r="J619" s="92" t="s">
        <v>3236</v>
      </c>
      <c r="K619" s="90" t="str">
        <f>INDEX(Lookups!$I:$I,MATCH(E619,Lookups!$E:$E,0))</f>
        <v>Customer Facing</v>
      </c>
      <c r="L619" s="90" t="str">
        <f>INDEX(Lookups!$J:$J,MATCH(E619,Lookups!$E:$E,0))</f>
        <v>Womens Mens Apparel Shoes Accessories</v>
      </c>
      <c r="M619" s="90" t="s">
        <v>3017</v>
      </c>
      <c r="N619" s="90" t="s">
        <v>2139</v>
      </c>
      <c r="O619" s="90" t="str">
        <f>INDEX(Lookups!$L:$L,MATCH(E619,Lookups!$E:$E,0))</f>
        <v>Y</v>
      </c>
      <c r="P619" s="100"/>
      <c r="Q619" s="54" t="s">
        <v>3253</v>
      </c>
      <c r="R619" s="54" t="s">
        <v>3238</v>
      </c>
      <c r="S619" s="54" t="s">
        <v>3238</v>
      </c>
      <c r="T619" s="54" t="s">
        <v>3238</v>
      </c>
      <c r="U619" s="54" t="s">
        <v>3238</v>
      </c>
      <c r="V619" s="54" t="s">
        <v>3238</v>
      </c>
      <c r="W619" s="54" t="s">
        <v>3238</v>
      </c>
      <c r="X619" s="54" t="s">
        <v>3238</v>
      </c>
      <c r="Y619" s="54" t="s">
        <v>3238</v>
      </c>
      <c r="Z619" s="54" t="s">
        <v>3238</v>
      </c>
      <c r="AA619" s="54" t="s">
        <v>3238</v>
      </c>
      <c r="AB619" s="54" t="s">
        <v>3238</v>
      </c>
      <c r="AC619" s="54" t="s">
        <v>3238</v>
      </c>
      <c r="AD619" s="54" t="s">
        <v>3238</v>
      </c>
      <c r="AE619" s="54" t="s">
        <v>3238</v>
      </c>
      <c r="AF619" s="54" t="s">
        <v>3238</v>
      </c>
      <c r="AG619" s="54" t="s">
        <v>3238</v>
      </c>
      <c r="AH619" s="54" t="s">
        <v>3238</v>
      </c>
      <c r="AI619" s="54" t="s">
        <v>3238</v>
      </c>
      <c r="AJ619" s="54" t="s">
        <v>3238</v>
      </c>
      <c r="AK619" s="54" t="s">
        <v>3238</v>
      </c>
      <c r="AL619" s="54" t="s">
        <v>3238</v>
      </c>
      <c r="AM619" s="54" t="s">
        <v>3238</v>
      </c>
      <c r="AN619" s="54" t="s">
        <v>3238</v>
      </c>
      <c r="AO619" s="54" t="s">
        <v>3238</v>
      </c>
      <c r="AP619" s="54" t="s">
        <v>3238</v>
      </c>
      <c r="AQ619" s="54" t="s">
        <v>3238</v>
      </c>
      <c r="AR619" s="54" t="s">
        <v>3238</v>
      </c>
      <c r="AS619" s="54" t="s">
        <v>3238</v>
      </c>
      <c r="AT619" s="54" t="s">
        <v>3238</v>
      </c>
      <c r="AU619" s="43" t="str">
        <f>INDEX(Lookups!AS:AS,MATCH(E619,Lookups!E:E,0))</f>
        <v>Product_Style</v>
      </c>
      <c r="AV619" s="43" t="str">
        <f t="shared" si="9"/>
        <v>Product_Style_Mermaid Skirt</v>
      </c>
    </row>
    <row r="620" spans="1:48">
      <c r="A620" s="43">
        <f>INDEX(Lookups!A:A,MATCH($E620,Lookups!$E:$E,0))</f>
        <v>47</v>
      </c>
      <c r="B620" s="43">
        <f>INDEX(Lookups!B:B,MATCH($E620,Lookups!$E:$E,0))</f>
        <v>2.2000000000000002</v>
      </c>
      <c r="C620" s="90" t="s">
        <v>2340</v>
      </c>
      <c r="D620" s="90" t="s">
        <v>2345</v>
      </c>
      <c r="E620" s="91" t="s">
        <v>2229</v>
      </c>
      <c r="F620" s="90" t="s">
        <v>2228</v>
      </c>
      <c r="G620" s="90" t="s">
        <v>2107</v>
      </c>
      <c r="H620" s="91" t="s">
        <v>3026</v>
      </c>
      <c r="I620" s="98" t="s">
        <v>2694</v>
      </c>
      <c r="J620" s="92" t="s">
        <v>3236</v>
      </c>
      <c r="K620" s="90" t="str">
        <f>INDEX(Lookups!$I:$I,MATCH(E620,Lookups!$E:$E,0))</f>
        <v>Customer Facing</v>
      </c>
      <c r="L620" s="90" t="str">
        <f>INDEX(Lookups!$J:$J,MATCH(E620,Lookups!$E:$E,0))</f>
        <v>Womens Mens Apparel Shoes Accessories</v>
      </c>
      <c r="M620" s="90" t="s">
        <v>3017</v>
      </c>
      <c r="N620" s="90" t="s">
        <v>2139</v>
      </c>
      <c r="O620" s="90" t="str">
        <f>INDEX(Lookups!$L:$L,MATCH(E620,Lookups!$E:$E,0))</f>
        <v>Y</v>
      </c>
      <c r="P620" s="94"/>
      <c r="Q620" s="54" t="s">
        <v>3253</v>
      </c>
      <c r="R620" s="54" t="s">
        <v>3238</v>
      </c>
      <c r="S620" s="54" t="s">
        <v>3238</v>
      </c>
      <c r="T620" s="54" t="s">
        <v>3238</v>
      </c>
      <c r="U620" s="54" t="s">
        <v>3238</v>
      </c>
      <c r="V620" s="54" t="s">
        <v>3238</v>
      </c>
      <c r="W620" s="54" t="s">
        <v>3238</v>
      </c>
      <c r="X620" s="54" t="s">
        <v>3238</v>
      </c>
      <c r="Y620" s="54" t="s">
        <v>3238</v>
      </c>
      <c r="Z620" s="54" t="s">
        <v>3238</v>
      </c>
      <c r="AA620" s="54" t="s">
        <v>3238</v>
      </c>
      <c r="AB620" s="54" t="s">
        <v>3238</v>
      </c>
      <c r="AC620" s="54" t="s">
        <v>3238</v>
      </c>
      <c r="AD620" s="54" t="s">
        <v>3238</v>
      </c>
      <c r="AE620" s="54" t="s">
        <v>3238</v>
      </c>
      <c r="AF620" s="54" t="s">
        <v>3238</v>
      </c>
      <c r="AG620" s="54" t="s">
        <v>3238</v>
      </c>
      <c r="AH620" s="54" t="s">
        <v>3238</v>
      </c>
      <c r="AI620" s="54" t="s">
        <v>3238</v>
      </c>
      <c r="AJ620" s="54" t="s">
        <v>3238</v>
      </c>
      <c r="AK620" s="54" t="s">
        <v>3238</v>
      </c>
      <c r="AL620" s="54" t="s">
        <v>3238</v>
      </c>
      <c r="AM620" s="54" t="s">
        <v>3238</v>
      </c>
      <c r="AN620" s="54" t="s">
        <v>3238</v>
      </c>
      <c r="AO620" s="54" t="s">
        <v>3238</v>
      </c>
      <c r="AP620" s="54" t="s">
        <v>3238</v>
      </c>
      <c r="AQ620" s="54" t="s">
        <v>3238</v>
      </c>
      <c r="AR620" s="54" t="s">
        <v>3238</v>
      </c>
      <c r="AS620" s="54" t="s">
        <v>3238</v>
      </c>
      <c r="AT620" s="54" t="s">
        <v>3238</v>
      </c>
      <c r="AU620" s="43" t="str">
        <f>INDEX(Lookups!AS:AS,MATCH(E620,Lookups!E:E,0))</f>
        <v>Product_Style</v>
      </c>
      <c r="AV620" s="43" t="str">
        <f t="shared" si="9"/>
        <v>Product_Style_Panel Skirt</v>
      </c>
    </row>
    <row r="621" spans="1:48">
      <c r="A621" s="43">
        <f>INDEX(Lookups!A:A,MATCH($E621,Lookups!$E:$E,0))</f>
        <v>47</v>
      </c>
      <c r="B621" s="43">
        <f>INDEX(Lookups!B:B,MATCH($E621,Lookups!$E:$E,0))</f>
        <v>2.2000000000000002</v>
      </c>
      <c r="C621" s="90" t="s">
        <v>2340</v>
      </c>
      <c r="D621" s="90" t="s">
        <v>2345</v>
      </c>
      <c r="E621" s="91" t="s">
        <v>2229</v>
      </c>
      <c r="F621" s="90" t="s">
        <v>2228</v>
      </c>
      <c r="G621" s="90" t="s">
        <v>2107</v>
      </c>
      <c r="H621" s="91" t="s">
        <v>3027</v>
      </c>
      <c r="I621" s="98" t="s">
        <v>2694</v>
      </c>
      <c r="J621" s="92" t="s">
        <v>3236</v>
      </c>
      <c r="K621" s="90" t="str">
        <f>INDEX(Lookups!$I:$I,MATCH(E621,Lookups!$E:$E,0))</f>
        <v>Customer Facing</v>
      </c>
      <c r="L621" s="90" t="str">
        <f>INDEX(Lookups!$J:$J,MATCH(E621,Lookups!$E:$E,0))</f>
        <v>Womens Mens Apparel Shoes Accessories</v>
      </c>
      <c r="M621" s="90" t="s">
        <v>3017</v>
      </c>
      <c r="N621" s="90" t="s">
        <v>2139</v>
      </c>
      <c r="O621" s="90" t="str">
        <f>INDEX(Lookups!$L:$L,MATCH(E621,Lookups!$E:$E,0))</f>
        <v>Y</v>
      </c>
      <c r="P621" s="94"/>
      <c r="Q621" s="54" t="s">
        <v>3253</v>
      </c>
      <c r="R621" s="54" t="s">
        <v>3238</v>
      </c>
      <c r="S621" s="54" t="s">
        <v>3238</v>
      </c>
      <c r="T621" s="54" t="s">
        <v>3238</v>
      </c>
      <c r="U621" s="54" t="s">
        <v>3238</v>
      </c>
      <c r="V621" s="54" t="s">
        <v>3238</v>
      </c>
      <c r="W621" s="54" t="s">
        <v>3238</v>
      </c>
      <c r="X621" s="54" t="s">
        <v>3238</v>
      </c>
      <c r="Y621" s="54" t="s">
        <v>3238</v>
      </c>
      <c r="Z621" s="54" t="s">
        <v>3238</v>
      </c>
      <c r="AA621" s="54" t="s">
        <v>3238</v>
      </c>
      <c r="AB621" s="54" t="s">
        <v>3238</v>
      </c>
      <c r="AC621" s="54" t="s">
        <v>3238</v>
      </c>
      <c r="AD621" s="54" t="s">
        <v>3238</v>
      </c>
      <c r="AE621" s="54" t="s">
        <v>3238</v>
      </c>
      <c r="AF621" s="54" t="s">
        <v>3238</v>
      </c>
      <c r="AG621" s="54" t="s">
        <v>3238</v>
      </c>
      <c r="AH621" s="54" t="s">
        <v>3238</v>
      </c>
      <c r="AI621" s="54" t="s">
        <v>3238</v>
      </c>
      <c r="AJ621" s="54" t="s">
        <v>3238</v>
      </c>
      <c r="AK621" s="54" t="s">
        <v>3238</v>
      </c>
      <c r="AL621" s="54" t="s">
        <v>3238</v>
      </c>
      <c r="AM621" s="54" t="s">
        <v>3238</v>
      </c>
      <c r="AN621" s="54" t="s">
        <v>3238</v>
      </c>
      <c r="AO621" s="54" t="s">
        <v>3238</v>
      </c>
      <c r="AP621" s="54" t="s">
        <v>3238</v>
      </c>
      <c r="AQ621" s="54" t="s">
        <v>3238</v>
      </c>
      <c r="AR621" s="54" t="s">
        <v>3238</v>
      </c>
      <c r="AS621" s="54" t="s">
        <v>3238</v>
      </c>
      <c r="AT621" s="54" t="s">
        <v>3238</v>
      </c>
      <c r="AU621" s="43" t="str">
        <f>INDEX(Lookups!AS:AS,MATCH(E621,Lookups!E:E,0))</f>
        <v>Product_Style</v>
      </c>
      <c r="AV621" s="43" t="str">
        <f t="shared" si="9"/>
        <v>Product_Style_Pencil Skirt</v>
      </c>
    </row>
    <row r="622" spans="1:48">
      <c r="A622" s="43">
        <f>INDEX(Lookups!A:A,MATCH($E622,Lookups!$E:$E,0))</f>
        <v>47</v>
      </c>
      <c r="B622" s="43">
        <f>INDEX(Lookups!B:B,MATCH($E622,Lookups!$E:$E,0))</f>
        <v>2.2000000000000002</v>
      </c>
      <c r="C622" s="90" t="s">
        <v>2340</v>
      </c>
      <c r="D622" s="90" t="s">
        <v>2345</v>
      </c>
      <c r="E622" s="91" t="s">
        <v>2229</v>
      </c>
      <c r="F622" s="90" t="s">
        <v>2228</v>
      </c>
      <c r="G622" s="90" t="s">
        <v>2107</v>
      </c>
      <c r="H622" s="91" t="s">
        <v>3028</v>
      </c>
      <c r="I622" s="98" t="s">
        <v>2694</v>
      </c>
      <c r="J622" s="92" t="s">
        <v>3236</v>
      </c>
      <c r="K622" s="90" t="str">
        <f>INDEX(Lookups!$I:$I,MATCH(E622,Lookups!$E:$E,0))</f>
        <v>Customer Facing</v>
      </c>
      <c r="L622" s="90" t="str">
        <f>INDEX(Lookups!$J:$J,MATCH(E622,Lookups!$E:$E,0))</f>
        <v>Womens Mens Apparel Shoes Accessories</v>
      </c>
      <c r="M622" s="90" t="s">
        <v>3017</v>
      </c>
      <c r="N622" s="90" t="s">
        <v>2139</v>
      </c>
      <c r="O622" s="90" t="str">
        <f>INDEX(Lookups!$L:$L,MATCH(E622,Lookups!$E:$E,0))</f>
        <v>Y</v>
      </c>
      <c r="P622" s="100"/>
      <c r="Q622" s="54" t="s">
        <v>3253</v>
      </c>
      <c r="R622" s="54" t="s">
        <v>3238</v>
      </c>
      <c r="S622" s="54" t="s">
        <v>3238</v>
      </c>
      <c r="T622" s="54" t="s">
        <v>3238</v>
      </c>
      <c r="U622" s="54" t="s">
        <v>3238</v>
      </c>
      <c r="V622" s="54" t="s">
        <v>3238</v>
      </c>
      <c r="W622" s="54" t="s">
        <v>3238</v>
      </c>
      <c r="X622" s="54" t="s">
        <v>3238</v>
      </c>
      <c r="Y622" s="54" t="s">
        <v>3238</v>
      </c>
      <c r="Z622" s="54" t="s">
        <v>3238</v>
      </c>
      <c r="AA622" s="54" t="s">
        <v>3238</v>
      </c>
      <c r="AB622" s="54" t="s">
        <v>3238</v>
      </c>
      <c r="AC622" s="54" t="s">
        <v>3238</v>
      </c>
      <c r="AD622" s="54" t="s">
        <v>3238</v>
      </c>
      <c r="AE622" s="54" t="s">
        <v>3238</v>
      </c>
      <c r="AF622" s="54" t="s">
        <v>3238</v>
      </c>
      <c r="AG622" s="54" t="s">
        <v>3238</v>
      </c>
      <c r="AH622" s="54" t="s">
        <v>3238</v>
      </c>
      <c r="AI622" s="54" t="s">
        <v>3238</v>
      </c>
      <c r="AJ622" s="54" t="s">
        <v>3238</v>
      </c>
      <c r="AK622" s="54" t="s">
        <v>3238</v>
      </c>
      <c r="AL622" s="54" t="s">
        <v>3238</v>
      </c>
      <c r="AM622" s="54" t="s">
        <v>3238</v>
      </c>
      <c r="AN622" s="54" t="s">
        <v>3238</v>
      </c>
      <c r="AO622" s="54" t="s">
        <v>3238</v>
      </c>
      <c r="AP622" s="54" t="s">
        <v>3238</v>
      </c>
      <c r="AQ622" s="54" t="s">
        <v>3238</v>
      </c>
      <c r="AR622" s="54" t="s">
        <v>3238</v>
      </c>
      <c r="AS622" s="54" t="s">
        <v>3238</v>
      </c>
      <c r="AT622" s="54" t="s">
        <v>3238</v>
      </c>
      <c r="AU622" s="43" t="str">
        <f>INDEX(Lookups!AS:AS,MATCH(E622,Lookups!E:E,0))</f>
        <v>Product_Style</v>
      </c>
      <c r="AV622" s="43" t="str">
        <f t="shared" si="9"/>
        <v>Product_Style_Peplum Skirt</v>
      </c>
    </row>
    <row r="623" spans="1:48">
      <c r="A623" s="43">
        <f>INDEX(Lookups!A:A,MATCH($E623,Lookups!$E:$E,0))</f>
        <v>47</v>
      </c>
      <c r="B623" s="43">
        <f>INDEX(Lookups!B:B,MATCH($E623,Lookups!$E:$E,0))</f>
        <v>2.2000000000000002</v>
      </c>
      <c r="C623" s="90" t="s">
        <v>2340</v>
      </c>
      <c r="D623" s="90" t="s">
        <v>2345</v>
      </c>
      <c r="E623" s="91" t="s">
        <v>2229</v>
      </c>
      <c r="F623" s="90" t="s">
        <v>2228</v>
      </c>
      <c r="G623" s="90" t="s">
        <v>2107</v>
      </c>
      <c r="H623" s="91" t="s">
        <v>3029</v>
      </c>
      <c r="I623" s="98" t="s">
        <v>2694</v>
      </c>
      <c r="J623" s="92" t="s">
        <v>3236</v>
      </c>
      <c r="K623" s="90" t="str">
        <f>INDEX(Lookups!$I:$I,MATCH(E623,Lookups!$E:$E,0))</f>
        <v>Customer Facing</v>
      </c>
      <c r="L623" s="90" t="str">
        <f>INDEX(Lookups!$J:$J,MATCH(E623,Lookups!$E:$E,0))</f>
        <v>Womens Mens Apparel Shoes Accessories</v>
      </c>
      <c r="M623" s="90" t="s">
        <v>3017</v>
      </c>
      <c r="N623" s="90" t="s">
        <v>2139</v>
      </c>
      <c r="O623" s="90" t="str">
        <f>INDEX(Lookups!$L:$L,MATCH(E623,Lookups!$E:$E,0))</f>
        <v>Y</v>
      </c>
      <c r="P623" s="94"/>
      <c r="Q623" s="54" t="s">
        <v>3253</v>
      </c>
      <c r="R623" s="54" t="s">
        <v>3238</v>
      </c>
      <c r="S623" s="54" t="s">
        <v>3238</v>
      </c>
      <c r="T623" s="54" t="s">
        <v>3238</v>
      </c>
      <c r="U623" s="54" t="s">
        <v>3238</v>
      </c>
      <c r="V623" s="54" t="s">
        <v>3238</v>
      </c>
      <c r="W623" s="54" t="s">
        <v>3238</v>
      </c>
      <c r="X623" s="54" t="s">
        <v>3238</v>
      </c>
      <c r="Y623" s="54" t="s">
        <v>3238</v>
      </c>
      <c r="Z623" s="54" t="s">
        <v>3238</v>
      </c>
      <c r="AA623" s="54" t="s">
        <v>3238</v>
      </c>
      <c r="AB623" s="54" t="s">
        <v>3238</v>
      </c>
      <c r="AC623" s="54" t="s">
        <v>3238</v>
      </c>
      <c r="AD623" s="54" t="s">
        <v>3238</v>
      </c>
      <c r="AE623" s="54" t="s">
        <v>3238</v>
      </c>
      <c r="AF623" s="54" t="s">
        <v>3238</v>
      </c>
      <c r="AG623" s="54" t="s">
        <v>3238</v>
      </c>
      <c r="AH623" s="54" t="s">
        <v>3238</v>
      </c>
      <c r="AI623" s="54" t="s">
        <v>3238</v>
      </c>
      <c r="AJ623" s="54" t="s">
        <v>3238</v>
      </c>
      <c r="AK623" s="54" t="s">
        <v>3238</v>
      </c>
      <c r="AL623" s="54" t="s">
        <v>3238</v>
      </c>
      <c r="AM623" s="54" t="s">
        <v>3238</v>
      </c>
      <c r="AN623" s="54" t="s">
        <v>3238</v>
      </c>
      <c r="AO623" s="54" t="s">
        <v>3238</v>
      </c>
      <c r="AP623" s="54" t="s">
        <v>3238</v>
      </c>
      <c r="AQ623" s="54" t="s">
        <v>3238</v>
      </c>
      <c r="AR623" s="54" t="s">
        <v>3238</v>
      </c>
      <c r="AS623" s="54" t="s">
        <v>3238</v>
      </c>
      <c r="AT623" s="54" t="s">
        <v>3238</v>
      </c>
      <c r="AU623" s="43" t="str">
        <f>INDEX(Lookups!AS:AS,MATCH(E623,Lookups!E:E,0))</f>
        <v>Product_Style</v>
      </c>
      <c r="AV623" s="43" t="str">
        <f t="shared" si="9"/>
        <v>Product_Style_Pleated Skirt</v>
      </c>
    </row>
    <row r="624" spans="1:48">
      <c r="A624" s="43">
        <f>INDEX(Lookups!A:A,MATCH($E624,Lookups!$E:$E,0))</f>
        <v>47</v>
      </c>
      <c r="B624" s="43">
        <f>INDEX(Lookups!B:B,MATCH($E624,Lookups!$E:$E,0))</f>
        <v>2.2000000000000002</v>
      </c>
      <c r="C624" s="90" t="s">
        <v>2340</v>
      </c>
      <c r="D624" s="90" t="s">
        <v>2345</v>
      </c>
      <c r="E624" s="91" t="s">
        <v>2229</v>
      </c>
      <c r="F624" s="90" t="s">
        <v>2228</v>
      </c>
      <c r="G624" s="90" t="s">
        <v>2107</v>
      </c>
      <c r="H624" s="91" t="s">
        <v>3030</v>
      </c>
      <c r="I624" s="98" t="s">
        <v>2694</v>
      </c>
      <c r="J624" s="92" t="s">
        <v>3236</v>
      </c>
      <c r="K624" s="90" t="str">
        <f>INDEX(Lookups!$I:$I,MATCH(E624,Lookups!$E:$E,0))</f>
        <v>Customer Facing</v>
      </c>
      <c r="L624" s="90" t="str">
        <f>INDEX(Lookups!$J:$J,MATCH(E624,Lookups!$E:$E,0))</f>
        <v>Womens Mens Apparel Shoes Accessories</v>
      </c>
      <c r="M624" s="90" t="s">
        <v>3017</v>
      </c>
      <c r="N624" s="90" t="s">
        <v>2139</v>
      </c>
      <c r="O624" s="90" t="str">
        <f>INDEX(Lookups!$L:$L,MATCH(E624,Lookups!$E:$E,0))</f>
        <v>Y</v>
      </c>
      <c r="P624" s="100"/>
      <c r="Q624" s="54" t="s">
        <v>3253</v>
      </c>
      <c r="R624" s="54" t="s">
        <v>3238</v>
      </c>
      <c r="S624" s="54" t="s">
        <v>3238</v>
      </c>
      <c r="T624" s="54" t="s">
        <v>3238</v>
      </c>
      <c r="U624" s="54" t="s">
        <v>3238</v>
      </c>
      <c r="V624" s="54" t="s">
        <v>3238</v>
      </c>
      <c r="W624" s="54" t="s">
        <v>3238</v>
      </c>
      <c r="X624" s="54" t="s">
        <v>3238</v>
      </c>
      <c r="Y624" s="54" t="s">
        <v>3238</v>
      </c>
      <c r="Z624" s="54" t="s">
        <v>3238</v>
      </c>
      <c r="AA624" s="54" t="s">
        <v>3238</v>
      </c>
      <c r="AB624" s="54" t="s">
        <v>3238</v>
      </c>
      <c r="AC624" s="54" t="s">
        <v>3238</v>
      </c>
      <c r="AD624" s="54" t="s">
        <v>3238</v>
      </c>
      <c r="AE624" s="54" t="s">
        <v>3238</v>
      </c>
      <c r="AF624" s="54" t="s">
        <v>3238</v>
      </c>
      <c r="AG624" s="54" t="s">
        <v>3238</v>
      </c>
      <c r="AH624" s="54" t="s">
        <v>3238</v>
      </c>
      <c r="AI624" s="54" t="s">
        <v>3238</v>
      </c>
      <c r="AJ624" s="54" t="s">
        <v>3238</v>
      </c>
      <c r="AK624" s="54" t="s">
        <v>3238</v>
      </c>
      <c r="AL624" s="54" t="s">
        <v>3238</v>
      </c>
      <c r="AM624" s="54" t="s">
        <v>3238</v>
      </c>
      <c r="AN624" s="54" t="s">
        <v>3238</v>
      </c>
      <c r="AO624" s="54" t="s">
        <v>3238</v>
      </c>
      <c r="AP624" s="54" t="s">
        <v>3238</v>
      </c>
      <c r="AQ624" s="54" t="s">
        <v>3238</v>
      </c>
      <c r="AR624" s="54" t="s">
        <v>3238</v>
      </c>
      <c r="AS624" s="54" t="s">
        <v>3238</v>
      </c>
      <c r="AT624" s="54" t="s">
        <v>3238</v>
      </c>
      <c r="AU624" s="43" t="str">
        <f>INDEX(Lookups!AS:AS,MATCH(E624,Lookups!E:E,0))</f>
        <v>Product_Style</v>
      </c>
      <c r="AV624" s="43" t="str">
        <f t="shared" si="9"/>
        <v>Product_Style_Sarong</v>
      </c>
    </row>
    <row r="625" spans="1:48">
      <c r="A625" s="43">
        <f>INDEX(Lookups!A:A,MATCH($E625,Lookups!$E:$E,0))</f>
        <v>47</v>
      </c>
      <c r="B625" s="43">
        <f>INDEX(Lookups!B:B,MATCH($E625,Lookups!$E:$E,0))</f>
        <v>2.2000000000000002</v>
      </c>
      <c r="C625" s="90" t="s">
        <v>2340</v>
      </c>
      <c r="D625" s="90" t="s">
        <v>2345</v>
      </c>
      <c r="E625" s="91" t="s">
        <v>2229</v>
      </c>
      <c r="F625" s="90" t="s">
        <v>2228</v>
      </c>
      <c r="G625" s="90" t="s">
        <v>2107</v>
      </c>
      <c r="H625" s="91" t="s">
        <v>3031</v>
      </c>
      <c r="I625" s="98" t="s">
        <v>2694</v>
      </c>
      <c r="J625" s="92" t="s">
        <v>3236</v>
      </c>
      <c r="K625" s="90" t="str">
        <f>INDEX(Lookups!$I:$I,MATCH(E625,Lookups!$E:$E,0))</f>
        <v>Customer Facing</v>
      </c>
      <c r="L625" s="90" t="str">
        <f>INDEX(Lookups!$J:$J,MATCH(E625,Lookups!$E:$E,0))</f>
        <v>Womens Mens Apparel Shoes Accessories</v>
      </c>
      <c r="M625" s="90" t="s">
        <v>3017</v>
      </c>
      <c r="N625" s="90" t="s">
        <v>2139</v>
      </c>
      <c r="O625" s="90" t="str">
        <f>INDEX(Lookups!$L:$L,MATCH(E625,Lookups!$E:$E,0))</f>
        <v>Y</v>
      </c>
      <c r="P625" s="94"/>
      <c r="Q625" s="54" t="s">
        <v>3253</v>
      </c>
      <c r="R625" s="54" t="s">
        <v>3238</v>
      </c>
      <c r="S625" s="54" t="s">
        <v>3238</v>
      </c>
      <c r="T625" s="54" t="s">
        <v>3238</v>
      </c>
      <c r="U625" s="54" t="s">
        <v>3238</v>
      </c>
      <c r="V625" s="54" t="s">
        <v>3238</v>
      </c>
      <c r="W625" s="54" t="s">
        <v>3238</v>
      </c>
      <c r="X625" s="54" t="s">
        <v>3238</v>
      </c>
      <c r="Y625" s="54" t="s">
        <v>3238</v>
      </c>
      <c r="Z625" s="54" t="s">
        <v>3238</v>
      </c>
      <c r="AA625" s="54" t="s">
        <v>3238</v>
      </c>
      <c r="AB625" s="54" t="s">
        <v>3238</v>
      </c>
      <c r="AC625" s="54" t="s">
        <v>3238</v>
      </c>
      <c r="AD625" s="54" t="s">
        <v>3238</v>
      </c>
      <c r="AE625" s="54" t="s">
        <v>3238</v>
      </c>
      <c r="AF625" s="54" t="s">
        <v>3238</v>
      </c>
      <c r="AG625" s="54" t="s">
        <v>3238</v>
      </c>
      <c r="AH625" s="54" t="s">
        <v>3238</v>
      </c>
      <c r="AI625" s="54" t="s">
        <v>3238</v>
      </c>
      <c r="AJ625" s="54" t="s">
        <v>3238</v>
      </c>
      <c r="AK625" s="54" t="s">
        <v>3238</v>
      </c>
      <c r="AL625" s="54" t="s">
        <v>3238</v>
      </c>
      <c r="AM625" s="54" t="s">
        <v>3238</v>
      </c>
      <c r="AN625" s="54" t="s">
        <v>3238</v>
      </c>
      <c r="AO625" s="54" t="s">
        <v>3238</v>
      </c>
      <c r="AP625" s="54" t="s">
        <v>3238</v>
      </c>
      <c r="AQ625" s="54" t="s">
        <v>3238</v>
      </c>
      <c r="AR625" s="54" t="s">
        <v>3238</v>
      </c>
      <c r="AS625" s="54" t="s">
        <v>3238</v>
      </c>
      <c r="AT625" s="54" t="s">
        <v>3238</v>
      </c>
      <c r="AU625" s="43" t="str">
        <f>INDEX(Lookups!AS:AS,MATCH(E625,Lookups!E:E,0))</f>
        <v>Product_Style</v>
      </c>
      <c r="AV625" s="43" t="str">
        <f t="shared" si="9"/>
        <v>Product_Style_Straight Skirt</v>
      </c>
    </row>
    <row r="626" spans="1:48">
      <c r="A626" s="43">
        <f>INDEX(Lookups!A:A,MATCH($E626,Lookups!$E:$E,0))</f>
        <v>47</v>
      </c>
      <c r="B626" s="43">
        <f>INDEX(Lookups!B:B,MATCH($E626,Lookups!$E:$E,0))</f>
        <v>2.2000000000000002</v>
      </c>
      <c r="C626" s="90" t="s">
        <v>2340</v>
      </c>
      <c r="D626" s="90" t="s">
        <v>2345</v>
      </c>
      <c r="E626" s="91" t="s">
        <v>2229</v>
      </c>
      <c r="F626" s="90" t="s">
        <v>2228</v>
      </c>
      <c r="G626" s="90" t="s">
        <v>2107</v>
      </c>
      <c r="H626" s="91" t="s">
        <v>3032</v>
      </c>
      <c r="I626" s="98" t="s">
        <v>2694</v>
      </c>
      <c r="J626" s="92" t="s">
        <v>3236</v>
      </c>
      <c r="K626" s="90" t="str">
        <f>INDEX(Lookups!$I:$I,MATCH(E626,Lookups!$E:$E,0))</f>
        <v>Customer Facing</v>
      </c>
      <c r="L626" s="90" t="str">
        <f>INDEX(Lookups!$J:$J,MATCH(E626,Lookups!$E:$E,0))</f>
        <v>Womens Mens Apparel Shoes Accessories</v>
      </c>
      <c r="M626" s="90" t="s">
        <v>3017</v>
      </c>
      <c r="N626" s="90" t="s">
        <v>2139</v>
      </c>
      <c r="O626" s="90" t="str">
        <f>INDEX(Lookups!$L:$L,MATCH(E626,Lookups!$E:$E,0))</f>
        <v>Y</v>
      </c>
      <c r="P626" s="100"/>
      <c r="Q626" s="54" t="s">
        <v>3253</v>
      </c>
      <c r="R626" s="54" t="s">
        <v>3238</v>
      </c>
      <c r="S626" s="54" t="s">
        <v>3238</v>
      </c>
      <c r="T626" s="54" t="s">
        <v>3238</v>
      </c>
      <c r="U626" s="54" t="s">
        <v>3238</v>
      </c>
      <c r="V626" s="54" t="s">
        <v>3238</v>
      </c>
      <c r="W626" s="54" t="s">
        <v>3238</v>
      </c>
      <c r="X626" s="54" t="s">
        <v>3238</v>
      </c>
      <c r="Y626" s="54" t="s">
        <v>3238</v>
      </c>
      <c r="Z626" s="54" t="s">
        <v>3238</v>
      </c>
      <c r="AA626" s="54" t="s">
        <v>3238</v>
      </c>
      <c r="AB626" s="54" t="s">
        <v>3238</v>
      </c>
      <c r="AC626" s="54" t="s">
        <v>3238</v>
      </c>
      <c r="AD626" s="54" t="s">
        <v>3238</v>
      </c>
      <c r="AE626" s="54" t="s">
        <v>3238</v>
      </c>
      <c r="AF626" s="54" t="s">
        <v>3238</v>
      </c>
      <c r="AG626" s="54" t="s">
        <v>3238</v>
      </c>
      <c r="AH626" s="54" t="s">
        <v>3238</v>
      </c>
      <c r="AI626" s="54" t="s">
        <v>3238</v>
      </c>
      <c r="AJ626" s="54" t="s">
        <v>3238</v>
      </c>
      <c r="AK626" s="54" t="s">
        <v>3238</v>
      </c>
      <c r="AL626" s="54" t="s">
        <v>3238</v>
      </c>
      <c r="AM626" s="54" t="s">
        <v>3238</v>
      </c>
      <c r="AN626" s="54" t="s">
        <v>3238</v>
      </c>
      <c r="AO626" s="54" t="s">
        <v>3238</v>
      </c>
      <c r="AP626" s="54" t="s">
        <v>3238</v>
      </c>
      <c r="AQ626" s="54" t="s">
        <v>3238</v>
      </c>
      <c r="AR626" s="54" t="s">
        <v>3238</v>
      </c>
      <c r="AS626" s="54" t="s">
        <v>3238</v>
      </c>
      <c r="AT626" s="54" t="s">
        <v>3238</v>
      </c>
      <c r="AU626" s="43" t="str">
        <f>INDEX(Lookups!AS:AS,MATCH(E626,Lookups!E:E,0))</f>
        <v>Product_Style</v>
      </c>
      <c r="AV626" s="43" t="str">
        <f t="shared" si="9"/>
        <v>Product_Style_Tiered Skirt</v>
      </c>
    </row>
    <row r="627" spans="1:48">
      <c r="A627" s="43">
        <f>INDEX(Lookups!A:A,MATCH($E627,Lookups!$E:$E,0))</f>
        <v>47</v>
      </c>
      <c r="B627" s="43">
        <f>INDEX(Lookups!B:B,MATCH($E627,Lookups!$E:$E,0))</f>
        <v>2.2000000000000002</v>
      </c>
      <c r="C627" s="90" t="s">
        <v>2340</v>
      </c>
      <c r="D627" s="90" t="s">
        <v>2345</v>
      </c>
      <c r="E627" s="91" t="s">
        <v>2229</v>
      </c>
      <c r="F627" s="90" t="s">
        <v>2228</v>
      </c>
      <c r="G627" s="90" t="s">
        <v>2107</v>
      </c>
      <c r="H627" s="91" t="s">
        <v>3033</v>
      </c>
      <c r="I627" s="98" t="s">
        <v>2694</v>
      </c>
      <c r="J627" s="92" t="s">
        <v>3236</v>
      </c>
      <c r="K627" s="90" t="str">
        <f>INDEX(Lookups!$I:$I,MATCH(E627,Lookups!$E:$E,0))</f>
        <v>Customer Facing</v>
      </c>
      <c r="L627" s="90" t="str">
        <f>INDEX(Lookups!$J:$J,MATCH(E627,Lookups!$E:$E,0))</f>
        <v>Womens Mens Apparel Shoes Accessories</v>
      </c>
      <c r="M627" s="90" t="s">
        <v>3017</v>
      </c>
      <c r="N627" s="90" t="s">
        <v>2139</v>
      </c>
      <c r="O627" s="90" t="str">
        <f>INDEX(Lookups!$L:$L,MATCH(E627,Lookups!$E:$E,0))</f>
        <v>Y</v>
      </c>
      <c r="P627" s="94"/>
      <c r="Q627" s="54" t="s">
        <v>3253</v>
      </c>
      <c r="R627" s="54" t="s">
        <v>3238</v>
      </c>
      <c r="S627" s="54" t="s">
        <v>3238</v>
      </c>
      <c r="T627" s="54" t="s">
        <v>3238</v>
      </c>
      <c r="U627" s="54" t="s">
        <v>3238</v>
      </c>
      <c r="V627" s="54" t="s">
        <v>3238</v>
      </c>
      <c r="W627" s="54" t="s">
        <v>3238</v>
      </c>
      <c r="X627" s="54" t="s">
        <v>3238</v>
      </c>
      <c r="Y627" s="54" t="s">
        <v>3238</v>
      </c>
      <c r="Z627" s="54" t="s">
        <v>3238</v>
      </c>
      <c r="AA627" s="54" t="s">
        <v>3238</v>
      </c>
      <c r="AB627" s="54" t="s">
        <v>3238</v>
      </c>
      <c r="AC627" s="54" t="s">
        <v>3238</v>
      </c>
      <c r="AD627" s="54" t="s">
        <v>3238</v>
      </c>
      <c r="AE627" s="54" t="s">
        <v>3238</v>
      </c>
      <c r="AF627" s="54" t="s">
        <v>3238</v>
      </c>
      <c r="AG627" s="54" t="s">
        <v>3238</v>
      </c>
      <c r="AH627" s="54" t="s">
        <v>3238</v>
      </c>
      <c r="AI627" s="54" t="s">
        <v>3238</v>
      </c>
      <c r="AJ627" s="54" t="s">
        <v>3238</v>
      </c>
      <c r="AK627" s="54" t="s">
        <v>3238</v>
      </c>
      <c r="AL627" s="54" t="s">
        <v>3238</v>
      </c>
      <c r="AM627" s="54" t="s">
        <v>3238</v>
      </c>
      <c r="AN627" s="54" t="s">
        <v>3238</v>
      </c>
      <c r="AO627" s="54" t="s">
        <v>3238</v>
      </c>
      <c r="AP627" s="54" t="s">
        <v>3238</v>
      </c>
      <c r="AQ627" s="54" t="s">
        <v>3238</v>
      </c>
      <c r="AR627" s="54" t="s">
        <v>3238</v>
      </c>
      <c r="AS627" s="54" t="s">
        <v>3238</v>
      </c>
      <c r="AT627" s="54" t="s">
        <v>3238</v>
      </c>
      <c r="AU627" s="43" t="str">
        <f>INDEX(Lookups!AS:AS,MATCH(E627,Lookups!E:E,0))</f>
        <v>Product_Style</v>
      </c>
      <c r="AV627" s="43" t="str">
        <f t="shared" si="9"/>
        <v>Product_Style_Wrap Skirt</v>
      </c>
    </row>
    <row r="628" spans="1:48">
      <c r="A628" s="43">
        <f>INDEX(Lookups!A:A,MATCH($E628,Lookups!$E:$E,0))</f>
        <v>47</v>
      </c>
      <c r="B628" s="43">
        <f>INDEX(Lookups!B:B,MATCH($E628,Lookups!$E:$E,0))</f>
        <v>2.2000000000000002</v>
      </c>
      <c r="C628" s="90" t="s">
        <v>2340</v>
      </c>
      <c r="D628" s="90" t="s">
        <v>2345</v>
      </c>
      <c r="E628" s="91" t="s">
        <v>2229</v>
      </c>
      <c r="F628" s="90" t="s">
        <v>2228</v>
      </c>
      <c r="G628" s="90" t="s">
        <v>2107</v>
      </c>
      <c r="H628" s="91" t="s">
        <v>3035</v>
      </c>
      <c r="I628" s="98" t="s">
        <v>2694</v>
      </c>
      <c r="J628" s="92" t="s">
        <v>3236</v>
      </c>
      <c r="K628" s="90" t="str">
        <f>INDEX(Lookups!$I:$I,MATCH(E628,Lookups!$E:$E,0))</f>
        <v>Customer Facing</v>
      </c>
      <c r="L628" s="90" t="str">
        <f>INDEX(Lookups!$J:$J,MATCH(E628,Lookups!$E:$E,0))</f>
        <v>Womens Mens Apparel Shoes Accessories</v>
      </c>
      <c r="M628" s="90" t="s">
        <v>3034</v>
      </c>
      <c r="N628" s="90" t="s">
        <v>2139</v>
      </c>
      <c r="O628" s="90" t="str">
        <f>INDEX(Lookups!$L:$L,MATCH(E628,Lookups!$E:$E,0))</f>
        <v>Y</v>
      </c>
      <c r="P628" s="100"/>
      <c r="Q628" s="54" t="s">
        <v>3254</v>
      </c>
      <c r="R628" s="54" t="s">
        <v>3238</v>
      </c>
      <c r="S628" s="54" t="s">
        <v>3238</v>
      </c>
      <c r="T628" s="54" t="s">
        <v>3238</v>
      </c>
      <c r="U628" s="54" t="s">
        <v>3238</v>
      </c>
      <c r="V628" s="54" t="s">
        <v>3238</v>
      </c>
      <c r="W628" s="54" t="s">
        <v>3238</v>
      </c>
      <c r="X628" s="54" t="s">
        <v>3238</v>
      </c>
      <c r="Y628" s="54" t="s">
        <v>3238</v>
      </c>
      <c r="Z628" s="54" t="s">
        <v>3238</v>
      </c>
      <c r="AA628" s="54" t="s">
        <v>3238</v>
      </c>
      <c r="AB628" s="54" t="s">
        <v>3238</v>
      </c>
      <c r="AC628" s="54" t="s">
        <v>3238</v>
      </c>
      <c r="AD628" s="54" t="s">
        <v>3238</v>
      </c>
      <c r="AE628" s="54" t="s">
        <v>3238</v>
      </c>
      <c r="AF628" s="54" t="s">
        <v>3238</v>
      </c>
      <c r="AG628" s="54" t="s">
        <v>3238</v>
      </c>
      <c r="AH628" s="54" t="s">
        <v>3238</v>
      </c>
      <c r="AI628" s="54" t="s">
        <v>3238</v>
      </c>
      <c r="AJ628" s="54" t="s">
        <v>3238</v>
      </c>
      <c r="AK628" s="54" t="s">
        <v>3238</v>
      </c>
      <c r="AL628" s="54" t="s">
        <v>3238</v>
      </c>
      <c r="AM628" s="54" t="s">
        <v>3238</v>
      </c>
      <c r="AN628" s="54" t="s">
        <v>3238</v>
      </c>
      <c r="AO628" s="54" t="s">
        <v>3238</v>
      </c>
      <c r="AP628" s="54" t="s">
        <v>3238</v>
      </c>
      <c r="AQ628" s="54" t="s">
        <v>3238</v>
      </c>
      <c r="AR628" s="54" t="s">
        <v>3238</v>
      </c>
      <c r="AS628" s="54" t="s">
        <v>3238</v>
      </c>
      <c r="AT628" s="54" t="s">
        <v>3238</v>
      </c>
      <c r="AU628" s="43" t="str">
        <f>INDEX(Lookups!AS:AS,MATCH(E628,Lookups!E:E,0))</f>
        <v>Product_Style</v>
      </c>
      <c r="AV628" s="43" t="str">
        <f t="shared" si="9"/>
        <v>Product_Style_Boyfriend T-Shirt</v>
      </c>
    </row>
    <row r="629" spans="1:48">
      <c r="A629" s="43">
        <f>INDEX(Lookups!A:A,MATCH($E629,Lookups!$E:$E,0))</f>
        <v>47</v>
      </c>
      <c r="B629" s="43">
        <f>INDEX(Lookups!B:B,MATCH($E629,Lookups!$E:$E,0))</f>
        <v>2.2000000000000002</v>
      </c>
      <c r="C629" s="90" t="s">
        <v>2340</v>
      </c>
      <c r="D629" s="90" t="s">
        <v>2345</v>
      </c>
      <c r="E629" s="91" t="s">
        <v>2229</v>
      </c>
      <c r="F629" s="90" t="s">
        <v>2228</v>
      </c>
      <c r="G629" s="90" t="s">
        <v>2107</v>
      </c>
      <c r="H629" s="91" t="s">
        <v>3036</v>
      </c>
      <c r="I629" s="98" t="s">
        <v>2694</v>
      </c>
      <c r="J629" s="92" t="s">
        <v>3236</v>
      </c>
      <c r="K629" s="90" t="str">
        <f>INDEX(Lookups!$I:$I,MATCH(E629,Lookups!$E:$E,0))</f>
        <v>Customer Facing</v>
      </c>
      <c r="L629" s="90" t="str">
        <f>INDEX(Lookups!$J:$J,MATCH(E629,Lookups!$E:$E,0))</f>
        <v>Womens Mens Apparel Shoes Accessories</v>
      </c>
      <c r="M629" s="90" t="s">
        <v>3034</v>
      </c>
      <c r="N629" s="90" t="s">
        <v>2139</v>
      </c>
      <c r="O629" s="90" t="str">
        <f>INDEX(Lookups!$L:$L,MATCH(E629,Lookups!$E:$E,0))</f>
        <v>Y</v>
      </c>
      <c r="P629" s="100"/>
      <c r="Q629" s="54" t="s">
        <v>3254</v>
      </c>
      <c r="R629" s="54" t="s">
        <v>3238</v>
      </c>
      <c r="S629" s="54" t="s">
        <v>3238</v>
      </c>
      <c r="T629" s="54" t="s">
        <v>3238</v>
      </c>
      <c r="U629" s="54" t="s">
        <v>3238</v>
      </c>
      <c r="V629" s="54" t="s">
        <v>3238</v>
      </c>
      <c r="W629" s="54" t="s">
        <v>3238</v>
      </c>
      <c r="X629" s="54" t="s">
        <v>3238</v>
      </c>
      <c r="Y629" s="54" t="s">
        <v>3238</v>
      </c>
      <c r="Z629" s="54" t="s">
        <v>3238</v>
      </c>
      <c r="AA629" s="54" t="s">
        <v>3238</v>
      </c>
      <c r="AB629" s="54" t="s">
        <v>3238</v>
      </c>
      <c r="AC629" s="54" t="s">
        <v>3238</v>
      </c>
      <c r="AD629" s="54" t="s">
        <v>3238</v>
      </c>
      <c r="AE629" s="54" t="s">
        <v>3238</v>
      </c>
      <c r="AF629" s="54" t="s">
        <v>3238</v>
      </c>
      <c r="AG629" s="54" t="s">
        <v>3238</v>
      </c>
      <c r="AH629" s="54" t="s">
        <v>3238</v>
      </c>
      <c r="AI629" s="54" t="s">
        <v>3238</v>
      </c>
      <c r="AJ629" s="54" t="s">
        <v>3238</v>
      </c>
      <c r="AK629" s="54" t="s">
        <v>3238</v>
      </c>
      <c r="AL629" s="54" t="s">
        <v>3238</v>
      </c>
      <c r="AM629" s="54" t="s">
        <v>3238</v>
      </c>
      <c r="AN629" s="54" t="s">
        <v>3238</v>
      </c>
      <c r="AO629" s="54" t="s">
        <v>3238</v>
      </c>
      <c r="AP629" s="54" t="s">
        <v>3238</v>
      </c>
      <c r="AQ629" s="54" t="s">
        <v>3238</v>
      </c>
      <c r="AR629" s="54" t="s">
        <v>3238</v>
      </c>
      <c r="AS629" s="54" t="s">
        <v>3238</v>
      </c>
      <c r="AT629" s="54" t="s">
        <v>3238</v>
      </c>
      <c r="AU629" s="43" t="str">
        <f>INDEX(Lookups!AS:AS,MATCH(E629,Lookups!E:E,0))</f>
        <v>Product_Style</v>
      </c>
      <c r="AV629" s="43" t="str">
        <f t="shared" si="9"/>
        <v>Product_Style_Fitted T-Shirt</v>
      </c>
    </row>
    <row r="630" spans="1:48">
      <c r="A630" s="43">
        <f>INDEX(Lookups!A:A,MATCH($E630,Lookups!$E:$E,0))</f>
        <v>47</v>
      </c>
      <c r="B630" s="43">
        <f>INDEX(Lookups!B:B,MATCH($E630,Lookups!$E:$E,0))</f>
        <v>2.2000000000000002</v>
      </c>
      <c r="C630" s="90" t="s">
        <v>2340</v>
      </c>
      <c r="D630" s="90" t="s">
        <v>2345</v>
      </c>
      <c r="E630" s="91" t="s">
        <v>2229</v>
      </c>
      <c r="F630" s="90" t="s">
        <v>2228</v>
      </c>
      <c r="G630" s="90" t="s">
        <v>2107</v>
      </c>
      <c r="H630" s="91" t="s">
        <v>3037</v>
      </c>
      <c r="I630" s="98" t="s">
        <v>2694</v>
      </c>
      <c r="J630" s="92" t="s">
        <v>3236</v>
      </c>
      <c r="K630" s="90" t="str">
        <f>INDEX(Lookups!$I:$I,MATCH(E630,Lookups!$E:$E,0))</f>
        <v>Customer Facing</v>
      </c>
      <c r="L630" s="90" t="str">
        <f>INDEX(Lookups!$J:$J,MATCH(E630,Lookups!$E:$E,0))</f>
        <v>Womens Mens Apparel Shoes Accessories</v>
      </c>
      <c r="M630" s="90" t="s">
        <v>3034</v>
      </c>
      <c r="N630" s="90" t="s">
        <v>2139</v>
      </c>
      <c r="O630" s="90" t="str">
        <f>INDEX(Lookups!$L:$L,MATCH(E630,Lookups!$E:$E,0))</f>
        <v>Y</v>
      </c>
      <c r="P630" s="100"/>
      <c r="Q630" s="54" t="s">
        <v>3254</v>
      </c>
      <c r="R630" s="54" t="s">
        <v>3238</v>
      </c>
      <c r="S630" s="54" t="s">
        <v>3238</v>
      </c>
      <c r="T630" s="54" t="s">
        <v>3238</v>
      </c>
      <c r="U630" s="54" t="s">
        <v>3238</v>
      </c>
      <c r="V630" s="54" t="s">
        <v>3238</v>
      </c>
      <c r="W630" s="54" t="s">
        <v>3238</v>
      </c>
      <c r="X630" s="54" t="s">
        <v>3238</v>
      </c>
      <c r="Y630" s="54" t="s">
        <v>3238</v>
      </c>
      <c r="Z630" s="54" t="s">
        <v>3238</v>
      </c>
      <c r="AA630" s="54" t="s">
        <v>3238</v>
      </c>
      <c r="AB630" s="54" t="s">
        <v>3238</v>
      </c>
      <c r="AC630" s="54" t="s">
        <v>3238</v>
      </c>
      <c r="AD630" s="54" t="s">
        <v>3238</v>
      </c>
      <c r="AE630" s="54" t="s">
        <v>3238</v>
      </c>
      <c r="AF630" s="54" t="s">
        <v>3238</v>
      </c>
      <c r="AG630" s="54" t="s">
        <v>3238</v>
      </c>
      <c r="AH630" s="54" t="s">
        <v>3238</v>
      </c>
      <c r="AI630" s="54" t="s">
        <v>3238</v>
      </c>
      <c r="AJ630" s="54" t="s">
        <v>3238</v>
      </c>
      <c r="AK630" s="54" t="s">
        <v>3238</v>
      </c>
      <c r="AL630" s="54" t="s">
        <v>3238</v>
      </c>
      <c r="AM630" s="54" t="s">
        <v>3238</v>
      </c>
      <c r="AN630" s="54" t="s">
        <v>3238</v>
      </c>
      <c r="AO630" s="54" t="s">
        <v>3238</v>
      </c>
      <c r="AP630" s="54" t="s">
        <v>3238</v>
      </c>
      <c r="AQ630" s="54" t="s">
        <v>3238</v>
      </c>
      <c r="AR630" s="54" t="s">
        <v>3238</v>
      </c>
      <c r="AS630" s="54" t="s">
        <v>3238</v>
      </c>
      <c r="AT630" s="54" t="s">
        <v>3238</v>
      </c>
      <c r="AU630" s="43" t="str">
        <f>INDEX(Lookups!AS:AS,MATCH(E630,Lookups!E:E,0))</f>
        <v>Product_Style</v>
      </c>
      <c r="AV630" s="43" t="str">
        <f t="shared" si="9"/>
        <v>Product_Style_Henley T-Shirt</v>
      </c>
    </row>
    <row r="631" spans="1:48">
      <c r="A631" s="43">
        <f>INDEX(Lookups!A:A,MATCH($E631,Lookups!$E:$E,0))</f>
        <v>47</v>
      </c>
      <c r="B631" s="43">
        <f>INDEX(Lookups!B:B,MATCH($E631,Lookups!$E:$E,0))</f>
        <v>2.2000000000000002</v>
      </c>
      <c r="C631" s="90" t="s">
        <v>2340</v>
      </c>
      <c r="D631" s="90" t="s">
        <v>2345</v>
      </c>
      <c r="E631" s="91" t="s">
        <v>2229</v>
      </c>
      <c r="F631" s="90" t="s">
        <v>2228</v>
      </c>
      <c r="G631" s="90" t="s">
        <v>2107</v>
      </c>
      <c r="H631" s="91" t="s">
        <v>3038</v>
      </c>
      <c r="I631" s="98" t="s">
        <v>2694</v>
      </c>
      <c r="J631" s="92" t="s">
        <v>3236</v>
      </c>
      <c r="K631" s="90" t="str">
        <f>INDEX(Lookups!$I:$I,MATCH(E631,Lookups!$E:$E,0))</f>
        <v>Customer Facing</v>
      </c>
      <c r="L631" s="90" t="str">
        <f>INDEX(Lookups!$J:$J,MATCH(E631,Lookups!$E:$E,0))</f>
        <v>Womens Mens Apparel Shoes Accessories</v>
      </c>
      <c r="M631" s="90" t="s">
        <v>3034</v>
      </c>
      <c r="N631" s="90" t="s">
        <v>2139</v>
      </c>
      <c r="O631" s="90" t="str">
        <f>INDEX(Lookups!$L:$L,MATCH(E631,Lookups!$E:$E,0))</f>
        <v>Y</v>
      </c>
      <c r="P631" s="100"/>
      <c r="Q631" s="54" t="s">
        <v>3254</v>
      </c>
      <c r="R631" s="54" t="s">
        <v>3238</v>
      </c>
      <c r="S631" s="54" t="s">
        <v>3238</v>
      </c>
      <c r="T631" s="54" t="s">
        <v>3238</v>
      </c>
      <c r="U631" s="54" t="s">
        <v>3238</v>
      </c>
      <c r="V631" s="54" t="s">
        <v>3238</v>
      </c>
      <c r="W631" s="54" t="s">
        <v>3238</v>
      </c>
      <c r="X631" s="54" t="s">
        <v>3238</v>
      </c>
      <c r="Y631" s="54" t="s">
        <v>3238</v>
      </c>
      <c r="Z631" s="54" t="s">
        <v>3238</v>
      </c>
      <c r="AA631" s="54" t="s">
        <v>3238</v>
      </c>
      <c r="AB631" s="54" t="s">
        <v>3238</v>
      </c>
      <c r="AC631" s="54" t="s">
        <v>3238</v>
      </c>
      <c r="AD631" s="54" t="s">
        <v>3238</v>
      </c>
      <c r="AE631" s="54" t="s">
        <v>3238</v>
      </c>
      <c r="AF631" s="54" t="s">
        <v>3238</v>
      </c>
      <c r="AG631" s="54" t="s">
        <v>3238</v>
      </c>
      <c r="AH631" s="54" t="s">
        <v>3238</v>
      </c>
      <c r="AI631" s="54" t="s">
        <v>3238</v>
      </c>
      <c r="AJ631" s="54" t="s">
        <v>3238</v>
      </c>
      <c r="AK631" s="54" t="s">
        <v>3238</v>
      </c>
      <c r="AL631" s="54" t="s">
        <v>3238</v>
      </c>
      <c r="AM631" s="54" t="s">
        <v>3238</v>
      </c>
      <c r="AN631" s="54" t="s">
        <v>3238</v>
      </c>
      <c r="AO631" s="54" t="s">
        <v>3238</v>
      </c>
      <c r="AP631" s="54" t="s">
        <v>3238</v>
      </c>
      <c r="AQ631" s="54" t="s">
        <v>3238</v>
      </c>
      <c r="AR631" s="54" t="s">
        <v>3238</v>
      </c>
      <c r="AS631" s="54" t="s">
        <v>3238</v>
      </c>
      <c r="AT631" s="54" t="s">
        <v>3238</v>
      </c>
      <c r="AU631" s="43" t="str">
        <f>INDEX(Lookups!AS:AS,MATCH(E631,Lookups!E:E,0))</f>
        <v>Product_Style</v>
      </c>
      <c r="AV631" s="43" t="str">
        <f t="shared" si="9"/>
        <v>Product_Style_Oversized T-Shirt</v>
      </c>
    </row>
    <row r="632" spans="1:48">
      <c r="A632" s="43">
        <f>INDEX(Lookups!A:A,MATCH($E632,Lookups!$E:$E,0))</f>
        <v>47</v>
      </c>
      <c r="B632" s="43">
        <f>INDEX(Lookups!B:B,MATCH($E632,Lookups!$E:$E,0))</f>
        <v>2.2000000000000002</v>
      </c>
      <c r="C632" s="90" t="s">
        <v>2340</v>
      </c>
      <c r="D632" s="90" t="s">
        <v>2345</v>
      </c>
      <c r="E632" s="91" t="s">
        <v>2229</v>
      </c>
      <c r="F632" s="90" t="s">
        <v>2228</v>
      </c>
      <c r="G632" s="90" t="s">
        <v>2107</v>
      </c>
      <c r="H632" s="91" t="s">
        <v>3039</v>
      </c>
      <c r="I632" s="98" t="s">
        <v>2694</v>
      </c>
      <c r="J632" s="92" t="s">
        <v>3236</v>
      </c>
      <c r="K632" s="90" t="str">
        <f>INDEX(Lookups!$I:$I,MATCH(E632,Lookups!$E:$E,0))</f>
        <v>Customer Facing</v>
      </c>
      <c r="L632" s="90" t="str">
        <f>INDEX(Lookups!$J:$J,MATCH(E632,Lookups!$E:$E,0))</f>
        <v>Womens Mens Apparel Shoes Accessories</v>
      </c>
      <c r="M632" s="90" t="s">
        <v>3034</v>
      </c>
      <c r="N632" s="90" t="s">
        <v>2139</v>
      </c>
      <c r="O632" s="90" t="str">
        <f>INDEX(Lookups!$L:$L,MATCH(E632,Lookups!$E:$E,0))</f>
        <v>Y</v>
      </c>
      <c r="P632" s="100"/>
      <c r="Q632" s="54" t="s">
        <v>3254</v>
      </c>
      <c r="R632" s="54" t="s">
        <v>3238</v>
      </c>
      <c r="S632" s="54" t="s">
        <v>3238</v>
      </c>
      <c r="T632" s="54" t="s">
        <v>3238</v>
      </c>
      <c r="U632" s="54" t="s">
        <v>3238</v>
      </c>
      <c r="V632" s="54" t="s">
        <v>3238</v>
      </c>
      <c r="W632" s="54" t="s">
        <v>3238</v>
      </c>
      <c r="X632" s="54" t="s">
        <v>3238</v>
      </c>
      <c r="Y632" s="54" t="s">
        <v>3238</v>
      </c>
      <c r="Z632" s="54" t="s">
        <v>3238</v>
      </c>
      <c r="AA632" s="54" t="s">
        <v>3238</v>
      </c>
      <c r="AB632" s="54" t="s">
        <v>3238</v>
      </c>
      <c r="AC632" s="54" t="s">
        <v>3238</v>
      </c>
      <c r="AD632" s="54" t="s">
        <v>3238</v>
      </c>
      <c r="AE632" s="54" t="s">
        <v>3238</v>
      </c>
      <c r="AF632" s="54" t="s">
        <v>3238</v>
      </c>
      <c r="AG632" s="54" t="s">
        <v>3238</v>
      </c>
      <c r="AH632" s="54" t="s">
        <v>3238</v>
      </c>
      <c r="AI632" s="54" t="s">
        <v>3238</v>
      </c>
      <c r="AJ632" s="54" t="s">
        <v>3238</v>
      </c>
      <c r="AK632" s="54" t="s">
        <v>3238</v>
      </c>
      <c r="AL632" s="54" t="s">
        <v>3238</v>
      </c>
      <c r="AM632" s="54" t="s">
        <v>3238</v>
      </c>
      <c r="AN632" s="54" t="s">
        <v>3238</v>
      </c>
      <c r="AO632" s="54" t="s">
        <v>3238</v>
      </c>
      <c r="AP632" s="54" t="s">
        <v>3238</v>
      </c>
      <c r="AQ632" s="54" t="s">
        <v>3238</v>
      </c>
      <c r="AR632" s="54" t="s">
        <v>3238</v>
      </c>
      <c r="AS632" s="54" t="s">
        <v>3238</v>
      </c>
      <c r="AT632" s="54" t="s">
        <v>3238</v>
      </c>
      <c r="AU632" s="43" t="str">
        <f>INDEX(Lookups!AS:AS,MATCH(E632,Lookups!E:E,0))</f>
        <v>Product_Style</v>
      </c>
      <c r="AV632" s="43" t="str">
        <f t="shared" si="9"/>
        <v>Product_Style_Polo Shirt</v>
      </c>
    </row>
    <row r="633" spans="1:48">
      <c r="A633" s="43">
        <f>INDEX(Lookups!A:A,MATCH($E633,Lookups!$E:$E,0))</f>
        <v>47</v>
      </c>
      <c r="B633" s="43">
        <f>INDEX(Lookups!B:B,MATCH($E633,Lookups!$E:$E,0))</f>
        <v>2.2000000000000002</v>
      </c>
      <c r="C633" s="90" t="s">
        <v>2340</v>
      </c>
      <c r="D633" s="90" t="s">
        <v>2345</v>
      </c>
      <c r="E633" s="91" t="s">
        <v>2229</v>
      </c>
      <c r="F633" s="90" t="s">
        <v>2228</v>
      </c>
      <c r="G633" s="90" t="s">
        <v>2107</v>
      </c>
      <c r="H633" s="91" t="s">
        <v>3040</v>
      </c>
      <c r="I633" s="98" t="s">
        <v>2694</v>
      </c>
      <c r="J633" s="92" t="s">
        <v>3236</v>
      </c>
      <c r="K633" s="90" t="str">
        <f>INDEX(Lookups!$I:$I,MATCH(E633,Lookups!$E:$E,0))</f>
        <v>Customer Facing</v>
      </c>
      <c r="L633" s="90" t="str">
        <f>INDEX(Lookups!$J:$J,MATCH(E633,Lookups!$E:$E,0))</f>
        <v>Womens Mens Apparel Shoes Accessories</v>
      </c>
      <c r="M633" s="90" t="s">
        <v>3034</v>
      </c>
      <c r="N633" s="90" t="s">
        <v>2139</v>
      </c>
      <c r="O633" s="90" t="str">
        <f>INDEX(Lookups!$L:$L,MATCH(E633,Lookups!$E:$E,0))</f>
        <v>Y</v>
      </c>
      <c r="P633" s="100"/>
      <c r="Q633" s="54" t="s">
        <v>3254</v>
      </c>
      <c r="R633" s="54" t="s">
        <v>3238</v>
      </c>
      <c r="S633" s="54" t="s">
        <v>3238</v>
      </c>
      <c r="T633" s="54" t="s">
        <v>3238</v>
      </c>
      <c r="U633" s="54" t="s">
        <v>3238</v>
      </c>
      <c r="V633" s="54" t="s">
        <v>3238</v>
      </c>
      <c r="W633" s="54" t="s">
        <v>3238</v>
      </c>
      <c r="X633" s="54" t="s">
        <v>3238</v>
      </c>
      <c r="Y633" s="54" t="s">
        <v>3238</v>
      </c>
      <c r="Z633" s="54" t="s">
        <v>3238</v>
      </c>
      <c r="AA633" s="54" t="s">
        <v>3238</v>
      </c>
      <c r="AB633" s="54" t="s">
        <v>3238</v>
      </c>
      <c r="AC633" s="54" t="s">
        <v>3238</v>
      </c>
      <c r="AD633" s="54" t="s">
        <v>3238</v>
      </c>
      <c r="AE633" s="54" t="s">
        <v>3238</v>
      </c>
      <c r="AF633" s="54" t="s">
        <v>3238</v>
      </c>
      <c r="AG633" s="54" t="s">
        <v>3238</v>
      </c>
      <c r="AH633" s="54" t="s">
        <v>3238</v>
      </c>
      <c r="AI633" s="54" t="s">
        <v>3238</v>
      </c>
      <c r="AJ633" s="54" t="s">
        <v>3238</v>
      </c>
      <c r="AK633" s="54" t="s">
        <v>3238</v>
      </c>
      <c r="AL633" s="54" t="s">
        <v>3238</v>
      </c>
      <c r="AM633" s="54" t="s">
        <v>3238</v>
      </c>
      <c r="AN633" s="54" t="s">
        <v>3238</v>
      </c>
      <c r="AO633" s="54" t="s">
        <v>3238</v>
      </c>
      <c r="AP633" s="54" t="s">
        <v>3238</v>
      </c>
      <c r="AQ633" s="54" t="s">
        <v>3238</v>
      </c>
      <c r="AR633" s="54" t="s">
        <v>3238</v>
      </c>
      <c r="AS633" s="54" t="s">
        <v>3238</v>
      </c>
      <c r="AT633" s="54" t="s">
        <v>3238</v>
      </c>
      <c r="AU633" s="43" t="str">
        <f>INDEX(Lookups!AS:AS,MATCH(E633,Lookups!E:E,0))</f>
        <v>Product_Style</v>
      </c>
      <c r="AV633" s="43" t="str">
        <f t="shared" si="9"/>
        <v>Product_Style_Printed T-Shirt</v>
      </c>
    </row>
    <row r="634" spans="1:48">
      <c r="A634" s="43">
        <f>INDEX(Lookups!A:A,MATCH($E634,Lookups!$E:$E,0))</f>
        <v>47</v>
      </c>
      <c r="B634" s="43">
        <f>INDEX(Lookups!B:B,MATCH($E634,Lookups!$E:$E,0))</f>
        <v>2.2000000000000002</v>
      </c>
      <c r="C634" s="90" t="s">
        <v>2340</v>
      </c>
      <c r="D634" s="90" t="s">
        <v>2345</v>
      </c>
      <c r="E634" s="91" t="s">
        <v>2229</v>
      </c>
      <c r="F634" s="90" t="s">
        <v>2228</v>
      </c>
      <c r="G634" s="90" t="s">
        <v>2107</v>
      </c>
      <c r="H634" s="99" t="s">
        <v>3041</v>
      </c>
      <c r="I634" s="98" t="s">
        <v>2694</v>
      </c>
      <c r="J634" s="92" t="s">
        <v>3236</v>
      </c>
      <c r="K634" s="90" t="str">
        <f>INDEX(Lookups!$I:$I,MATCH(E634,Lookups!$E:$E,0))</f>
        <v>Customer Facing</v>
      </c>
      <c r="L634" s="90" t="str">
        <f>INDEX(Lookups!$J:$J,MATCH(E634,Lookups!$E:$E,0))</f>
        <v>Womens Mens Apparel Shoes Accessories</v>
      </c>
      <c r="M634" s="90" t="s">
        <v>3034</v>
      </c>
      <c r="N634" s="90" t="s">
        <v>2139</v>
      </c>
      <c r="O634" s="90" t="str">
        <f>INDEX(Lookups!$L:$L,MATCH(E634,Lookups!$E:$E,0))</f>
        <v>Y</v>
      </c>
      <c r="P634" s="100"/>
      <c r="Q634" s="54" t="s">
        <v>3254</v>
      </c>
      <c r="R634" s="54" t="s">
        <v>3238</v>
      </c>
      <c r="S634" s="54" t="s">
        <v>3238</v>
      </c>
      <c r="T634" s="54" t="s">
        <v>3238</v>
      </c>
      <c r="U634" s="54" t="s">
        <v>3238</v>
      </c>
      <c r="V634" s="54" t="s">
        <v>3238</v>
      </c>
      <c r="W634" s="54" t="s">
        <v>3238</v>
      </c>
      <c r="X634" s="54" t="s">
        <v>3238</v>
      </c>
      <c r="Y634" s="54" t="s">
        <v>3238</v>
      </c>
      <c r="Z634" s="54" t="s">
        <v>3238</v>
      </c>
      <c r="AA634" s="54" t="s">
        <v>3238</v>
      </c>
      <c r="AB634" s="54" t="s">
        <v>3238</v>
      </c>
      <c r="AC634" s="54" t="s">
        <v>3238</v>
      </c>
      <c r="AD634" s="54" t="s">
        <v>3238</v>
      </c>
      <c r="AE634" s="54" t="s">
        <v>3238</v>
      </c>
      <c r="AF634" s="54" t="s">
        <v>3238</v>
      </c>
      <c r="AG634" s="54" t="s">
        <v>3238</v>
      </c>
      <c r="AH634" s="54" t="s">
        <v>3238</v>
      </c>
      <c r="AI634" s="54" t="s">
        <v>3238</v>
      </c>
      <c r="AJ634" s="54" t="s">
        <v>3238</v>
      </c>
      <c r="AK634" s="54" t="s">
        <v>3238</v>
      </c>
      <c r="AL634" s="54" t="s">
        <v>3238</v>
      </c>
      <c r="AM634" s="54" t="s">
        <v>3238</v>
      </c>
      <c r="AN634" s="54" t="s">
        <v>3238</v>
      </c>
      <c r="AO634" s="54" t="s">
        <v>3238</v>
      </c>
      <c r="AP634" s="54" t="s">
        <v>3238</v>
      </c>
      <c r="AQ634" s="54" t="s">
        <v>3238</v>
      </c>
      <c r="AR634" s="54" t="s">
        <v>3238</v>
      </c>
      <c r="AS634" s="54" t="s">
        <v>3238</v>
      </c>
      <c r="AT634" s="54" t="s">
        <v>3238</v>
      </c>
      <c r="AU634" s="43" t="str">
        <f>INDEX(Lookups!AS:AS,MATCH(E634,Lookups!E:E,0))</f>
        <v>Product_Style</v>
      </c>
      <c r="AV634" s="43" t="str">
        <f t="shared" si="9"/>
        <v>Product_Style_Stripe T-Shirt</v>
      </c>
    </row>
    <row r="635" spans="1:48">
      <c r="A635" s="43">
        <f>INDEX(Lookups!A:A,MATCH($E635,Lookups!$E:$E,0))</f>
        <v>48</v>
      </c>
      <c r="B635" s="43">
        <f>INDEX(Lookups!B:B,MATCH($E635,Lookups!$E:$E,0))</f>
        <v>2.2000000000000002</v>
      </c>
      <c r="C635" s="90" t="s">
        <v>2340</v>
      </c>
      <c r="D635" s="90" t="s">
        <v>2345</v>
      </c>
      <c r="E635" s="91" t="s">
        <v>2233</v>
      </c>
      <c r="F635" s="90" t="s">
        <v>2237</v>
      </c>
      <c r="G635" s="90" t="s">
        <v>2080</v>
      </c>
      <c r="H635" s="91" t="s">
        <v>3103</v>
      </c>
      <c r="I635" s="98" t="s">
        <v>2694</v>
      </c>
      <c r="J635" s="92" t="s">
        <v>3236</v>
      </c>
      <c r="K635" s="90" t="str">
        <f>INDEX(Lookups!$I:$I,MATCH(E635,Lookups!$E:$E,0))</f>
        <v>Customer Facing</v>
      </c>
      <c r="L635" s="90" t="str">
        <f>INDEX(Lookups!$J:$J,MATCH(E635,Lookups!$E:$E,0))</f>
        <v>Womens Mens Kids Apparel</v>
      </c>
      <c r="M635" s="90" t="s">
        <v>157</v>
      </c>
      <c r="N635" s="90" t="s">
        <v>2139</v>
      </c>
      <c r="O635" s="90" t="str">
        <f>INDEX(Lookups!$L:$L,MATCH(E635,Lookups!$E:$E,0))</f>
        <v>Y</v>
      </c>
      <c r="P635" s="100"/>
      <c r="Q635" s="54" t="s">
        <v>2088</v>
      </c>
      <c r="R635" s="54"/>
      <c r="S635" s="54"/>
      <c r="T635" s="54"/>
      <c r="U635" s="54" t="s">
        <v>3238</v>
      </c>
      <c r="V635" s="54" t="s">
        <v>3238</v>
      </c>
      <c r="W635" s="54" t="s">
        <v>3238</v>
      </c>
      <c r="X635" s="54" t="s">
        <v>3238</v>
      </c>
      <c r="Y635" s="54" t="s">
        <v>3238</v>
      </c>
      <c r="Z635" s="54" t="s">
        <v>3238</v>
      </c>
      <c r="AA635" s="54" t="s">
        <v>3238</v>
      </c>
      <c r="AB635" s="54" t="s">
        <v>3238</v>
      </c>
      <c r="AC635" s="54" t="s">
        <v>3238</v>
      </c>
      <c r="AD635" s="54" t="s">
        <v>3238</v>
      </c>
      <c r="AE635" s="54" t="s">
        <v>3238</v>
      </c>
      <c r="AF635" s="54" t="s">
        <v>3238</v>
      </c>
      <c r="AG635" s="54" t="s">
        <v>3238</v>
      </c>
      <c r="AH635" s="54" t="s">
        <v>3238</v>
      </c>
      <c r="AI635" s="54" t="s">
        <v>3238</v>
      </c>
      <c r="AJ635" s="54" t="s">
        <v>3238</v>
      </c>
      <c r="AK635" s="54" t="s">
        <v>3238</v>
      </c>
      <c r="AL635" s="54" t="s">
        <v>3238</v>
      </c>
      <c r="AM635" s="54" t="s">
        <v>3238</v>
      </c>
      <c r="AN635" s="54" t="s">
        <v>3238</v>
      </c>
      <c r="AO635" s="54" t="s">
        <v>3238</v>
      </c>
      <c r="AP635" s="54" t="s">
        <v>3238</v>
      </c>
      <c r="AQ635" s="54" t="s">
        <v>3238</v>
      </c>
      <c r="AR635" s="54" t="s">
        <v>3238</v>
      </c>
      <c r="AS635" s="54" t="s">
        <v>3238</v>
      </c>
      <c r="AT635" s="54" t="s">
        <v>3238</v>
      </c>
      <c r="AU635" s="43" t="str">
        <f>INDEX(Lookups!AS:AS,MATCH(E635,Lookups!E:E,0))</f>
        <v>Sleeve_Length</v>
      </c>
      <c r="AV635" s="43" t="str">
        <f t="shared" si="9"/>
        <v>Sleeve_Length_Cap Sleeve</v>
      </c>
    </row>
    <row r="636" spans="1:48">
      <c r="A636" s="43">
        <f>INDEX(Lookups!A:A,MATCH($E636,Lookups!$E:$E,0))</f>
        <v>48</v>
      </c>
      <c r="B636" s="43">
        <f>INDEX(Lookups!B:B,MATCH($E636,Lookups!$E:$E,0))</f>
        <v>2.2000000000000002</v>
      </c>
      <c r="C636" s="90" t="s">
        <v>2340</v>
      </c>
      <c r="D636" s="90" t="s">
        <v>2345</v>
      </c>
      <c r="E636" s="91" t="s">
        <v>2233</v>
      </c>
      <c r="F636" s="90" t="s">
        <v>2237</v>
      </c>
      <c r="G636" s="90" t="s">
        <v>2080</v>
      </c>
      <c r="H636" s="91" t="s">
        <v>3104</v>
      </c>
      <c r="I636" s="98" t="s">
        <v>2694</v>
      </c>
      <c r="J636" s="92" t="s">
        <v>3236</v>
      </c>
      <c r="K636" s="90" t="str">
        <f>INDEX(Lookups!$I:$I,MATCH(E636,Lookups!$E:$E,0))</f>
        <v>Customer Facing</v>
      </c>
      <c r="L636" s="90" t="str">
        <f>INDEX(Lookups!$J:$J,MATCH(E636,Lookups!$E:$E,0))</f>
        <v>Womens Mens Kids Apparel</v>
      </c>
      <c r="M636" s="90" t="s">
        <v>157</v>
      </c>
      <c r="N636" s="90" t="s">
        <v>2139</v>
      </c>
      <c r="O636" s="90" t="str">
        <f>INDEX(Lookups!$L:$L,MATCH(E636,Lookups!$E:$E,0))</f>
        <v>Y</v>
      </c>
      <c r="P636" s="94"/>
      <c r="Q636" s="54" t="s">
        <v>2088</v>
      </c>
      <c r="R636" s="54"/>
      <c r="S636" s="54"/>
      <c r="T636" s="54"/>
      <c r="U636" s="54" t="s">
        <v>3238</v>
      </c>
      <c r="V636" s="54" t="s">
        <v>3238</v>
      </c>
      <c r="W636" s="54" t="s">
        <v>3238</v>
      </c>
      <c r="X636" s="54" t="s">
        <v>3238</v>
      </c>
      <c r="Y636" s="54" t="s">
        <v>3238</v>
      </c>
      <c r="Z636" s="54" t="s">
        <v>3238</v>
      </c>
      <c r="AA636" s="54" t="s">
        <v>3238</v>
      </c>
      <c r="AB636" s="54" t="s">
        <v>3238</v>
      </c>
      <c r="AC636" s="54" t="s">
        <v>3238</v>
      </c>
      <c r="AD636" s="54" t="s">
        <v>3238</v>
      </c>
      <c r="AE636" s="54" t="s">
        <v>3238</v>
      </c>
      <c r="AF636" s="54" t="s">
        <v>3238</v>
      </c>
      <c r="AG636" s="54" t="s">
        <v>3238</v>
      </c>
      <c r="AH636" s="54" t="s">
        <v>3238</v>
      </c>
      <c r="AI636" s="54" t="s">
        <v>3238</v>
      </c>
      <c r="AJ636" s="54" t="s">
        <v>3238</v>
      </c>
      <c r="AK636" s="54" t="s">
        <v>3238</v>
      </c>
      <c r="AL636" s="54" t="s">
        <v>3238</v>
      </c>
      <c r="AM636" s="54" t="s">
        <v>3238</v>
      </c>
      <c r="AN636" s="54" t="s">
        <v>3238</v>
      </c>
      <c r="AO636" s="54" t="s">
        <v>3238</v>
      </c>
      <c r="AP636" s="54" t="s">
        <v>3238</v>
      </c>
      <c r="AQ636" s="54" t="s">
        <v>3238</v>
      </c>
      <c r="AR636" s="54" t="s">
        <v>3238</v>
      </c>
      <c r="AS636" s="54" t="s">
        <v>3238</v>
      </c>
      <c r="AT636" s="54" t="s">
        <v>3238</v>
      </c>
      <c r="AU636" s="43" t="str">
        <f>INDEX(Lookups!AS:AS,MATCH(E636,Lookups!E:E,0))</f>
        <v>Sleeve_Length</v>
      </c>
      <c r="AV636" s="43" t="str">
        <f t="shared" si="9"/>
        <v>Sleeve_Length_Puff Sleeve</v>
      </c>
    </row>
    <row r="637" spans="1:48">
      <c r="A637" s="43">
        <f>INDEX(Lookups!A:A,MATCH($E637,Lookups!$E:$E,0))</f>
        <v>48</v>
      </c>
      <c r="B637" s="43">
        <f>INDEX(Lookups!B:B,MATCH($E637,Lookups!$E:$E,0))</f>
        <v>2.2000000000000002</v>
      </c>
      <c r="C637" s="90" t="s">
        <v>2340</v>
      </c>
      <c r="D637" s="90" t="s">
        <v>2345</v>
      </c>
      <c r="E637" s="91" t="s">
        <v>2233</v>
      </c>
      <c r="F637" s="90" t="s">
        <v>2237</v>
      </c>
      <c r="G637" s="90" t="s">
        <v>2080</v>
      </c>
      <c r="H637" s="91" t="s">
        <v>3106</v>
      </c>
      <c r="I637" s="98" t="s">
        <v>2694</v>
      </c>
      <c r="J637" s="92" t="s">
        <v>3236</v>
      </c>
      <c r="K637" s="90" t="str">
        <f>INDEX(Lookups!$I:$I,MATCH(E637,Lookups!$E:$E,0))</f>
        <v>Customer Facing</v>
      </c>
      <c r="L637" s="90" t="str">
        <f>INDEX(Lookups!$J:$J,MATCH(E637,Lookups!$E:$E,0))</f>
        <v>Womens Mens Kids Apparel</v>
      </c>
      <c r="M637" s="90" t="s">
        <v>3105</v>
      </c>
      <c r="N637" s="90" t="s">
        <v>2139</v>
      </c>
      <c r="O637" s="90" t="str">
        <f>INDEX(Lookups!$L:$L,MATCH(E637,Lookups!$E:$E,0))</f>
        <v>Y</v>
      </c>
      <c r="P637" s="100"/>
      <c r="Q637" s="54" t="s">
        <v>2088</v>
      </c>
      <c r="R637" s="54" t="s">
        <v>2088</v>
      </c>
      <c r="S637" s="54" t="s">
        <v>2088</v>
      </c>
      <c r="T637" s="54"/>
      <c r="U637" s="54" t="s">
        <v>3238</v>
      </c>
      <c r="V637" s="54" t="s">
        <v>3238</v>
      </c>
      <c r="W637" s="54" t="s">
        <v>3238</v>
      </c>
      <c r="X637" s="54" t="s">
        <v>3238</v>
      </c>
      <c r="Y637" s="54" t="s">
        <v>3238</v>
      </c>
      <c r="Z637" s="54" t="s">
        <v>3238</v>
      </c>
      <c r="AA637" s="54" t="s">
        <v>3238</v>
      </c>
      <c r="AB637" s="54" t="s">
        <v>3238</v>
      </c>
      <c r="AC637" s="54" t="s">
        <v>3238</v>
      </c>
      <c r="AD637" s="54" t="s">
        <v>3238</v>
      </c>
      <c r="AE637" s="54" t="s">
        <v>3238</v>
      </c>
      <c r="AF637" s="54" t="s">
        <v>3238</v>
      </c>
      <c r="AG637" s="54" t="s">
        <v>3238</v>
      </c>
      <c r="AH637" s="54" t="s">
        <v>3238</v>
      </c>
      <c r="AI637" s="54" t="s">
        <v>3238</v>
      </c>
      <c r="AJ637" s="54" t="s">
        <v>3238</v>
      </c>
      <c r="AK637" s="54" t="s">
        <v>3238</v>
      </c>
      <c r="AL637" s="54" t="s">
        <v>3238</v>
      </c>
      <c r="AM637" s="54" t="s">
        <v>3238</v>
      </c>
      <c r="AN637" s="54" t="s">
        <v>3238</v>
      </c>
      <c r="AO637" s="54" t="s">
        <v>3238</v>
      </c>
      <c r="AP637" s="54" t="s">
        <v>3238</v>
      </c>
      <c r="AQ637" s="54" t="s">
        <v>3238</v>
      </c>
      <c r="AR637" s="54" t="s">
        <v>3238</v>
      </c>
      <c r="AS637" s="54" t="s">
        <v>3238</v>
      </c>
      <c r="AT637" s="54" t="s">
        <v>3238</v>
      </c>
      <c r="AU637" s="43" t="str">
        <f>INDEX(Lookups!AS:AS,MATCH(E637,Lookups!E:E,0))</f>
        <v>Sleeve_Length</v>
      </c>
      <c r="AV637" s="43" t="str">
        <f t="shared" si="9"/>
        <v>Sleeve_Length_Elbow Length Sleeve</v>
      </c>
    </row>
    <row r="638" spans="1:48">
      <c r="A638" s="43">
        <f>INDEX(Lookups!A:A,MATCH($E638,Lookups!$E:$E,0))</f>
        <v>48</v>
      </c>
      <c r="B638" s="43">
        <f>INDEX(Lookups!B:B,MATCH($E638,Lookups!$E:$E,0))</f>
        <v>2.2000000000000002</v>
      </c>
      <c r="C638" s="90" t="s">
        <v>2340</v>
      </c>
      <c r="D638" s="90" t="s">
        <v>2345</v>
      </c>
      <c r="E638" s="91" t="s">
        <v>2233</v>
      </c>
      <c r="F638" s="90" t="s">
        <v>2237</v>
      </c>
      <c r="G638" s="90" t="s">
        <v>2080</v>
      </c>
      <c r="H638" s="91" t="s">
        <v>3107</v>
      </c>
      <c r="I638" s="98" t="s">
        <v>2694</v>
      </c>
      <c r="J638" s="92" t="s">
        <v>3236</v>
      </c>
      <c r="K638" s="90" t="str">
        <f>INDEX(Lookups!$I:$I,MATCH(E638,Lookups!$E:$E,0))</f>
        <v>Customer Facing</v>
      </c>
      <c r="L638" s="90" t="str">
        <f>INDEX(Lookups!$J:$J,MATCH(E638,Lookups!$E:$E,0))</f>
        <v>Womens Mens Kids Apparel</v>
      </c>
      <c r="M638" s="90" t="s">
        <v>2974</v>
      </c>
      <c r="N638" s="90" t="s">
        <v>2139</v>
      </c>
      <c r="O638" s="90" t="str">
        <f>INDEX(Lookups!$L:$L,MATCH(E638,Lookups!$E:$E,0))</f>
        <v>Y</v>
      </c>
      <c r="P638" s="100"/>
      <c r="Q638" s="54" t="s">
        <v>2088</v>
      </c>
      <c r="R638" s="54" t="s">
        <v>2088</v>
      </c>
      <c r="S638" s="54" t="s">
        <v>2088</v>
      </c>
      <c r="T638" s="54" t="s">
        <v>2088</v>
      </c>
      <c r="U638" s="54" t="s">
        <v>3238</v>
      </c>
      <c r="V638" s="54" t="s">
        <v>3238</v>
      </c>
      <c r="W638" s="54" t="s">
        <v>3238</v>
      </c>
      <c r="X638" s="54" t="s">
        <v>3238</v>
      </c>
      <c r="Y638" s="54" t="s">
        <v>3238</v>
      </c>
      <c r="Z638" s="54" t="s">
        <v>3238</v>
      </c>
      <c r="AA638" s="54" t="s">
        <v>3238</v>
      </c>
      <c r="AB638" s="54" t="s">
        <v>3238</v>
      </c>
      <c r="AC638" s="54" t="s">
        <v>3238</v>
      </c>
      <c r="AD638" s="54" t="s">
        <v>3238</v>
      </c>
      <c r="AE638" s="54" t="s">
        <v>3238</v>
      </c>
      <c r="AF638" s="54" t="s">
        <v>3238</v>
      </c>
      <c r="AG638" s="54" t="s">
        <v>3238</v>
      </c>
      <c r="AH638" s="54" t="s">
        <v>3238</v>
      </c>
      <c r="AI638" s="54" t="s">
        <v>3238</v>
      </c>
      <c r="AJ638" s="54" t="s">
        <v>3238</v>
      </c>
      <c r="AK638" s="54" t="s">
        <v>3238</v>
      </c>
      <c r="AL638" s="54" t="s">
        <v>3238</v>
      </c>
      <c r="AM638" s="54" t="s">
        <v>3238</v>
      </c>
      <c r="AN638" s="54" t="s">
        <v>3238</v>
      </c>
      <c r="AO638" s="54" t="s">
        <v>3238</v>
      </c>
      <c r="AP638" s="54" t="s">
        <v>3238</v>
      </c>
      <c r="AQ638" s="54" t="s">
        <v>3238</v>
      </c>
      <c r="AR638" s="54" t="s">
        <v>3238</v>
      </c>
      <c r="AS638" s="54" t="s">
        <v>3238</v>
      </c>
      <c r="AT638" s="54" t="s">
        <v>3238</v>
      </c>
      <c r="AU638" s="43" t="str">
        <f>INDEX(Lookups!AS:AS,MATCH(E638,Lookups!E:E,0))</f>
        <v>Sleeve_Length</v>
      </c>
      <c r="AV638" s="43" t="str">
        <f t="shared" si="9"/>
        <v>Sleeve_Length_3/4 Sleeve</v>
      </c>
    </row>
    <row r="639" spans="1:48">
      <c r="A639" s="43">
        <f>INDEX(Lookups!A:A,MATCH($E639,Lookups!$E:$E,0))</f>
        <v>48</v>
      </c>
      <c r="B639" s="43">
        <f>INDEX(Lookups!B:B,MATCH($E639,Lookups!$E:$E,0))</f>
        <v>2.2000000000000002</v>
      </c>
      <c r="C639" s="90" t="s">
        <v>2340</v>
      </c>
      <c r="D639" s="90" t="s">
        <v>2345</v>
      </c>
      <c r="E639" s="91" t="s">
        <v>2233</v>
      </c>
      <c r="F639" s="90" t="s">
        <v>2237</v>
      </c>
      <c r="G639" s="90" t="s">
        <v>2080</v>
      </c>
      <c r="H639" s="91" t="s">
        <v>3108</v>
      </c>
      <c r="I639" s="98" t="s">
        <v>2694</v>
      </c>
      <c r="J639" s="92" t="s">
        <v>3236</v>
      </c>
      <c r="K639" s="90" t="str">
        <f>INDEX(Lookups!$I:$I,MATCH(E639,Lookups!$E:$E,0))</f>
        <v>Customer Facing</v>
      </c>
      <c r="L639" s="90" t="str">
        <f>INDEX(Lookups!$J:$J,MATCH(E639,Lookups!$E:$E,0))</f>
        <v>Womens Mens Kids Apparel</v>
      </c>
      <c r="M639" s="90" t="s">
        <v>2974</v>
      </c>
      <c r="N639" s="90" t="s">
        <v>2139</v>
      </c>
      <c r="O639" s="90" t="str">
        <f>INDEX(Lookups!$L:$L,MATCH(E639,Lookups!$E:$E,0))</f>
        <v>Y</v>
      </c>
      <c r="P639" s="100"/>
      <c r="Q639" s="54" t="s">
        <v>2088</v>
      </c>
      <c r="R639" s="54" t="s">
        <v>2088</v>
      </c>
      <c r="S639" s="54" t="s">
        <v>2088</v>
      </c>
      <c r="T639" s="54" t="s">
        <v>2088</v>
      </c>
      <c r="U639" s="54" t="s">
        <v>3238</v>
      </c>
      <c r="V639" s="54" t="s">
        <v>3238</v>
      </c>
      <c r="W639" s="54" t="s">
        <v>3238</v>
      </c>
      <c r="X639" s="54" t="s">
        <v>3238</v>
      </c>
      <c r="Y639" s="54" t="s">
        <v>3238</v>
      </c>
      <c r="Z639" s="54" t="s">
        <v>3238</v>
      </c>
      <c r="AA639" s="54" t="s">
        <v>3238</v>
      </c>
      <c r="AB639" s="54" t="s">
        <v>3238</v>
      </c>
      <c r="AC639" s="54" t="s">
        <v>3238</v>
      </c>
      <c r="AD639" s="54" t="s">
        <v>3238</v>
      </c>
      <c r="AE639" s="54" t="s">
        <v>3238</v>
      </c>
      <c r="AF639" s="54" t="s">
        <v>3238</v>
      </c>
      <c r="AG639" s="54" t="s">
        <v>3238</v>
      </c>
      <c r="AH639" s="54" t="s">
        <v>3238</v>
      </c>
      <c r="AI639" s="54" t="s">
        <v>3238</v>
      </c>
      <c r="AJ639" s="54" t="s">
        <v>3238</v>
      </c>
      <c r="AK639" s="54" t="s">
        <v>3238</v>
      </c>
      <c r="AL639" s="54" t="s">
        <v>3238</v>
      </c>
      <c r="AM639" s="54" t="s">
        <v>3238</v>
      </c>
      <c r="AN639" s="54" t="s">
        <v>3238</v>
      </c>
      <c r="AO639" s="54" t="s">
        <v>3238</v>
      </c>
      <c r="AP639" s="54" t="s">
        <v>3238</v>
      </c>
      <c r="AQ639" s="54" t="s">
        <v>3238</v>
      </c>
      <c r="AR639" s="54" t="s">
        <v>3238</v>
      </c>
      <c r="AS639" s="54" t="s">
        <v>3238</v>
      </c>
      <c r="AT639" s="54" t="s">
        <v>3238</v>
      </c>
      <c r="AU639" s="43" t="str">
        <f>INDEX(Lookups!AS:AS,MATCH(E639,Lookups!E:E,0))</f>
        <v>Sleeve_Length</v>
      </c>
      <c r="AV639" s="43" t="str">
        <f t="shared" si="9"/>
        <v>Sleeve_Length_Long Sleeve</v>
      </c>
    </row>
    <row r="640" spans="1:48">
      <c r="A640" s="43">
        <f>INDEX(Lookups!A:A,MATCH($E640,Lookups!$E:$E,0))</f>
        <v>48</v>
      </c>
      <c r="B640" s="43">
        <f>INDEX(Lookups!B:B,MATCH($E640,Lookups!$E:$E,0))</f>
        <v>2.2000000000000002</v>
      </c>
      <c r="C640" s="90" t="s">
        <v>2340</v>
      </c>
      <c r="D640" s="90" t="s">
        <v>2345</v>
      </c>
      <c r="E640" s="91" t="s">
        <v>2233</v>
      </c>
      <c r="F640" s="90" t="s">
        <v>2237</v>
      </c>
      <c r="G640" s="90" t="s">
        <v>2080</v>
      </c>
      <c r="H640" s="91" t="s">
        <v>3109</v>
      </c>
      <c r="I640" s="98" t="s">
        <v>2694</v>
      </c>
      <c r="J640" s="92" t="s">
        <v>3236</v>
      </c>
      <c r="K640" s="90" t="str">
        <f>INDEX(Lookups!$I:$I,MATCH(E640,Lookups!$E:$E,0))</f>
        <v>Customer Facing</v>
      </c>
      <c r="L640" s="90" t="str">
        <f>INDEX(Lookups!$J:$J,MATCH(E640,Lookups!$E:$E,0))</f>
        <v>Womens Mens Kids Apparel</v>
      </c>
      <c r="M640" s="90" t="s">
        <v>2974</v>
      </c>
      <c r="N640" s="90" t="s">
        <v>2139</v>
      </c>
      <c r="O640" s="90" t="str">
        <f>INDEX(Lookups!$L:$L,MATCH(E640,Lookups!$E:$E,0))</f>
        <v>Y</v>
      </c>
      <c r="P640" s="100"/>
      <c r="Q640" s="54" t="s">
        <v>2088</v>
      </c>
      <c r="R640" s="54" t="s">
        <v>2088</v>
      </c>
      <c r="S640" s="54" t="s">
        <v>2088</v>
      </c>
      <c r="T640" s="54" t="s">
        <v>2088</v>
      </c>
      <c r="U640" s="54" t="s">
        <v>3238</v>
      </c>
      <c r="V640" s="54" t="s">
        <v>3238</v>
      </c>
      <c r="W640" s="54" t="s">
        <v>3238</v>
      </c>
      <c r="X640" s="54" t="s">
        <v>3238</v>
      </c>
      <c r="Y640" s="54" t="s">
        <v>3238</v>
      </c>
      <c r="Z640" s="54" t="s">
        <v>3238</v>
      </c>
      <c r="AA640" s="54" t="s">
        <v>3238</v>
      </c>
      <c r="AB640" s="54" t="s">
        <v>3238</v>
      </c>
      <c r="AC640" s="54" t="s">
        <v>3238</v>
      </c>
      <c r="AD640" s="54" t="s">
        <v>3238</v>
      </c>
      <c r="AE640" s="54" t="s">
        <v>3238</v>
      </c>
      <c r="AF640" s="54" t="s">
        <v>3238</v>
      </c>
      <c r="AG640" s="54" t="s">
        <v>3238</v>
      </c>
      <c r="AH640" s="54" t="s">
        <v>3238</v>
      </c>
      <c r="AI640" s="54" t="s">
        <v>3238</v>
      </c>
      <c r="AJ640" s="54" t="s">
        <v>3238</v>
      </c>
      <c r="AK640" s="54" t="s">
        <v>3238</v>
      </c>
      <c r="AL640" s="54" t="s">
        <v>3238</v>
      </c>
      <c r="AM640" s="54" t="s">
        <v>3238</v>
      </c>
      <c r="AN640" s="54" t="s">
        <v>3238</v>
      </c>
      <c r="AO640" s="54" t="s">
        <v>3238</v>
      </c>
      <c r="AP640" s="54" t="s">
        <v>3238</v>
      </c>
      <c r="AQ640" s="54" t="s">
        <v>3238</v>
      </c>
      <c r="AR640" s="54" t="s">
        <v>3238</v>
      </c>
      <c r="AS640" s="54" t="s">
        <v>3238</v>
      </c>
      <c r="AT640" s="54" t="s">
        <v>3238</v>
      </c>
      <c r="AU640" s="43" t="str">
        <f>INDEX(Lookups!AS:AS,MATCH(E640,Lookups!E:E,0))</f>
        <v>Sleeve_Length</v>
      </c>
      <c r="AV640" s="43" t="str">
        <f t="shared" si="9"/>
        <v>Sleeve_Length_Mid Length</v>
      </c>
    </row>
    <row r="641" spans="1:48">
      <c r="A641" s="43">
        <f>INDEX(Lookups!A:A,MATCH($E641,Lookups!$E:$E,0))</f>
        <v>48</v>
      </c>
      <c r="B641" s="43">
        <f>INDEX(Lookups!B:B,MATCH($E641,Lookups!$E:$E,0))</f>
        <v>2.2000000000000002</v>
      </c>
      <c r="C641" s="90" t="s">
        <v>2340</v>
      </c>
      <c r="D641" s="90" t="s">
        <v>2345</v>
      </c>
      <c r="E641" s="91" t="s">
        <v>2233</v>
      </c>
      <c r="F641" s="90" t="s">
        <v>2237</v>
      </c>
      <c r="G641" s="90" t="s">
        <v>2080</v>
      </c>
      <c r="H641" s="91" t="s">
        <v>2545</v>
      </c>
      <c r="I641" s="98" t="s">
        <v>2694</v>
      </c>
      <c r="J641" s="92" t="s">
        <v>3236</v>
      </c>
      <c r="K641" s="90" t="str">
        <f>INDEX(Lookups!$I:$I,MATCH(E641,Lookups!$E:$E,0))</f>
        <v>Customer Facing</v>
      </c>
      <c r="L641" s="90" t="str">
        <f>INDEX(Lookups!$J:$J,MATCH(E641,Lookups!$E:$E,0))</f>
        <v>Womens Mens Kids Apparel</v>
      </c>
      <c r="M641" s="90" t="s">
        <v>2974</v>
      </c>
      <c r="N641" s="90" t="s">
        <v>2139</v>
      </c>
      <c r="O641" s="90" t="str">
        <f>INDEX(Lookups!$L:$L,MATCH(E641,Lookups!$E:$E,0))</f>
        <v>Y</v>
      </c>
      <c r="P641" s="100"/>
      <c r="Q641" s="54" t="s">
        <v>2088</v>
      </c>
      <c r="R641" s="54" t="s">
        <v>2088</v>
      </c>
      <c r="S641" s="54" t="s">
        <v>2088</v>
      </c>
      <c r="T641" s="54" t="s">
        <v>2088</v>
      </c>
      <c r="U641" s="54" t="s">
        <v>3238</v>
      </c>
      <c r="V641" s="54" t="s">
        <v>3238</v>
      </c>
      <c r="W641" s="54" t="s">
        <v>3238</v>
      </c>
      <c r="X641" s="54" t="s">
        <v>3238</v>
      </c>
      <c r="Y641" s="54" t="s">
        <v>3238</v>
      </c>
      <c r="Z641" s="54" t="s">
        <v>3238</v>
      </c>
      <c r="AA641" s="54" t="s">
        <v>3238</v>
      </c>
      <c r="AB641" s="54" t="s">
        <v>3238</v>
      </c>
      <c r="AC641" s="54" t="s">
        <v>3238</v>
      </c>
      <c r="AD641" s="54" t="s">
        <v>3238</v>
      </c>
      <c r="AE641" s="54" t="s">
        <v>3238</v>
      </c>
      <c r="AF641" s="54" t="s">
        <v>3238</v>
      </c>
      <c r="AG641" s="54" t="s">
        <v>3238</v>
      </c>
      <c r="AH641" s="54" t="s">
        <v>3238</v>
      </c>
      <c r="AI641" s="54" t="s">
        <v>3238</v>
      </c>
      <c r="AJ641" s="54" t="s">
        <v>3238</v>
      </c>
      <c r="AK641" s="54" t="s">
        <v>3238</v>
      </c>
      <c r="AL641" s="54" t="s">
        <v>3238</v>
      </c>
      <c r="AM641" s="54" t="s">
        <v>3238</v>
      </c>
      <c r="AN641" s="54" t="s">
        <v>3238</v>
      </c>
      <c r="AO641" s="54" t="s">
        <v>3238</v>
      </c>
      <c r="AP641" s="54" t="s">
        <v>3238</v>
      </c>
      <c r="AQ641" s="54" t="s">
        <v>3238</v>
      </c>
      <c r="AR641" s="54" t="s">
        <v>3238</v>
      </c>
      <c r="AS641" s="54" t="s">
        <v>3238</v>
      </c>
      <c r="AT641" s="54" t="s">
        <v>3238</v>
      </c>
      <c r="AU641" s="43" t="str">
        <f>INDEX(Lookups!AS:AS,MATCH(E641,Lookups!E:E,0))</f>
        <v>Sleeve_Length</v>
      </c>
      <c r="AV641" s="43" t="str">
        <f t="shared" si="9"/>
        <v>Sleeve_Length_Not Relevant</v>
      </c>
    </row>
    <row r="642" spans="1:48">
      <c r="A642" s="43">
        <f>INDEX(Lookups!A:A,MATCH($E642,Lookups!$E:$E,0))</f>
        <v>48</v>
      </c>
      <c r="B642" s="43">
        <f>INDEX(Lookups!B:B,MATCH($E642,Lookups!$E:$E,0))</f>
        <v>2.2000000000000002</v>
      </c>
      <c r="C642" s="90" t="s">
        <v>2340</v>
      </c>
      <c r="D642" s="90" t="s">
        <v>2345</v>
      </c>
      <c r="E642" s="91" t="s">
        <v>2233</v>
      </c>
      <c r="F642" s="90" t="s">
        <v>2237</v>
      </c>
      <c r="G642" s="90" t="s">
        <v>2080</v>
      </c>
      <c r="H642" s="91" t="s">
        <v>3110</v>
      </c>
      <c r="I642" s="98" t="s">
        <v>2694</v>
      </c>
      <c r="J642" s="92" t="s">
        <v>3236</v>
      </c>
      <c r="K642" s="90" t="str">
        <f>INDEX(Lookups!$I:$I,MATCH(E642,Lookups!$E:$E,0))</f>
        <v>Customer Facing</v>
      </c>
      <c r="L642" s="90" t="str">
        <f>INDEX(Lookups!$J:$J,MATCH(E642,Lookups!$E:$E,0))</f>
        <v>Womens Mens Kids Apparel</v>
      </c>
      <c r="M642" s="90" t="s">
        <v>2974</v>
      </c>
      <c r="N642" s="90" t="s">
        <v>2139</v>
      </c>
      <c r="O642" s="90" t="str">
        <f>INDEX(Lookups!$L:$L,MATCH(E642,Lookups!$E:$E,0))</f>
        <v>Y</v>
      </c>
      <c r="P642" s="94"/>
      <c r="Q642" s="54" t="s">
        <v>2088</v>
      </c>
      <c r="R642" s="54" t="s">
        <v>2088</v>
      </c>
      <c r="S642" s="54" t="s">
        <v>2088</v>
      </c>
      <c r="T642" s="54" t="s">
        <v>2088</v>
      </c>
      <c r="U642" s="54" t="s">
        <v>3238</v>
      </c>
      <c r="V642" s="54" t="s">
        <v>3238</v>
      </c>
      <c r="W642" s="54" t="s">
        <v>3238</v>
      </c>
      <c r="X642" s="54" t="s">
        <v>3238</v>
      </c>
      <c r="Y642" s="54" t="s">
        <v>3238</v>
      </c>
      <c r="Z642" s="54" t="s">
        <v>3238</v>
      </c>
      <c r="AA642" s="54" t="s">
        <v>3238</v>
      </c>
      <c r="AB642" s="54" t="s">
        <v>3238</v>
      </c>
      <c r="AC642" s="54" t="s">
        <v>3238</v>
      </c>
      <c r="AD642" s="54" t="s">
        <v>3238</v>
      </c>
      <c r="AE642" s="54" t="s">
        <v>3238</v>
      </c>
      <c r="AF642" s="54" t="s">
        <v>3238</v>
      </c>
      <c r="AG642" s="54" t="s">
        <v>3238</v>
      </c>
      <c r="AH642" s="54" t="s">
        <v>3238</v>
      </c>
      <c r="AI642" s="54" t="s">
        <v>3238</v>
      </c>
      <c r="AJ642" s="54" t="s">
        <v>3238</v>
      </c>
      <c r="AK642" s="54" t="s">
        <v>3238</v>
      </c>
      <c r="AL642" s="54" t="s">
        <v>3238</v>
      </c>
      <c r="AM642" s="54" t="s">
        <v>3238</v>
      </c>
      <c r="AN642" s="54" t="s">
        <v>3238</v>
      </c>
      <c r="AO642" s="54" t="s">
        <v>3238</v>
      </c>
      <c r="AP642" s="54" t="s">
        <v>3238</v>
      </c>
      <c r="AQ642" s="54" t="s">
        <v>3238</v>
      </c>
      <c r="AR642" s="54" t="s">
        <v>3238</v>
      </c>
      <c r="AS642" s="54" t="s">
        <v>3238</v>
      </c>
      <c r="AT642" s="54" t="s">
        <v>3238</v>
      </c>
      <c r="AU642" s="43" t="str">
        <f>INDEX(Lookups!AS:AS,MATCH(E642,Lookups!E:E,0))</f>
        <v>Sleeve_Length</v>
      </c>
      <c r="AV642" s="43" t="str">
        <f t="shared" si="9"/>
        <v>Sleeve_Length_Short Sleeve</v>
      </c>
    </row>
    <row r="643" spans="1:48">
      <c r="A643" s="43">
        <f>INDEX(Lookups!A:A,MATCH($E643,Lookups!$E:$E,0))</f>
        <v>48</v>
      </c>
      <c r="B643" s="43">
        <f>INDEX(Lookups!B:B,MATCH($E643,Lookups!$E:$E,0))</f>
        <v>2.2000000000000002</v>
      </c>
      <c r="C643" s="90" t="s">
        <v>2340</v>
      </c>
      <c r="D643" s="90" t="s">
        <v>2345</v>
      </c>
      <c r="E643" s="91" t="s">
        <v>2233</v>
      </c>
      <c r="F643" s="90" t="s">
        <v>2237</v>
      </c>
      <c r="G643" s="90" t="s">
        <v>2080</v>
      </c>
      <c r="H643" s="91" t="s">
        <v>3111</v>
      </c>
      <c r="I643" s="98" t="s">
        <v>2694</v>
      </c>
      <c r="J643" s="92" t="s">
        <v>3236</v>
      </c>
      <c r="K643" s="90" t="str">
        <f>INDEX(Lookups!$I:$I,MATCH(E643,Lookups!$E:$E,0))</f>
        <v>Customer Facing</v>
      </c>
      <c r="L643" s="90" t="str">
        <f>INDEX(Lookups!$J:$J,MATCH(E643,Lookups!$E:$E,0))</f>
        <v>Womens Mens Kids Apparel</v>
      </c>
      <c r="M643" s="90" t="s">
        <v>2974</v>
      </c>
      <c r="N643" s="90" t="s">
        <v>2139</v>
      </c>
      <c r="O643" s="90" t="str">
        <f>INDEX(Lookups!$L:$L,MATCH(E643,Lookups!$E:$E,0))</f>
        <v>Y</v>
      </c>
      <c r="P643" s="100"/>
      <c r="Q643" s="54" t="s">
        <v>2088</v>
      </c>
      <c r="R643" s="54" t="s">
        <v>2088</v>
      </c>
      <c r="S643" s="54" t="s">
        <v>2088</v>
      </c>
      <c r="T643" s="54" t="s">
        <v>2088</v>
      </c>
      <c r="U643" s="54" t="s">
        <v>3238</v>
      </c>
      <c r="V643" s="54" t="s">
        <v>3238</v>
      </c>
      <c r="W643" s="54" t="s">
        <v>3238</v>
      </c>
      <c r="X643" s="54" t="s">
        <v>3238</v>
      </c>
      <c r="Y643" s="54" t="s">
        <v>3238</v>
      </c>
      <c r="Z643" s="54" t="s">
        <v>3238</v>
      </c>
      <c r="AA643" s="54" t="s">
        <v>3238</v>
      </c>
      <c r="AB643" s="54" t="s">
        <v>3238</v>
      </c>
      <c r="AC643" s="54" t="s">
        <v>3238</v>
      </c>
      <c r="AD643" s="54" t="s">
        <v>3238</v>
      </c>
      <c r="AE643" s="54" t="s">
        <v>3238</v>
      </c>
      <c r="AF643" s="54" t="s">
        <v>3238</v>
      </c>
      <c r="AG643" s="54" t="s">
        <v>3238</v>
      </c>
      <c r="AH643" s="54" t="s">
        <v>3238</v>
      </c>
      <c r="AI643" s="54" t="s">
        <v>3238</v>
      </c>
      <c r="AJ643" s="54" t="s">
        <v>3238</v>
      </c>
      <c r="AK643" s="54" t="s">
        <v>3238</v>
      </c>
      <c r="AL643" s="54" t="s">
        <v>3238</v>
      </c>
      <c r="AM643" s="54" t="s">
        <v>3238</v>
      </c>
      <c r="AN643" s="54" t="s">
        <v>3238</v>
      </c>
      <c r="AO643" s="54" t="s">
        <v>3238</v>
      </c>
      <c r="AP643" s="54" t="s">
        <v>3238</v>
      </c>
      <c r="AQ643" s="54" t="s">
        <v>3238</v>
      </c>
      <c r="AR643" s="54" t="s">
        <v>3238</v>
      </c>
      <c r="AS643" s="54" t="s">
        <v>3238</v>
      </c>
      <c r="AT643" s="54" t="s">
        <v>3238</v>
      </c>
      <c r="AU643" s="43" t="str">
        <f>INDEX(Lookups!AS:AS,MATCH(E643,Lookups!E:E,0))</f>
        <v>Sleeve_Length</v>
      </c>
      <c r="AV643" s="43" t="str">
        <f t="shared" si="9"/>
        <v>Sleeve_Length_Sleeveless</v>
      </c>
    </row>
    <row r="644" spans="1:48">
      <c r="A644" s="43">
        <f>INDEX(Lookups!A:A,MATCH($E644,Lookups!$E:$E,0))</f>
        <v>49</v>
      </c>
      <c r="B644" s="43">
        <f>INDEX(Lookups!B:B,MATCH($E644,Lookups!$E:$E,0))</f>
        <v>2.2000000000000002</v>
      </c>
      <c r="C644" s="90" t="s">
        <v>2340</v>
      </c>
      <c r="D644" s="90" t="s">
        <v>2345</v>
      </c>
      <c r="E644" s="91" t="s">
        <v>2238</v>
      </c>
      <c r="F644" s="90" t="s">
        <v>2237</v>
      </c>
      <c r="G644" s="90" t="s">
        <v>2080</v>
      </c>
      <c r="H644" s="91" t="s">
        <v>3112</v>
      </c>
      <c r="I644" s="98" t="s">
        <v>2694</v>
      </c>
      <c r="J644" s="92" t="s">
        <v>3236</v>
      </c>
      <c r="K644" s="90" t="str">
        <f>INDEX(Lookups!$I:$I,MATCH(E644,Lookups!$E:$E,0))</f>
        <v>Customer Facing</v>
      </c>
      <c r="L644" s="90" t="str">
        <f>INDEX(Lookups!$J:$J,MATCH(E644,Lookups!$E:$E,0))</f>
        <v>Womens Mens Apparel</v>
      </c>
      <c r="M644" s="90" t="s">
        <v>157</v>
      </c>
      <c r="N644" s="90" t="s">
        <v>2139</v>
      </c>
      <c r="O644" s="90" t="str">
        <f>INDEX(Lookups!$L:$L,MATCH(E644,Lookups!$E:$E,0))</f>
        <v>Y</v>
      </c>
      <c r="P644" s="94"/>
      <c r="Q644" s="54" t="s">
        <v>2088</v>
      </c>
      <c r="R644" s="54" t="s">
        <v>3238</v>
      </c>
      <c r="S644" s="54" t="s">
        <v>3238</v>
      </c>
      <c r="T644" s="54" t="s">
        <v>3238</v>
      </c>
      <c r="U644" s="54" t="s">
        <v>3238</v>
      </c>
      <c r="V644" s="54" t="s">
        <v>3238</v>
      </c>
      <c r="W644" s="54" t="s">
        <v>3238</v>
      </c>
      <c r="X644" s="54" t="s">
        <v>3238</v>
      </c>
      <c r="Y644" s="54" t="s">
        <v>3238</v>
      </c>
      <c r="Z644" s="54" t="s">
        <v>3238</v>
      </c>
      <c r="AA644" s="54" t="s">
        <v>3238</v>
      </c>
      <c r="AB644" s="54" t="s">
        <v>3238</v>
      </c>
      <c r="AC644" s="54" t="s">
        <v>3238</v>
      </c>
      <c r="AD644" s="54" t="s">
        <v>3238</v>
      </c>
      <c r="AE644" s="54" t="s">
        <v>3238</v>
      </c>
      <c r="AF644" s="54" t="s">
        <v>3238</v>
      </c>
      <c r="AG644" s="54" t="s">
        <v>3238</v>
      </c>
      <c r="AH644" s="54" t="s">
        <v>3238</v>
      </c>
      <c r="AI644" s="54" t="s">
        <v>3238</v>
      </c>
      <c r="AJ644" s="54" t="s">
        <v>3238</v>
      </c>
      <c r="AK644" s="54" t="s">
        <v>3238</v>
      </c>
      <c r="AL644" s="54" t="s">
        <v>3238</v>
      </c>
      <c r="AM644" s="54" t="s">
        <v>3238</v>
      </c>
      <c r="AN644" s="54" t="s">
        <v>3238</v>
      </c>
      <c r="AO644" s="54" t="s">
        <v>3238</v>
      </c>
      <c r="AP644" s="54" t="s">
        <v>3238</v>
      </c>
      <c r="AQ644" s="54" t="s">
        <v>3238</v>
      </c>
      <c r="AR644" s="54" t="s">
        <v>3238</v>
      </c>
      <c r="AS644" s="54" t="s">
        <v>3238</v>
      </c>
      <c r="AT644" s="54" t="s">
        <v>3238</v>
      </c>
      <c r="AU644" s="43" t="str">
        <f>INDEX(Lookups!AS:AS,MATCH(E644,Lookups!E:E,0))</f>
        <v>Neckline</v>
      </c>
      <c r="AV644" s="43" t="str">
        <f t="shared" ref="AV644:AV707" si="10">AU644&amp;"_"&amp;H644</f>
        <v>Neckline_Bandeau</v>
      </c>
    </row>
    <row r="645" spans="1:48">
      <c r="A645" s="43">
        <f>INDEX(Lookups!A:A,MATCH($E645,Lookups!$E:$E,0))</f>
        <v>49</v>
      </c>
      <c r="B645" s="43">
        <f>INDEX(Lookups!B:B,MATCH($E645,Lookups!$E:$E,0))</f>
        <v>2.2000000000000002</v>
      </c>
      <c r="C645" s="90" t="s">
        <v>2340</v>
      </c>
      <c r="D645" s="90" t="s">
        <v>2345</v>
      </c>
      <c r="E645" s="91" t="s">
        <v>2238</v>
      </c>
      <c r="F645" s="90" t="s">
        <v>2237</v>
      </c>
      <c r="G645" s="90" t="s">
        <v>2080</v>
      </c>
      <c r="H645" s="91" t="s">
        <v>3113</v>
      </c>
      <c r="I645" s="98" t="s">
        <v>2694</v>
      </c>
      <c r="J645" s="92" t="s">
        <v>3236</v>
      </c>
      <c r="K645" s="90" t="str">
        <f>INDEX(Lookups!$I:$I,MATCH(E645,Lookups!$E:$E,0))</f>
        <v>Customer Facing</v>
      </c>
      <c r="L645" s="90" t="str">
        <f>INDEX(Lookups!$J:$J,MATCH(E645,Lookups!$E:$E,0))</f>
        <v>Womens Mens Apparel</v>
      </c>
      <c r="M645" s="90" t="s">
        <v>157</v>
      </c>
      <c r="N645" s="90" t="s">
        <v>2139</v>
      </c>
      <c r="O645" s="90" t="str">
        <f>INDEX(Lookups!$L:$L,MATCH(E645,Lookups!$E:$E,0))</f>
        <v>Y</v>
      </c>
      <c r="P645" s="100"/>
      <c r="Q645" s="54" t="s">
        <v>2088</v>
      </c>
      <c r="R645" s="54" t="s">
        <v>3238</v>
      </c>
      <c r="S645" s="54"/>
      <c r="T645" s="54" t="s">
        <v>3238</v>
      </c>
      <c r="U645" s="54" t="s">
        <v>3238</v>
      </c>
      <c r="V645" s="54" t="s">
        <v>3238</v>
      </c>
      <c r="W645" s="54" t="s">
        <v>3238</v>
      </c>
      <c r="X645" s="54" t="s">
        <v>3238</v>
      </c>
      <c r="Y645" s="54" t="s">
        <v>3238</v>
      </c>
      <c r="Z645" s="54" t="s">
        <v>3238</v>
      </c>
      <c r="AA645" s="54" t="s">
        <v>3238</v>
      </c>
      <c r="AB645" s="54" t="s">
        <v>3238</v>
      </c>
      <c r="AC645" s="54" t="s">
        <v>3238</v>
      </c>
      <c r="AD645" s="54" t="s">
        <v>3238</v>
      </c>
      <c r="AE645" s="54" t="s">
        <v>3238</v>
      </c>
      <c r="AF645" s="54" t="s">
        <v>3238</v>
      </c>
      <c r="AG645" s="54" t="s">
        <v>3238</v>
      </c>
      <c r="AH645" s="54" t="s">
        <v>3238</v>
      </c>
      <c r="AI645" s="54" t="s">
        <v>3238</v>
      </c>
      <c r="AJ645" s="54" t="s">
        <v>3238</v>
      </c>
      <c r="AK645" s="54" t="s">
        <v>3238</v>
      </c>
      <c r="AL645" s="54" t="s">
        <v>3238</v>
      </c>
      <c r="AM645" s="54" t="s">
        <v>3238</v>
      </c>
      <c r="AN645" s="54" t="s">
        <v>3238</v>
      </c>
      <c r="AO645" s="54" t="s">
        <v>3238</v>
      </c>
      <c r="AP645" s="54" t="s">
        <v>3238</v>
      </c>
      <c r="AQ645" s="54" t="s">
        <v>3238</v>
      </c>
      <c r="AR645" s="54" t="s">
        <v>3238</v>
      </c>
      <c r="AS645" s="54" t="s">
        <v>3238</v>
      </c>
      <c r="AT645" s="54" t="s">
        <v>3238</v>
      </c>
      <c r="AU645" s="43" t="str">
        <f>INDEX(Lookups!AS:AS,MATCH(E645,Lookups!E:E,0))</f>
        <v>Neckline</v>
      </c>
      <c r="AV645" s="43" t="str">
        <f t="shared" si="10"/>
        <v>Neckline_Halter Neck</v>
      </c>
    </row>
    <row r="646" spans="1:48">
      <c r="A646" s="43">
        <f>INDEX(Lookups!A:A,MATCH($E646,Lookups!$E:$E,0))</f>
        <v>49</v>
      </c>
      <c r="B646" s="43">
        <f>INDEX(Lookups!B:B,MATCH($E646,Lookups!$E:$E,0))</f>
        <v>2.2000000000000002</v>
      </c>
      <c r="C646" s="90" t="s">
        <v>2340</v>
      </c>
      <c r="D646" s="90" t="s">
        <v>2345</v>
      </c>
      <c r="E646" s="91" t="s">
        <v>2238</v>
      </c>
      <c r="F646" s="90" t="s">
        <v>2237</v>
      </c>
      <c r="G646" s="90" t="s">
        <v>2080</v>
      </c>
      <c r="H646" s="91" t="s">
        <v>3114</v>
      </c>
      <c r="I646" s="98" t="s">
        <v>2694</v>
      </c>
      <c r="J646" s="92" t="s">
        <v>3236</v>
      </c>
      <c r="K646" s="90" t="str">
        <f>INDEX(Lookups!$I:$I,MATCH(E646,Lookups!$E:$E,0))</f>
        <v>Customer Facing</v>
      </c>
      <c r="L646" s="90" t="str">
        <f>INDEX(Lookups!$J:$J,MATCH(E646,Lookups!$E:$E,0))</f>
        <v>Womens Mens Apparel</v>
      </c>
      <c r="M646" s="90" t="s">
        <v>157</v>
      </c>
      <c r="N646" s="90" t="s">
        <v>2139</v>
      </c>
      <c r="O646" s="90" t="str">
        <f>INDEX(Lookups!$L:$L,MATCH(E646,Lookups!$E:$E,0))</f>
        <v>Y</v>
      </c>
      <c r="P646" s="100"/>
      <c r="Q646" s="54" t="s">
        <v>2088</v>
      </c>
      <c r="R646" s="54" t="s">
        <v>3238</v>
      </c>
      <c r="S646" s="54"/>
      <c r="T646" s="54" t="s">
        <v>3238</v>
      </c>
      <c r="U646" s="54" t="s">
        <v>3238</v>
      </c>
      <c r="V646" s="54" t="s">
        <v>3238</v>
      </c>
      <c r="W646" s="54" t="s">
        <v>3238</v>
      </c>
      <c r="X646" s="54" t="s">
        <v>3238</v>
      </c>
      <c r="Y646" s="54" t="s">
        <v>3238</v>
      </c>
      <c r="Z646" s="54" t="s">
        <v>3238</v>
      </c>
      <c r="AA646" s="54" t="s">
        <v>3238</v>
      </c>
      <c r="AB646" s="54" t="s">
        <v>3238</v>
      </c>
      <c r="AC646" s="54" t="s">
        <v>3238</v>
      </c>
      <c r="AD646" s="54" t="s">
        <v>3238</v>
      </c>
      <c r="AE646" s="54" t="s">
        <v>3238</v>
      </c>
      <c r="AF646" s="54" t="s">
        <v>3238</v>
      </c>
      <c r="AG646" s="54" t="s">
        <v>3238</v>
      </c>
      <c r="AH646" s="54" t="s">
        <v>3238</v>
      </c>
      <c r="AI646" s="54" t="s">
        <v>3238</v>
      </c>
      <c r="AJ646" s="54" t="s">
        <v>3238</v>
      </c>
      <c r="AK646" s="54" t="s">
        <v>3238</v>
      </c>
      <c r="AL646" s="54" t="s">
        <v>3238</v>
      </c>
      <c r="AM646" s="54" t="s">
        <v>3238</v>
      </c>
      <c r="AN646" s="54" t="s">
        <v>3238</v>
      </c>
      <c r="AO646" s="54" t="s">
        <v>3238</v>
      </c>
      <c r="AP646" s="54" t="s">
        <v>3238</v>
      </c>
      <c r="AQ646" s="54" t="s">
        <v>3238</v>
      </c>
      <c r="AR646" s="54" t="s">
        <v>3238</v>
      </c>
      <c r="AS646" s="54" t="s">
        <v>3238</v>
      </c>
      <c r="AT646" s="54" t="s">
        <v>3238</v>
      </c>
      <c r="AU646" s="43" t="str">
        <f>INDEX(Lookups!AS:AS,MATCH(E646,Lookups!E:E,0))</f>
        <v>Neckline</v>
      </c>
      <c r="AV646" s="43" t="str">
        <f t="shared" si="10"/>
        <v>Neckline_Keyhole Neckline</v>
      </c>
    </row>
    <row r="647" spans="1:48">
      <c r="A647" s="43">
        <f>INDEX(Lookups!A:A,MATCH($E647,Lookups!$E:$E,0))</f>
        <v>49</v>
      </c>
      <c r="B647" s="43">
        <f>INDEX(Lookups!B:B,MATCH($E647,Lookups!$E:$E,0))</f>
        <v>2.2000000000000002</v>
      </c>
      <c r="C647" s="90" t="s">
        <v>2340</v>
      </c>
      <c r="D647" s="90" t="s">
        <v>2345</v>
      </c>
      <c r="E647" s="91" t="s">
        <v>2238</v>
      </c>
      <c r="F647" s="90" t="s">
        <v>2237</v>
      </c>
      <c r="G647" s="90" t="s">
        <v>2080</v>
      </c>
      <c r="H647" s="91" t="s">
        <v>3115</v>
      </c>
      <c r="I647" s="98" t="s">
        <v>2694</v>
      </c>
      <c r="J647" s="92" t="s">
        <v>3236</v>
      </c>
      <c r="K647" s="90" t="str">
        <f>INDEX(Lookups!$I:$I,MATCH(E647,Lookups!$E:$E,0))</f>
        <v>Customer Facing</v>
      </c>
      <c r="L647" s="90" t="str">
        <f>INDEX(Lookups!$J:$J,MATCH(E647,Lookups!$E:$E,0))</f>
        <v>Womens Mens Apparel</v>
      </c>
      <c r="M647" s="90" t="s">
        <v>157</v>
      </c>
      <c r="N647" s="90" t="s">
        <v>2139</v>
      </c>
      <c r="O647" s="90" t="str">
        <f>INDEX(Lookups!$L:$L,MATCH(E647,Lookups!$E:$E,0))</f>
        <v>Y</v>
      </c>
      <c r="P647" s="100"/>
      <c r="Q647" s="54" t="s">
        <v>2088</v>
      </c>
      <c r="R647" s="54" t="s">
        <v>3238</v>
      </c>
      <c r="S647" s="54"/>
      <c r="T647" s="54" t="s">
        <v>3238</v>
      </c>
      <c r="U647" s="54" t="s">
        <v>3238</v>
      </c>
      <c r="V647" s="54" t="s">
        <v>3238</v>
      </c>
      <c r="W647" s="54" t="s">
        <v>3238</v>
      </c>
      <c r="X647" s="54" t="s">
        <v>3238</v>
      </c>
      <c r="Y647" s="54" t="s">
        <v>3238</v>
      </c>
      <c r="Z647" s="54" t="s">
        <v>3238</v>
      </c>
      <c r="AA647" s="54" t="s">
        <v>3238</v>
      </c>
      <c r="AB647" s="54" t="s">
        <v>3238</v>
      </c>
      <c r="AC647" s="54" t="s">
        <v>3238</v>
      </c>
      <c r="AD647" s="54" t="s">
        <v>3238</v>
      </c>
      <c r="AE647" s="54" t="s">
        <v>3238</v>
      </c>
      <c r="AF647" s="54" t="s">
        <v>3238</v>
      </c>
      <c r="AG647" s="54" t="s">
        <v>3238</v>
      </c>
      <c r="AH647" s="54" t="s">
        <v>3238</v>
      </c>
      <c r="AI647" s="54" t="s">
        <v>3238</v>
      </c>
      <c r="AJ647" s="54" t="s">
        <v>3238</v>
      </c>
      <c r="AK647" s="54" t="s">
        <v>3238</v>
      </c>
      <c r="AL647" s="54" t="s">
        <v>3238</v>
      </c>
      <c r="AM647" s="54" t="s">
        <v>3238</v>
      </c>
      <c r="AN647" s="54" t="s">
        <v>3238</v>
      </c>
      <c r="AO647" s="54" t="s">
        <v>3238</v>
      </c>
      <c r="AP647" s="54" t="s">
        <v>3238</v>
      </c>
      <c r="AQ647" s="54" t="s">
        <v>3238</v>
      </c>
      <c r="AR647" s="54" t="s">
        <v>3238</v>
      </c>
      <c r="AS647" s="54" t="s">
        <v>3238</v>
      </c>
      <c r="AT647" s="54" t="s">
        <v>3238</v>
      </c>
      <c r="AU647" s="43" t="str">
        <f>INDEX(Lookups!AS:AS,MATCH(E647,Lookups!E:E,0))</f>
        <v>Neckline</v>
      </c>
      <c r="AV647" s="43" t="str">
        <f t="shared" si="10"/>
        <v>Neckline_Off the Shoulder</v>
      </c>
    </row>
    <row r="648" spans="1:48">
      <c r="A648" s="43">
        <f>INDEX(Lookups!A:A,MATCH($E648,Lookups!$E:$E,0))</f>
        <v>49</v>
      </c>
      <c r="B648" s="43">
        <f>INDEX(Lookups!B:B,MATCH($E648,Lookups!$E:$E,0))</f>
        <v>2.2000000000000002</v>
      </c>
      <c r="C648" s="90" t="s">
        <v>2340</v>
      </c>
      <c r="D648" s="90" t="s">
        <v>2345</v>
      </c>
      <c r="E648" s="91" t="s">
        <v>2238</v>
      </c>
      <c r="F648" s="90" t="s">
        <v>2237</v>
      </c>
      <c r="G648" s="90" t="s">
        <v>2080</v>
      </c>
      <c r="H648" s="91" t="s">
        <v>3116</v>
      </c>
      <c r="I648" s="98" t="s">
        <v>2694</v>
      </c>
      <c r="J648" s="92" t="s">
        <v>3236</v>
      </c>
      <c r="K648" s="90" t="str">
        <f>INDEX(Lookups!$I:$I,MATCH(E648,Lookups!$E:$E,0))</f>
        <v>Customer Facing</v>
      </c>
      <c r="L648" s="90" t="str">
        <f>INDEX(Lookups!$J:$J,MATCH(E648,Lookups!$E:$E,0))</f>
        <v>Womens Mens Apparel</v>
      </c>
      <c r="M648" s="90" t="s">
        <v>157</v>
      </c>
      <c r="N648" s="90" t="s">
        <v>2139</v>
      </c>
      <c r="O648" s="90" t="str">
        <f>INDEX(Lookups!$L:$L,MATCH(E648,Lookups!$E:$E,0))</f>
        <v>Y</v>
      </c>
      <c r="P648" s="100"/>
      <c r="Q648" s="54" t="s">
        <v>2088</v>
      </c>
      <c r="R648" s="54" t="s">
        <v>3238</v>
      </c>
      <c r="S648" s="54"/>
      <c r="T648" s="54" t="s">
        <v>3238</v>
      </c>
      <c r="U648" s="54" t="s">
        <v>3238</v>
      </c>
      <c r="V648" s="54" t="s">
        <v>3238</v>
      </c>
      <c r="W648" s="54" t="s">
        <v>3238</v>
      </c>
      <c r="X648" s="54" t="s">
        <v>3238</v>
      </c>
      <c r="Y648" s="54" t="s">
        <v>3238</v>
      </c>
      <c r="Z648" s="54" t="s">
        <v>3238</v>
      </c>
      <c r="AA648" s="54" t="s">
        <v>3238</v>
      </c>
      <c r="AB648" s="54" t="s">
        <v>3238</v>
      </c>
      <c r="AC648" s="54" t="s">
        <v>3238</v>
      </c>
      <c r="AD648" s="54" t="s">
        <v>3238</v>
      </c>
      <c r="AE648" s="54" t="s">
        <v>3238</v>
      </c>
      <c r="AF648" s="54" t="s">
        <v>3238</v>
      </c>
      <c r="AG648" s="54" t="s">
        <v>3238</v>
      </c>
      <c r="AH648" s="54" t="s">
        <v>3238</v>
      </c>
      <c r="AI648" s="54" t="s">
        <v>3238</v>
      </c>
      <c r="AJ648" s="54" t="s">
        <v>3238</v>
      </c>
      <c r="AK648" s="54" t="s">
        <v>3238</v>
      </c>
      <c r="AL648" s="54" t="s">
        <v>3238</v>
      </c>
      <c r="AM648" s="54" t="s">
        <v>3238</v>
      </c>
      <c r="AN648" s="54" t="s">
        <v>3238</v>
      </c>
      <c r="AO648" s="54" t="s">
        <v>3238</v>
      </c>
      <c r="AP648" s="54" t="s">
        <v>3238</v>
      </c>
      <c r="AQ648" s="54" t="s">
        <v>3238</v>
      </c>
      <c r="AR648" s="54" t="s">
        <v>3238</v>
      </c>
      <c r="AS648" s="54" t="s">
        <v>3238</v>
      </c>
      <c r="AT648" s="54" t="s">
        <v>3238</v>
      </c>
      <c r="AU648" s="43" t="str">
        <f>INDEX(Lookups!AS:AS,MATCH(E648,Lookups!E:E,0))</f>
        <v>Neckline</v>
      </c>
      <c r="AV648" s="43" t="str">
        <f t="shared" si="10"/>
        <v>Neckline_Plunging Neckline</v>
      </c>
    </row>
    <row r="649" spans="1:48">
      <c r="A649" s="43">
        <f>INDEX(Lookups!A:A,MATCH($E649,Lookups!$E:$E,0))</f>
        <v>49</v>
      </c>
      <c r="B649" s="43">
        <f>INDEX(Lookups!B:B,MATCH($E649,Lookups!$E:$E,0))</f>
        <v>2.2000000000000002</v>
      </c>
      <c r="C649" s="90" t="s">
        <v>2340</v>
      </c>
      <c r="D649" s="90" t="s">
        <v>2345</v>
      </c>
      <c r="E649" s="91" t="s">
        <v>2238</v>
      </c>
      <c r="F649" s="90" t="s">
        <v>2237</v>
      </c>
      <c r="G649" s="90" t="s">
        <v>2080</v>
      </c>
      <c r="H649" s="91" t="s">
        <v>3117</v>
      </c>
      <c r="I649" s="98" t="s">
        <v>2694</v>
      </c>
      <c r="J649" s="92" t="s">
        <v>3236</v>
      </c>
      <c r="K649" s="90" t="str">
        <f>INDEX(Lookups!$I:$I,MATCH(E649,Lookups!$E:$E,0))</f>
        <v>Customer Facing</v>
      </c>
      <c r="L649" s="90" t="str">
        <f>INDEX(Lookups!$J:$J,MATCH(E649,Lookups!$E:$E,0))</f>
        <v>Womens Mens Apparel</v>
      </c>
      <c r="M649" s="90" t="s">
        <v>157</v>
      </c>
      <c r="N649" s="90" t="s">
        <v>2139</v>
      </c>
      <c r="O649" s="90" t="str">
        <f>INDEX(Lookups!$L:$L,MATCH(E649,Lookups!$E:$E,0))</f>
        <v>Y</v>
      </c>
      <c r="P649" s="100"/>
      <c r="Q649" s="54" t="s">
        <v>2088</v>
      </c>
      <c r="R649" s="54" t="s">
        <v>3238</v>
      </c>
      <c r="S649" s="54"/>
      <c r="T649" s="54" t="s">
        <v>3238</v>
      </c>
      <c r="U649" s="54" t="s">
        <v>3238</v>
      </c>
      <c r="V649" s="54" t="s">
        <v>3238</v>
      </c>
      <c r="W649" s="54" t="s">
        <v>3238</v>
      </c>
      <c r="X649" s="54" t="s">
        <v>3238</v>
      </c>
      <c r="Y649" s="54" t="s">
        <v>3238</v>
      </c>
      <c r="Z649" s="54" t="s">
        <v>3238</v>
      </c>
      <c r="AA649" s="54" t="s">
        <v>3238</v>
      </c>
      <c r="AB649" s="54" t="s">
        <v>3238</v>
      </c>
      <c r="AC649" s="54" t="s">
        <v>3238</v>
      </c>
      <c r="AD649" s="54" t="s">
        <v>3238</v>
      </c>
      <c r="AE649" s="54" t="s">
        <v>3238</v>
      </c>
      <c r="AF649" s="54" t="s">
        <v>3238</v>
      </c>
      <c r="AG649" s="54" t="s">
        <v>3238</v>
      </c>
      <c r="AH649" s="54" t="s">
        <v>3238</v>
      </c>
      <c r="AI649" s="54" t="s">
        <v>3238</v>
      </c>
      <c r="AJ649" s="54" t="s">
        <v>3238</v>
      </c>
      <c r="AK649" s="54" t="s">
        <v>3238</v>
      </c>
      <c r="AL649" s="54" t="s">
        <v>3238</v>
      </c>
      <c r="AM649" s="54" t="s">
        <v>3238</v>
      </c>
      <c r="AN649" s="54" t="s">
        <v>3238</v>
      </c>
      <c r="AO649" s="54" t="s">
        <v>3238</v>
      </c>
      <c r="AP649" s="54" t="s">
        <v>3238</v>
      </c>
      <c r="AQ649" s="54" t="s">
        <v>3238</v>
      </c>
      <c r="AR649" s="54" t="s">
        <v>3238</v>
      </c>
      <c r="AS649" s="54" t="s">
        <v>3238</v>
      </c>
      <c r="AT649" s="54" t="s">
        <v>3238</v>
      </c>
      <c r="AU649" s="43" t="str">
        <f>INDEX(Lookups!AS:AS,MATCH(E649,Lookups!E:E,0))</f>
        <v>Neckline</v>
      </c>
      <c r="AV649" s="43" t="str">
        <f t="shared" si="10"/>
        <v>Neckline_Scoop Neck</v>
      </c>
    </row>
    <row r="650" spans="1:48">
      <c r="A650" s="43">
        <f>INDEX(Lookups!A:A,MATCH($E650,Lookups!$E:$E,0))</f>
        <v>49</v>
      </c>
      <c r="B650" s="43">
        <f>INDEX(Lookups!B:B,MATCH($E650,Lookups!$E:$E,0))</f>
        <v>2.2000000000000002</v>
      </c>
      <c r="C650" s="90" t="s">
        <v>2340</v>
      </c>
      <c r="D650" s="90" t="s">
        <v>2345</v>
      </c>
      <c r="E650" s="91" t="s">
        <v>2238</v>
      </c>
      <c r="F650" s="90" t="s">
        <v>2237</v>
      </c>
      <c r="G650" s="90" t="s">
        <v>2080</v>
      </c>
      <c r="H650" s="91" t="s">
        <v>3118</v>
      </c>
      <c r="I650" s="98" t="s">
        <v>2694</v>
      </c>
      <c r="J650" s="92" t="s">
        <v>3236</v>
      </c>
      <c r="K650" s="90" t="str">
        <f>INDEX(Lookups!$I:$I,MATCH(E650,Lookups!$E:$E,0))</f>
        <v>Customer Facing</v>
      </c>
      <c r="L650" s="90" t="str">
        <f>INDEX(Lookups!$J:$J,MATCH(E650,Lookups!$E:$E,0))</f>
        <v>Womens Mens Apparel</v>
      </c>
      <c r="M650" s="90" t="s">
        <v>157</v>
      </c>
      <c r="N650" s="90" t="s">
        <v>2139</v>
      </c>
      <c r="O650" s="90" t="str">
        <f>INDEX(Lookups!$L:$L,MATCH(E650,Lookups!$E:$E,0))</f>
        <v>Y</v>
      </c>
      <c r="P650" s="100"/>
      <c r="Q650" s="54" t="s">
        <v>2088</v>
      </c>
      <c r="R650" s="54" t="s">
        <v>3238</v>
      </c>
      <c r="S650" s="54"/>
      <c r="T650" s="54" t="s">
        <v>3238</v>
      </c>
      <c r="U650" s="54" t="s">
        <v>3238</v>
      </c>
      <c r="V650" s="54" t="s">
        <v>3238</v>
      </c>
      <c r="W650" s="54" t="s">
        <v>3238</v>
      </c>
      <c r="X650" s="54" t="s">
        <v>3238</v>
      </c>
      <c r="Y650" s="54" t="s">
        <v>3238</v>
      </c>
      <c r="Z650" s="54" t="s">
        <v>3238</v>
      </c>
      <c r="AA650" s="54" t="s">
        <v>3238</v>
      </c>
      <c r="AB650" s="54" t="s">
        <v>3238</v>
      </c>
      <c r="AC650" s="54" t="s">
        <v>3238</v>
      </c>
      <c r="AD650" s="54" t="s">
        <v>3238</v>
      </c>
      <c r="AE650" s="54" t="s">
        <v>3238</v>
      </c>
      <c r="AF650" s="54" t="s">
        <v>3238</v>
      </c>
      <c r="AG650" s="54" t="s">
        <v>3238</v>
      </c>
      <c r="AH650" s="54" t="s">
        <v>3238</v>
      </c>
      <c r="AI650" s="54" t="s">
        <v>3238</v>
      </c>
      <c r="AJ650" s="54" t="s">
        <v>3238</v>
      </c>
      <c r="AK650" s="54" t="s">
        <v>3238</v>
      </c>
      <c r="AL650" s="54" t="s">
        <v>3238</v>
      </c>
      <c r="AM650" s="54" t="s">
        <v>3238</v>
      </c>
      <c r="AN650" s="54" t="s">
        <v>3238</v>
      </c>
      <c r="AO650" s="54" t="s">
        <v>3238</v>
      </c>
      <c r="AP650" s="54" t="s">
        <v>3238</v>
      </c>
      <c r="AQ650" s="54" t="s">
        <v>3238</v>
      </c>
      <c r="AR650" s="54" t="s">
        <v>3238</v>
      </c>
      <c r="AS650" s="54" t="s">
        <v>3238</v>
      </c>
      <c r="AT650" s="54" t="s">
        <v>3238</v>
      </c>
      <c r="AU650" s="43" t="str">
        <f>INDEX(Lookups!AS:AS,MATCH(E650,Lookups!E:E,0))</f>
        <v>Neckline</v>
      </c>
      <c r="AV650" s="43" t="str">
        <f t="shared" si="10"/>
        <v>Neckline_Square Neck</v>
      </c>
    </row>
    <row r="651" spans="1:48">
      <c r="A651" s="43">
        <f>INDEX(Lookups!A:A,MATCH($E651,Lookups!$E:$E,0))</f>
        <v>49</v>
      </c>
      <c r="B651" s="43">
        <f>INDEX(Lookups!B:B,MATCH($E651,Lookups!$E:$E,0))</f>
        <v>2.2000000000000002</v>
      </c>
      <c r="C651" s="90" t="s">
        <v>2340</v>
      </c>
      <c r="D651" s="90" t="s">
        <v>2345</v>
      </c>
      <c r="E651" s="91" t="s">
        <v>2238</v>
      </c>
      <c r="F651" s="90" t="s">
        <v>2237</v>
      </c>
      <c r="G651" s="90" t="s">
        <v>2080</v>
      </c>
      <c r="H651" s="91" t="s">
        <v>3119</v>
      </c>
      <c r="I651" s="98" t="s">
        <v>2694</v>
      </c>
      <c r="J651" s="92" t="s">
        <v>3236</v>
      </c>
      <c r="K651" s="90" t="str">
        <f>INDEX(Lookups!$I:$I,MATCH(E651,Lookups!$E:$E,0))</f>
        <v>Customer Facing</v>
      </c>
      <c r="L651" s="90" t="str">
        <f>INDEX(Lookups!$J:$J,MATCH(E651,Lookups!$E:$E,0))</f>
        <v>Womens Mens Apparel</v>
      </c>
      <c r="M651" s="90" t="s">
        <v>157</v>
      </c>
      <c r="N651" s="90" t="s">
        <v>2139</v>
      </c>
      <c r="O651" s="90" t="str">
        <f>INDEX(Lookups!$L:$L,MATCH(E651,Lookups!$E:$E,0))</f>
        <v>Y</v>
      </c>
      <c r="P651" s="100"/>
      <c r="Q651" s="54" t="s">
        <v>2088</v>
      </c>
      <c r="R651" s="54" t="s">
        <v>3238</v>
      </c>
      <c r="S651" s="54"/>
      <c r="T651" s="54" t="s">
        <v>3238</v>
      </c>
      <c r="U651" s="54" t="s">
        <v>3238</v>
      </c>
      <c r="V651" s="54" t="s">
        <v>3238</v>
      </c>
      <c r="W651" s="54" t="s">
        <v>3238</v>
      </c>
      <c r="X651" s="54" t="s">
        <v>3238</v>
      </c>
      <c r="Y651" s="54" t="s">
        <v>3238</v>
      </c>
      <c r="Z651" s="54" t="s">
        <v>3238</v>
      </c>
      <c r="AA651" s="54" t="s">
        <v>3238</v>
      </c>
      <c r="AB651" s="54" t="s">
        <v>3238</v>
      </c>
      <c r="AC651" s="54" t="s">
        <v>3238</v>
      </c>
      <c r="AD651" s="54" t="s">
        <v>3238</v>
      </c>
      <c r="AE651" s="54" t="s">
        <v>3238</v>
      </c>
      <c r="AF651" s="54" t="s">
        <v>3238</v>
      </c>
      <c r="AG651" s="54" t="s">
        <v>3238</v>
      </c>
      <c r="AH651" s="54" t="s">
        <v>3238</v>
      </c>
      <c r="AI651" s="54" t="s">
        <v>3238</v>
      </c>
      <c r="AJ651" s="54" t="s">
        <v>3238</v>
      </c>
      <c r="AK651" s="54" t="s">
        <v>3238</v>
      </c>
      <c r="AL651" s="54" t="s">
        <v>3238</v>
      </c>
      <c r="AM651" s="54" t="s">
        <v>3238</v>
      </c>
      <c r="AN651" s="54" t="s">
        <v>3238</v>
      </c>
      <c r="AO651" s="54" t="s">
        <v>3238</v>
      </c>
      <c r="AP651" s="54" t="s">
        <v>3238</v>
      </c>
      <c r="AQ651" s="54" t="s">
        <v>3238</v>
      </c>
      <c r="AR651" s="54" t="s">
        <v>3238</v>
      </c>
      <c r="AS651" s="54" t="s">
        <v>3238</v>
      </c>
      <c r="AT651" s="54" t="s">
        <v>3238</v>
      </c>
      <c r="AU651" s="43" t="str">
        <f>INDEX(Lookups!AS:AS,MATCH(E651,Lookups!E:E,0))</f>
        <v>Neckline</v>
      </c>
      <c r="AV651" s="43" t="str">
        <f t="shared" si="10"/>
        <v>Neckline_Sweetheart Neck</v>
      </c>
    </row>
    <row r="652" spans="1:48">
      <c r="A652" s="43">
        <f>INDEX(Lookups!A:A,MATCH($E652,Lookups!$E:$E,0))</f>
        <v>49</v>
      </c>
      <c r="B652" s="43">
        <f>INDEX(Lookups!B:B,MATCH($E652,Lookups!$E:$E,0))</f>
        <v>2.2000000000000002</v>
      </c>
      <c r="C652" s="90" t="s">
        <v>2340</v>
      </c>
      <c r="D652" s="90" t="s">
        <v>2345</v>
      </c>
      <c r="E652" s="91" t="s">
        <v>2238</v>
      </c>
      <c r="F652" s="90" t="s">
        <v>2237</v>
      </c>
      <c r="G652" s="90" t="s">
        <v>2080</v>
      </c>
      <c r="H652" s="91" t="s">
        <v>3120</v>
      </c>
      <c r="I652" s="98" t="s">
        <v>2694</v>
      </c>
      <c r="J652" s="92" t="s">
        <v>3236</v>
      </c>
      <c r="K652" s="90" t="str">
        <f>INDEX(Lookups!$I:$I,MATCH(E652,Lookups!$E:$E,0))</f>
        <v>Customer Facing</v>
      </c>
      <c r="L652" s="90" t="str">
        <f>INDEX(Lookups!$J:$J,MATCH(E652,Lookups!$E:$E,0))</f>
        <v>Womens Mens Apparel</v>
      </c>
      <c r="M652" s="90" t="s">
        <v>3105</v>
      </c>
      <c r="N652" s="90" t="s">
        <v>2139</v>
      </c>
      <c r="O652" s="90" t="str">
        <f>INDEX(Lookups!$L:$L,MATCH(E652,Lookups!$E:$E,0))</f>
        <v>Y</v>
      </c>
      <c r="P652" s="100"/>
      <c r="Q652" s="54" t="s">
        <v>2088</v>
      </c>
      <c r="R652" s="54" t="s">
        <v>3238</v>
      </c>
      <c r="S652" s="54" t="s">
        <v>2088</v>
      </c>
      <c r="T652" s="54" t="s">
        <v>3238</v>
      </c>
      <c r="U652" s="54" t="s">
        <v>3238</v>
      </c>
      <c r="V652" s="54" t="s">
        <v>3238</v>
      </c>
      <c r="W652" s="54" t="s">
        <v>3238</v>
      </c>
      <c r="X652" s="54" t="s">
        <v>3238</v>
      </c>
      <c r="Y652" s="54" t="s">
        <v>3238</v>
      </c>
      <c r="Z652" s="54" t="s">
        <v>3238</v>
      </c>
      <c r="AA652" s="54" t="s">
        <v>3238</v>
      </c>
      <c r="AB652" s="54" t="s">
        <v>3238</v>
      </c>
      <c r="AC652" s="54" t="s">
        <v>3238</v>
      </c>
      <c r="AD652" s="54" t="s">
        <v>3238</v>
      </c>
      <c r="AE652" s="54" t="s">
        <v>3238</v>
      </c>
      <c r="AF652" s="54" t="s">
        <v>3238</v>
      </c>
      <c r="AG652" s="54" t="s">
        <v>3238</v>
      </c>
      <c r="AH652" s="54" t="s">
        <v>3238</v>
      </c>
      <c r="AI652" s="54" t="s">
        <v>3238</v>
      </c>
      <c r="AJ652" s="54" t="s">
        <v>3238</v>
      </c>
      <c r="AK652" s="54" t="s">
        <v>3238</v>
      </c>
      <c r="AL652" s="54" t="s">
        <v>3238</v>
      </c>
      <c r="AM652" s="54" t="s">
        <v>3238</v>
      </c>
      <c r="AN652" s="54" t="s">
        <v>3238</v>
      </c>
      <c r="AO652" s="54" t="s">
        <v>3238</v>
      </c>
      <c r="AP652" s="54" t="s">
        <v>3238</v>
      </c>
      <c r="AQ652" s="54" t="s">
        <v>3238</v>
      </c>
      <c r="AR652" s="54" t="s">
        <v>3238</v>
      </c>
      <c r="AS652" s="54" t="s">
        <v>3238</v>
      </c>
      <c r="AT652" s="54" t="s">
        <v>3238</v>
      </c>
      <c r="AU652" s="43" t="str">
        <f>INDEX(Lookups!AS:AS,MATCH(E652,Lookups!E:E,0))</f>
        <v>Neckline</v>
      </c>
      <c r="AV652" s="43" t="str">
        <f t="shared" si="10"/>
        <v>Neckline_Boat</v>
      </c>
    </row>
    <row r="653" spans="1:48">
      <c r="A653" s="43">
        <f>INDEX(Lookups!A:A,MATCH($E653,Lookups!$E:$E,0))</f>
        <v>49</v>
      </c>
      <c r="B653" s="43">
        <f>INDEX(Lookups!B:B,MATCH($E653,Lookups!$E:$E,0))</f>
        <v>2.2000000000000002</v>
      </c>
      <c r="C653" s="90" t="s">
        <v>2340</v>
      </c>
      <c r="D653" s="90" t="s">
        <v>2345</v>
      </c>
      <c r="E653" s="91" t="s">
        <v>2238</v>
      </c>
      <c r="F653" s="90" t="s">
        <v>2237</v>
      </c>
      <c r="G653" s="90" t="s">
        <v>2080</v>
      </c>
      <c r="H653" s="91" t="s">
        <v>3121</v>
      </c>
      <c r="I653" s="98" t="s">
        <v>2694</v>
      </c>
      <c r="J653" s="92" t="s">
        <v>3236</v>
      </c>
      <c r="K653" s="90" t="str">
        <f>INDEX(Lookups!$I:$I,MATCH(E653,Lookups!$E:$E,0))</f>
        <v>Customer Facing</v>
      </c>
      <c r="L653" s="90" t="str">
        <f>INDEX(Lookups!$J:$J,MATCH(E653,Lookups!$E:$E,0))</f>
        <v>Womens Mens Apparel</v>
      </c>
      <c r="M653" s="90" t="s">
        <v>3105</v>
      </c>
      <c r="N653" s="90" t="s">
        <v>2139</v>
      </c>
      <c r="O653" s="90" t="str">
        <f>INDEX(Lookups!$L:$L,MATCH(E653,Lookups!$E:$E,0))</f>
        <v>Y</v>
      </c>
      <c r="P653" s="100"/>
      <c r="Q653" s="54" t="s">
        <v>2088</v>
      </c>
      <c r="R653" s="54" t="s">
        <v>3238</v>
      </c>
      <c r="S653" s="54" t="s">
        <v>2088</v>
      </c>
      <c r="T653" s="54" t="s">
        <v>3238</v>
      </c>
      <c r="U653" s="54" t="s">
        <v>3238</v>
      </c>
      <c r="V653" s="54" t="s">
        <v>3238</v>
      </c>
      <c r="W653" s="54" t="s">
        <v>3238</v>
      </c>
      <c r="X653" s="54" t="s">
        <v>3238</v>
      </c>
      <c r="Y653" s="54" t="s">
        <v>3238</v>
      </c>
      <c r="Z653" s="54" t="s">
        <v>3238</v>
      </c>
      <c r="AA653" s="54" t="s">
        <v>3238</v>
      </c>
      <c r="AB653" s="54" t="s">
        <v>3238</v>
      </c>
      <c r="AC653" s="54" t="s">
        <v>3238</v>
      </c>
      <c r="AD653" s="54" t="s">
        <v>3238</v>
      </c>
      <c r="AE653" s="54" t="s">
        <v>3238</v>
      </c>
      <c r="AF653" s="54" t="s">
        <v>3238</v>
      </c>
      <c r="AG653" s="54" t="s">
        <v>3238</v>
      </c>
      <c r="AH653" s="54" t="s">
        <v>3238</v>
      </c>
      <c r="AI653" s="54" t="s">
        <v>3238</v>
      </c>
      <c r="AJ653" s="54" t="s">
        <v>3238</v>
      </c>
      <c r="AK653" s="54" t="s">
        <v>3238</v>
      </c>
      <c r="AL653" s="54" t="s">
        <v>3238</v>
      </c>
      <c r="AM653" s="54" t="s">
        <v>3238</v>
      </c>
      <c r="AN653" s="54" t="s">
        <v>3238</v>
      </c>
      <c r="AO653" s="54" t="s">
        <v>3238</v>
      </c>
      <c r="AP653" s="54" t="s">
        <v>3238</v>
      </c>
      <c r="AQ653" s="54" t="s">
        <v>3238</v>
      </c>
      <c r="AR653" s="54" t="s">
        <v>3238</v>
      </c>
      <c r="AS653" s="54" t="s">
        <v>3238</v>
      </c>
      <c r="AT653" s="54" t="s">
        <v>3238</v>
      </c>
      <c r="AU653" s="43" t="str">
        <f>INDEX(Lookups!AS:AS,MATCH(E653,Lookups!E:E,0))</f>
        <v>Neckline</v>
      </c>
      <c r="AV653" s="43" t="str">
        <f t="shared" si="10"/>
        <v>Neckline_Henley</v>
      </c>
    </row>
    <row r="654" spans="1:48">
      <c r="A654" s="43">
        <f>INDEX(Lookups!A:A,MATCH($E654,Lookups!$E:$E,0))</f>
        <v>49</v>
      </c>
      <c r="B654" s="43">
        <f>INDEX(Lookups!B:B,MATCH($E654,Lookups!$E:$E,0))</f>
        <v>2.2000000000000002</v>
      </c>
      <c r="C654" s="90" t="s">
        <v>2340</v>
      </c>
      <c r="D654" s="90" t="s">
        <v>2345</v>
      </c>
      <c r="E654" s="91" t="s">
        <v>2238</v>
      </c>
      <c r="F654" s="90" t="s">
        <v>2237</v>
      </c>
      <c r="G654" s="90" t="s">
        <v>2080</v>
      </c>
      <c r="H654" s="91" t="s">
        <v>3122</v>
      </c>
      <c r="I654" s="98" t="s">
        <v>2694</v>
      </c>
      <c r="J654" s="92" t="s">
        <v>3236</v>
      </c>
      <c r="K654" s="90" t="str">
        <f>INDEX(Lookups!$I:$I,MATCH(E654,Lookups!$E:$E,0))</f>
        <v>Customer Facing</v>
      </c>
      <c r="L654" s="90" t="str">
        <f>INDEX(Lookups!$J:$J,MATCH(E654,Lookups!$E:$E,0))</f>
        <v>Womens Mens Apparel</v>
      </c>
      <c r="M654" s="90" t="s">
        <v>3105</v>
      </c>
      <c r="N654" s="90" t="s">
        <v>2139</v>
      </c>
      <c r="O654" s="90" t="str">
        <f>INDEX(Lookups!$L:$L,MATCH(E654,Lookups!$E:$E,0))</f>
        <v>Y</v>
      </c>
      <c r="P654" s="100"/>
      <c r="Q654" s="54" t="s">
        <v>2088</v>
      </c>
      <c r="R654" s="54" t="s">
        <v>3238</v>
      </c>
      <c r="S654" s="54" t="s">
        <v>2088</v>
      </c>
      <c r="T654" s="54" t="s">
        <v>3238</v>
      </c>
      <c r="U654" s="54" t="s">
        <v>3238</v>
      </c>
      <c r="V654" s="54" t="s">
        <v>3238</v>
      </c>
      <c r="W654" s="54" t="s">
        <v>3238</v>
      </c>
      <c r="X654" s="54" t="s">
        <v>3238</v>
      </c>
      <c r="Y654" s="54" t="s">
        <v>3238</v>
      </c>
      <c r="Z654" s="54" t="s">
        <v>3238</v>
      </c>
      <c r="AA654" s="54" t="s">
        <v>3238</v>
      </c>
      <c r="AB654" s="54" t="s">
        <v>3238</v>
      </c>
      <c r="AC654" s="54" t="s">
        <v>3238</v>
      </c>
      <c r="AD654" s="54" t="s">
        <v>3238</v>
      </c>
      <c r="AE654" s="54" t="s">
        <v>3238</v>
      </c>
      <c r="AF654" s="54" t="s">
        <v>3238</v>
      </c>
      <c r="AG654" s="54" t="s">
        <v>3238</v>
      </c>
      <c r="AH654" s="54" t="s">
        <v>3238</v>
      </c>
      <c r="AI654" s="54" t="s">
        <v>3238</v>
      </c>
      <c r="AJ654" s="54" t="s">
        <v>3238</v>
      </c>
      <c r="AK654" s="54" t="s">
        <v>3238</v>
      </c>
      <c r="AL654" s="54" t="s">
        <v>3238</v>
      </c>
      <c r="AM654" s="54" t="s">
        <v>3238</v>
      </c>
      <c r="AN654" s="54" t="s">
        <v>3238</v>
      </c>
      <c r="AO654" s="54" t="s">
        <v>3238</v>
      </c>
      <c r="AP654" s="54" t="s">
        <v>3238</v>
      </c>
      <c r="AQ654" s="54" t="s">
        <v>3238</v>
      </c>
      <c r="AR654" s="54" t="s">
        <v>3238</v>
      </c>
      <c r="AS654" s="54" t="s">
        <v>3238</v>
      </c>
      <c r="AT654" s="54" t="s">
        <v>3238</v>
      </c>
      <c r="AU654" s="43" t="str">
        <f>INDEX(Lookups!AS:AS,MATCH(E654,Lookups!E:E,0))</f>
        <v>Neckline</v>
      </c>
      <c r="AV654" s="43" t="str">
        <f t="shared" si="10"/>
        <v>Neckline_High Neck</v>
      </c>
    </row>
    <row r="655" spans="1:48">
      <c r="A655" s="43">
        <f>INDEX(Lookups!A:A,MATCH($E655,Lookups!$E:$E,0))</f>
        <v>49</v>
      </c>
      <c r="B655" s="43">
        <f>INDEX(Lookups!B:B,MATCH($E655,Lookups!$E:$E,0))</f>
        <v>2.2000000000000002</v>
      </c>
      <c r="C655" s="90" t="s">
        <v>2340</v>
      </c>
      <c r="D655" s="90" t="s">
        <v>2345</v>
      </c>
      <c r="E655" s="91" t="s">
        <v>2238</v>
      </c>
      <c r="F655" s="90" t="s">
        <v>2237</v>
      </c>
      <c r="G655" s="90" t="s">
        <v>2080</v>
      </c>
      <c r="H655" s="91" t="s">
        <v>3123</v>
      </c>
      <c r="I655" s="98" t="s">
        <v>2694</v>
      </c>
      <c r="J655" s="92" t="s">
        <v>3236</v>
      </c>
      <c r="K655" s="90" t="str">
        <f>INDEX(Lookups!$I:$I,MATCH(E655,Lookups!$E:$E,0))</f>
        <v>Customer Facing</v>
      </c>
      <c r="L655" s="90" t="str">
        <f>INDEX(Lookups!$J:$J,MATCH(E655,Lookups!$E:$E,0))</f>
        <v>Womens Mens Apparel</v>
      </c>
      <c r="M655" s="90" t="s">
        <v>3105</v>
      </c>
      <c r="N655" s="90" t="s">
        <v>2139</v>
      </c>
      <c r="O655" s="90" t="str">
        <f>INDEX(Lookups!$L:$L,MATCH(E655,Lookups!$E:$E,0))</f>
        <v>Y</v>
      </c>
      <c r="P655" s="100"/>
      <c r="Q655" s="54" t="s">
        <v>2088</v>
      </c>
      <c r="R655" s="54" t="s">
        <v>3238</v>
      </c>
      <c r="S655" s="54" t="s">
        <v>2088</v>
      </c>
      <c r="T655" s="54" t="s">
        <v>3238</v>
      </c>
      <c r="U655" s="54" t="s">
        <v>3238</v>
      </c>
      <c r="V655" s="54" t="s">
        <v>3238</v>
      </c>
      <c r="W655" s="54" t="s">
        <v>3238</v>
      </c>
      <c r="X655" s="54" t="s">
        <v>3238</v>
      </c>
      <c r="Y655" s="54" t="s">
        <v>3238</v>
      </c>
      <c r="Z655" s="54" t="s">
        <v>3238</v>
      </c>
      <c r="AA655" s="54" t="s">
        <v>3238</v>
      </c>
      <c r="AB655" s="54" t="s">
        <v>3238</v>
      </c>
      <c r="AC655" s="54" t="s">
        <v>3238</v>
      </c>
      <c r="AD655" s="54" t="s">
        <v>3238</v>
      </c>
      <c r="AE655" s="54" t="s">
        <v>3238</v>
      </c>
      <c r="AF655" s="54" t="s">
        <v>3238</v>
      </c>
      <c r="AG655" s="54" t="s">
        <v>3238</v>
      </c>
      <c r="AH655" s="54" t="s">
        <v>3238</v>
      </c>
      <c r="AI655" s="54" t="s">
        <v>3238</v>
      </c>
      <c r="AJ655" s="54" t="s">
        <v>3238</v>
      </c>
      <c r="AK655" s="54" t="s">
        <v>3238</v>
      </c>
      <c r="AL655" s="54" t="s">
        <v>3238</v>
      </c>
      <c r="AM655" s="54" t="s">
        <v>3238</v>
      </c>
      <c r="AN655" s="54" t="s">
        <v>3238</v>
      </c>
      <c r="AO655" s="54" t="s">
        <v>3238</v>
      </c>
      <c r="AP655" s="54" t="s">
        <v>3238</v>
      </c>
      <c r="AQ655" s="54" t="s">
        <v>3238</v>
      </c>
      <c r="AR655" s="54" t="s">
        <v>3238</v>
      </c>
      <c r="AS655" s="54" t="s">
        <v>3238</v>
      </c>
      <c r="AT655" s="54" t="s">
        <v>3238</v>
      </c>
      <c r="AU655" s="43" t="str">
        <f>INDEX(Lookups!AS:AS,MATCH(E655,Lookups!E:E,0))</f>
        <v>Neckline</v>
      </c>
      <c r="AV655" s="43" t="str">
        <f t="shared" si="10"/>
        <v>Neckline_Mock Neck</v>
      </c>
    </row>
    <row r="656" spans="1:48">
      <c r="A656" s="43">
        <f>INDEX(Lookups!A:A,MATCH($E656,Lookups!$E:$E,0))</f>
        <v>49</v>
      </c>
      <c r="B656" s="43">
        <f>INDEX(Lookups!B:B,MATCH($E656,Lookups!$E:$E,0))</f>
        <v>2.2000000000000002</v>
      </c>
      <c r="C656" s="90" t="s">
        <v>2340</v>
      </c>
      <c r="D656" s="90" t="s">
        <v>2345</v>
      </c>
      <c r="E656" s="91" t="s">
        <v>2238</v>
      </c>
      <c r="F656" s="90" t="s">
        <v>2237</v>
      </c>
      <c r="G656" s="90" t="s">
        <v>2080</v>
      </c>
      <c r="H656" s="91" t="s">
        <v>2545</v>
      </c>
      <c r="I656" s="98" t="s">
        <v>2694</v>
      </c>
      <c r="J656" s="92" t="s">
        <v>3236</v>
      </c>
      <c r="K656" s="90" t="str">
        <f>INDEX(Lookups!$I:$I,MATCH(E656,Lookups!$E:$E,0))</f>
        <v>Customer Facing</v>
      </c>
      <c r="L656" s="90" t="str">
        <f>INDEX(Lookups!$J:$J,MATCH(E656,Lookups!$E:$E,0))</f>
        <v>Womens Mens Apparel</v>
      </c>
      <c r="M656" s="90" t="s">
        <v>3105</v>
      </c>
      <c r="N656" s="90" t="s">
        <v>2139</v>
      </c>
      <c r="O656" s="90" t="str">
        <f>INDEX(Lookups!$L:$L,MATCH(E656,Lookups!$E:$E,0))</f>
        <v>Y</v>
      </c>
      <c r="P656" s="100"/>
      <c r="Q656" s="54" t="s">
        <v>2088</v>
      </c>
      <c r="R656" s="54" t="s">
        <v>3238</v>
      </c>
      <c r="S656" s="54" t="s">
        <v>2088</v>
      </c>
      <c r="T656" s="54" t="s">
        <v>3238</v>
      </c>
      <c r="U656" s="54" t="s">
        <v>3238</v>
      </c>
      <c r="V656" s="54" t="s">
        <v>3238</v>
      </c>
      <c r="W656" s="54" t="s">
        <v>3238</v>
      </c>
      <c r="X656" s="54" t="s">
        <v>3238</v>
      </c>
      <c r="Y656" s="54" t="s">
        <v>3238</v>
      </c>
      <c r="Z656" s="54" t="s">
        <v>3238</v>
      </c>
      <c r="AA656" s="54" t="s">
        <v>3238</v>
      </c>
      <c r="AB656" s="54" t="s">
        <v>3238</v>
      </c>
      <c r="AC656" s="54" t="s">
        <v>3238</v>
      </c>
      <c r="AD656" s="54" t="s">
        <v>3238</v>
      </c>
      <c r="AE656" s="54" t="s">
        <v>3238</v>
      </c>
      <c r="AF656" s="54" t="s">
        <v>3238</v>
      </c>
      <c r="AG656" s="54" t="s">
        <v>3238</v>
      </c>
      <c r="AH656" s="54" t="s">
        <v>3238</v>
      </c>
      <c r="AI656" s="54" t="s">
        <v>3238</v>
      </c>
      <c r="AJ656" s="54" t="s">
        <v>3238</v>
      </c>
      <c r="AK656" s="54" t="s">
        <v>3238</v>
      </c>
      <c r="AL656" s="54" t="s">
        <v>3238</v>
      </c>
      <c r="AM656" s="54" t="s">
        <v>3238</v>
      </c>
      <c r="AN656" s="54" t="s">
        <v>3238</v>
      </c>
      <c r="AO656" s="54" t="s">
        <v>3238</v>
      </c>
      <c r="AP656" s="54" t="s">
        <v>3238</v>
      </c>
      <c r="AQ656" s="54" t="s">
        <v>3238</v>
      </c>
      <c r="AR656" s="54" t="s">
        <v>3238</v>
      </c>
      <c r="AS656" s="54" t="s">
        <v>3238</v>
      </c>
      <c r="AT656" s="54" t="s">
        <v>3238</v>
      </c>
      <c r="AU656" s="43" t="str">
        <f>INDEX(Lookups!AS:AS,MATCH(E656,Lookups!E:E,0))</f>
        <v>Neckline</v>
      </c>
      <c r="AV656" s="43" t="str">
        <f t="shared" si="10"/>
        <v>Neckline_Not Relevant</v>
      </c>
    </row>
    <row r="657" spans="1:48">
      <c r="A657" s="43">
        <f>INDEX(Lookups!A:A,MATCH($E657,Lookups!$E:$E,0))</f>
        <v>49</v>
      </c>
      <c r="B657" s="43">
        <f>INDEX(Lookups!B:B,MATCH($E657,Lookups!$E:$E,0))</f>
        <v>2.2000000000000002</v>
      </c>
      <c r="C657" s="90" t="s">
        <v>2340</v>
      </c>
      <c r="D657" s="90" t="s">
        <v>2345</v>
      </c>
      <c r="E657" s="91" t="s">
        <v>2238</v>
      </c>
      <c r="F657" s="90" t="s">
        <v>2237</v>
      </c>
      <c r="G657" s="90" t="s">
        <v>2080</v>
      </c>
      <c r="H657" s="91" t="s">
        <v>3087</v>
      </c>
      <c r="I657" s="98" t="s">
        <v>2694</v>
      </c>
      <c r="J657" s="92" t="s">
        <v>3236</v>
      </c>
      <c r="K657" s="90" t="str">
        <f>INDEX(Lookups!$I:$I,MATCH(E657,Lookups!$E:$E,0))</f>
        <v>Customer Facing</v>
      </c>
      <c r="L657" s="90" t="str">
        <f>INDEX(Lookups!$J:$J,MATCH(E657,Lookups!$E:$E,0))</f>
        <v>Womens Mens Apparel</v>
      </c>
      <c r="M657" s="90" t="s">
        <v>3105</v>
      </c>
      <c r="N657" s="90" t="s">
        <v>2139</v>
      </c>
      <c r="O657" s="90" t="str">
        <f>INDEX(Lookups!$L:$L,MATCH(E657,Lookups!$E:$E,0))</f>
        <v>Y</v>
      </c>
      <c r="P657" s="100"/>
      <c r="Q657" s="54" t="s">
        <v>2088</v>
      </c>
      <c r="R657" s="54" t="s">
        <v>3238</v>
      </c>
      <c r="S657" s="54" t="s">
        <v>2088</v>
      </c>
      <c r="T657" s="54" t="s">
        <v>3238</v>
      </c>
      <c r="U657" s="54" t="s">
        <v>3238</v>
      </c>
      <c r="V657" s="54" t="s">
        <v>3238</v>
      </c>
      <c r="W657" s="54" t="s">
        <v>3238</v>
      </c>
      <c r="X657" s="54" t="s">
        <v>3238</v>
      </c>
      <c r="Y657" s="54" t="s">
        <v>3238</v>
      </c>
      <c r="Z657" s="54" t="s">
        <v>3238</v>
      </c>
      <c r="AA657" s="54" t="s">
        <v>3238</v>
      </c>
      <c r="AB657" s="54" t="s">
        <v>3238</v>
      </c>
      <c r="AC657" s="54" t="s">
        <v>3238</v>
      </c>
      <c r="AD657" s="54" t="s">
        <v>3238</v>
      </c>
      <c r="AE657" s="54" t="s">
        <v>3238</v>
      </c>
      <c r="AF657" s="54" t="s">
        <v>3238</v>
      </c>
      <c r="AG657" s="54" t="s">
        <v>3238</v>
      </c>
      <c r="AH657" s="54" t="s">
        <v>3238</v>
      </c>
      <c r="AI657" s="54" t="s">
        <v>3238</v>
      </c>
      <c r="AJ657" s="54" t="s">
        <v>3238</v>
      </c>
      <c r="AK657" s="54" t="s">
        <v>3238</v>
      </c>
      <c r="AL657" s="54" t="s">
        <v>3238</v>
      </c>
      <c r="AM657" s="54" t="s">
        <v>3238</v>
      </c>
      <c r="AN657" s="54" t="s">
        <v>3238</v>
      </c>
      <c r="AO657" s="54" t="s">
        <v>3238</v>
      </c>
      <c r="AP657" s="54" t="s">
        <v>3238</v>
      </c>
      <c r="AQ657" s="54" t="s">
        <v>3238</v>
      </c>
      <c r="AR657" s="54" t="s">
        <v>3238</v>
      </c>
      <c r="AS657" s="54" t="s">
        <v>3238</v>
      </c>
      <c r="AT657" s="54" t="s">
        <v>3238</v>
      </c>
      <c r="AU657" s="43" t="str">
        <f>INDEX(Lookups!AS:AS,MATCH(E657,Lookups!E:E,0))</f>
        <v>Neckline</v>
      </c>
      <c r="AV657" s="43" t="str">
        <f t="shared" si="10"/>
        <v>Neckline_Round</v>
      </c>
    </row>
    <row r="658" spans="1:48">
      <c r="A658" s="43">
        <f>INDEX(Lookups!A:A,MATCH($E658,Lookups!$E:$E,0))</f>
        <v>49</v>
      </c>
      <c r="B658" s="43">
        <f>INDEX(Lookups!B:B,MATCH($E658,Lookups!$E:$E,0))</f>
        <v>2.2000000000000002</v>
      </c>
      <c r="C658" s="90" t="s">
        <v>2340</v>
      </c>
      <c r="D658" s="90" t="s">
        <v>2345</v>
      </c>
      <c r="E658" s="91" t="s">
        <v>2238</v>
      </c>
      <c r="F658" s="90" t="s">
        <v>2237</v>
      </c>
      <c r="G658" s="90" t="s">
        <v>2080</v>
      </c>
      <c r="H658" s="91" t="s">
        <v>3124</v>
      </c>
      <c r="I658" s="98" t="s">
        <v>2694</v>
      </c>
      <c r="J658" s="92" t="s">
        <v>3236</v>
      </c>
      <c r="K658" s="90" t="str">
        <f>INDEX(Lookups!$I:$I,MATCH(E658,Lookups!$E:$E,0))</f>
        <v>Customer Facing</v>
      </c>
      <c r="L658" s="90" t="str">
        <f>INDEX(Lookups!$J:$J,MATCH(E658,Lookups!$E:$E,0))</f>
        <v>Womens Mens Apparel</v>
      </c>
      <c r="M658" s="90" t="s">
        <v>3105</v>
      </c>
      <c r="N658" s="90" t="s">
        <v>2139</v>
      </c>
      <c r="O658" s="90" t="str">
        <f>INDEX(Lookups!$L:$L,MATCH(E658,Lookups!$E:$E,0))</f>
        <v>Y</v>
      </c>
      <c r="P658" s="100"/>
      <c r="Q658" s="54" t="s">
        <v>2088</v>
      </c>
      <c r="R658" s="54" t="s">
        <v>3238</v>
      </c>
      <c r="S658" s="54" t="s">
        <v>2088</v>
      </c>
      <c r="T658" s="54" t="s">
        <v>3238</v>
      </c>
      <c r="U658" s="54" t="s">
        <v>3238</v>
      </c>
      <c r="V658" s="54" t="s">
        <v>3238</v>
      </c>
      <c r="W658" s="54" t="s">
        <v>3238</v>
      </c>
      <c r="X658" s="54" t="s">
        <v>3238</v>
      </c>
      <c r="Y658" s="54" t="s">
        <v>3238</v>
      </c>
      <c r="Z658" s="54" t="s">
        <v>3238</v>
      </c>
      <c r="AA658" s="54" t="s">
        <v>3238</v>
      </c>
      <c r="AB658" s="54" t="s">
        <v>3238</v>
      </c>
      <c r="AC658" s="54" t="s">
        <v>3238</v>
      </c>
      <c r="AD658" s="54" t="s">
        <v>3238</v>
      </c>
      <c r="AE658" s="54" t="s">
        <v>3238</v>
      </c>
      <c r="AF658" s="54" t="s">
        <v>3238</v>
      </c>
      <c r="AG658" s="54" t="s">
        <v>3238</v>
      </c>
      <c r="AH658" s="54" t="s">
        <v>3238</v>
      </c>
      <c r="AI658" s="54" t="s">
        <v>3238</v>
      </c>
      <c r="AJ658" s="54" t="s">
        <v>3238</v>
      </c>
      <c r="AK658" s="54" t="s">
        <v>3238</v>
      </c>
      <c r="AL658" s="54" t="s">
        <v>3238</v>
      </c>
      <c r="AM658" s="54" t="s">
        <v>3238</v>
      </c>
      <c r="AN658" s="54" t="s">
        <v>3238</v>
      </c>
      <c r="AO658" s="54" t="s">
        <v>3238</v>
      </c>
      <c r="AP658" s="54" t="s">
        <v>3238</v>
      </c>
      <c r="AQ658" s="54" t="s">
        <v>3238</v>
      </c>
      <c r="AR658" s="54" t="s">
        <v>3238</v>
      </c>
      <c r="AS658" s="54" t="s">
        <v>3238</v>
      </c>
      <c r="AT658" s="54" t="s">
        <v>3238</v>
      </c>
      <c r="AU658" s="43" t="str">
        <f>INDEX(Lookups!AS:AS,MATCH(E658,Lookups!E:E,0))</f>
        <v>Neckline</v>
      </c>
      <c r="AV658" s="43" t="str">
        <f t="shared" si="10"/>
        <v>Neckline_Turtleneck</v>
      </c>
    </row>
    <row r="659" spans="1:48">
      <c r="A659" s="43">
        <f>INDEX(Lookups!A:A,MATCH($E659,Lookups!$E:$E,0))</f>
        <v>49</v>
      </c>
      <c r="B659" s="43">
        <f>INDEX(Lookups!B:B,MATCH($E659,Lookups!$E:$E,0))</f>
        <v>2.2000000000000002</v>
      </c>
      <c r="C659" s="90" t="s">
        <v>2340</v>
      </c>
      <c r="D659" s="90" t="s">
        <v>2345</v>
      </c>
      <c r="E659" s="91" t="s">
        <v>2238</v>
      </c>
      <c r="F659" s="90" t="s">
        <v>2237</v>
      </c>
      <c r="G659" s="90" t="s">
        <v>2080</v>
      </c>
      <c r="H659" s="91" t="s">
        <v>3125</v>
      </c>
      <c r="I659" s="98" t="s">
        <v>2694</v>
      </c>
      <c r="J659" s="92" t="s">
        <v>3236</v>
      </c>
      <c r="K659" s="90" t="str">
        <f>INDEX(Lookups!$I:$I,MATCH(E659,Lookups!$E:$E,0))</f>
        <v>Customer Facing</v>
      </c>
      <c r="L659" s="90" t="str">
        <f>INDEX(Lookups!$J:$J,MATCH(E659,Lookups!$E:$E,0))</f>
        <v>Womens Mens Apparel</v>
      </c>
      <c r="M659" s="90" t="s">
        <v>3105</v>
      </c>
      <c r="N659" s="90" t="s">
        <v>2139</v>
      </c>
      <c r="O659" s="90" t="str">
        <f>INDEX(Lookups!$L:$L,MATCH(E659,Lookups!$E:$E,0))</f>
        <v>Y</v>
      </c>
      <c r="P659" s="100"/>
      <c r="Q659" s="54" t="s">
        <v>2088</v>
      </c>
      <c r="R659" s="54" t="s">
        <v>3238</v>
      </c>
      <c r="S659" s="54" t="s">
        <v>2088</v>
      </c>
      <c r="T659" s="54" t="s">
        <v>3238</v>
      </c>
      <c r="U659" s="54" t="s">
        <v>3238</v>
      </c>
      <c r="V659" s="54" t="s">
        <v>3238</v>
      </c>
      <c r="W659" s="54" t="s">
        <v>3238</v>
      </c>
      <c r="X659" s="54" t="s">
        <v>3238</v>
      </c>
      <c r="Y659" s="54" t="s">
        <v>3238</v>
      </c>
      <c r="Z659" s="54" t="s">
        <v>3238</v>
      </c>
      <c r="AA659" s="54" t="s">
        <v>3238</v>
      </c>
      <c r="AB659" s="54" t="s">
        <v>3238</v>
      </c>
      <c r="AC659" s="54" t="s">
        <v>3238</v>
      </c>
      <c r="AD659" s="54" t="s">
        <v>3238</v>
      </c>
      <c r="AE659" s="54" t="s">
        <v>3238</v>
      </c>
      <c r="AF659" s="54" t="s">
        <v>3238</v>
      </c>
      <c r="AG659" s="54" t="s">
        <v>3238</v>
      </c>
      <c r="AH659" s="54" t="s">
        <v>3238</v>
      </c>
      <c r="AI659" s="54" t="s">
        <v>3238</v>
      </c>
      <c r="AJ659" s="54" t="s">
        <v>3238</v>
      </c>
      <c r="AK659" s="54" t="s">
        <v>3238</v>
      </c>
      <c r="AL659" s="54" t="s">
        <v>3238</v>
      </c>
      <c r="AM659" s="54" t="s">
        <v>3238</v>
      </c>
      <c r="AN659" s="54" t="s">
        <v>3238</v>
      </c>
      <c r="AO659" s="54" t="s">
        <v>3238</v>
      </c>
      <c r="AP659" s="54" t="s">
        <v>3238</v>
      </c>
      <c r="AQ659" s="54" t="s">
        <v>3238</v>
      </c>
      <c r="AR659" s="54" t="s">
        <v>3238</v>
      </c>
      <c r="AS659" s="54" t="s">
        <v>3238</v>
      </c>
      <c r="AT659" s="54" t="s">
        <v>3238</v>
      </c>
      <c r="AU659" s="43" t="str">
        <f>INDEX(Lookups!AS:AS,MATCH(E659,Lookups!E:E,0))</f>
        <v>Neckline</v>
      </c>
      <c r="AV659" s="43" t="str">
        <f t="shared" si="10"/>
        <v>Neckline_V-Neck</v>
      </c>
    </row>
    <row r="660" spans="1:48">
      <c r="A660" s="43">
        <f>INDEX(Lookups!A:A,MATCH($E660,Lookups!$E:$E,0))</f>
        <v>50</v>
      </c>
      <c r="B660" s="43">
        <f>INDEX(Lookups!B:B,MATCH($E660,Lookups!$E:$E,0))</f>
        <v>2.2000000000000002</v>
      </c>
      <c r="C660" s="90" t="s">
        <v>2340</v>
      </c>
      <c r="D660" s="90" t="s">
        <v>2345</v>
      </c>
      <c r="E660" s="91" t="s">
        <v>2242</v>
      </c>
      <c r="F660" s="90" t="s">
        <v>2079</v>
      </c>
      <c r="G660" s="90" t="s">
        <v>2080</v>
      </c>
      <c r="H660" s="91" t="s">
        <v>3127</v>
      </c>
      <c r="I660" s="90" t="s">
        <v>2689</v>
      </c>
      <c r="J660" s="92" t="s">
        <v>3236</v>
      </c>
      <c r="K660" s="90" t="str">
        <f>INDEX(Lookups!$I:$I,MATCH(E660,Lookups!$E:$E,0))</f>
        <v>Customer Facing</v>
      </c>
      <c r="L660" s="90" t="str">
        <f>INDEX(Lookups!$J:$J,MATCH(E660,Lookups!$E:$E,0))</f>
        <v>Womens Mens Kids Apparel Shoes Accessories</v>
      </c>
      <c r="M660" s="90" t="s">
        <v>3126</v>
      </c>
      <c r="N660" s="90" t="s">
        <v>2099</v>
      </c>
      <c r="O660" s="90" t="str">
        <f>INDEX(Lookups!$L:$L,MATCH(E660,Lookups!$E:$E,0))</f>
        <v>N</v>
      </c>
      <c r="P660" s="93"/>
      <c r="Q660" s="54" t="s">
        <v>2088</v>
      </c>
      <c r="R660" s="54" t="s">
        <v>2088</v>
      </c>
      <c r="S660" s="54" t="s">
        <v>2088</v>
      </c>
      <c r="T660" s="54" t="s">
        <v>2088</v>
      </c>
      <c r="U660" s="54"/>
      <c r="V660" s="54" t="s">
        <v>2088</v>
      </c>
      <c r="W660" s="54" t="s">
        <v>2088</v>
      </c>
      <c r="X660" s="54" t="s">
        <v>2088</v>
      </c>
      <c r="Y660" s="54" t="s">
        <v>2088</v>
      </c>
      <c r="Z660" s="54"/>
      <c r="AA660" s="54" t="s">
        <v>2088</v>
      </c>
      <c r="AB660" s="54" t="s">
        <v>2088</v>
      </c>
      <c r="AC660" s="54" t="s">
        <v>2088</v>
      </c>
      <c r="AD660" s="54" t="s">
        <v>2088</v>
      </c>
      <c r="AE660" s="54" t="s">
        <v>2088</v>
      </c>
      <c r="AF660" s="54"/>
      <c r="AG660" s="54"/>
      <c r="AH660" s="54"/>
      <c r="AI660" s="54"/>
      <c r="AJ660" s="54"/>
      <c r="AK660" s="54"/>
      <c r="AL660" s="54"/>
      <c r="AM660" s="54"/>
      <c r="AN660" s="54"/>
      <c r="AO660" s="54"/>
      <c r="AP660" s="54"/>
      <c r="AQ660" s="54"/>
      <c r="AR660" s="54"/>
      <c r="AS660" s="54"/>
      <c r="AT660" s="54"/>
      <c r="AU660" s="43" t="str">
        <f>INDEX(Lookups!AS:AS,MATCH(E660,Lookups!E:E,0))</f>
        <v>Gender</v>
      </c>
      <c r="AV660" s="43" t="str">
        <f t="shared" si="10"/>
        <v>Gender_Baby Boys</v>
      </c>
    </row>
    <row r="661" spans="1:48">
      <c r="A661" s="43">
        <f>INDEX(Lookups!A:A,MATCH($E661,Lookups!$E:$E,0))</f>
        <v>50</v>
      </c>
      <c r="B661" s="43">
        <f>INDEX(Lookups!B:B,MATCH($E661,Lookups!$E:$E,0))</f>
        <v>2.2000000000000002</v>
      </c>
      <c r="C661" s="90" t="s">
        <v>2340</v>
      </c>
      <c r="D661" s="90" t="s">
        <v>2345</v>
      </c>
      <c r="E661" s="91" t="s">
        <v>2242</v>
      </c>
      <c r="F661" s="90" t="s">
        <v>2079</v>
      </c>
      <c r="G661" s="90" t="s">
        <v>2080</v>
      </c>
      <c r="H661" s="91" t="s">
        <v>3128</v>
      </c>
      <c r="I661" s="90" t="s">
        <v>2356</v>
      </c>
      <c r="J661" s="92" t="s">
        <v>3236</v>
      </c>
      <c r="K661" s="90" t="str">
        <f>INDEX(Lookups!$I:$I,MATCH(E661,Lookups!$E:$E,0))</f>
        <v>Customer Facing</v>
      </c>
      <c r="L661" s="90" t="str">
        <f>INDEX(Lookups!$J:$J,MATCH(E661,Lookups!$E:$E,0))</f>
        <v>Womens Mens Kids Apparel Shoes Accessories</v>
      </c>
      <c r="M661" s="90" t="s">
        <v>3126</v>
      </c>
      <c r="N661" s="90" t="s">
        <v>2099</v>
      </c>
      <c r="O661" s="90" t="str">
        <f>INDEX(Lookups!$L:$L,MATCH(E661,Lookups!$E:$E,0))</f>
        <v>N</v>
      </c>
      <c r="P661" s="93"/>
      <c r="Q661" s="54" t="s">
        <v>2088</v>
      </c>
      <c r="R661" s="54" t="s">
        <v>2088</v>
      </c>
      <c r="S661" s="54" t="s">
        <v>2088</v>
      </c>
      <c r="T661" s="54" t="s">
        <v>2088</v>
      </c>
      <c r="U661" s="54"/>
      <c r="V661" s="54" t="s">
        <v>2088</v>
      </c>
      <c r="W661" s="54" t="s">
        <v>2088</v>
      </c>
      <c r="X661" s="54" t="s">
        <v>2088</v>
      </c>
      <c r="Y661" s="54" t="s">
        <v>2088</v>
      </c>
      <c r="Z661" s="54"/>
      <c r="AA661" s="54" t="s">
        <v>2088</v>
      </c>
      <c r="AB661" s="54" t="s">
        <v>2088</v>
      </c>
      <c r="AC661" s="54" t="s">
        <v>2088</v>
      </c>
      <c r="AD661" s="54" t="s">
        <v>2088</v>
      </c>
      <c r="AE661" s="54" t="s">
        <v>2088</v>
      </c>
      <c r="AF661" s="54"/>
      <c r="AG661" s="54"/>
      <c r="AH661" s="54"/>
      <c r="AI661" s="54"/>
      <c r="AJ661" s="54"/>
      <c r="AK661" s="54"/>
      <c r="AL661" s="54"/>
      <c r="AM661" s="54"/>
      <c r="AN661" s="54"/>
      <c r="AO661" s="54"/>
      <c r="AP661" s="54"/>
      <c r="AQ661" s="54"/>
      <c r="AR661" s="54"/>
      <c r="AS661" s="54"/>
      <c r="AT661" s="54"/>
      <c r="AU661" s="43" t="str">
        <f>INDEX(Lookups!AS:AS,MATCH(E661,Lookups!E:E,0))</f>
        <v>Gender</v>
      </c>
      <c r="AV661" s="43" t="str">
        <f t="shared" si="10"/>
        <v>Gender_Baby Girls</v>
      </c>
    </row>
    <row r="662" spans="1:48">
      <c r="A662" s="43">
        <f>INDEX(Lookups!A:A,MATCH($E662,Lookups!$E:$E,0))</f>
        <v>50</v>
      </c>
      <c r="B662" s="43">
        <f>INDEX(Lookups!B:B,MATCH($E662,Lookups!$E:$E,0))</f>
        <v>2.2000000000000002</v>
      </c>
      <c r="C662" s="90" t="s">
        <v>2340</v>
      </c>
      <c r="D662" s="90" t="s">
        <v>2345</v>
      </c>
      <c r="E662" s="91" t="s">
        <v>2242</v>
      </c>
      <c r="F662" s="90" t="s">
        <v>2079</v>
      </c>
      <c r="G662" s="90" t="s">
        <v>2080</v>
      </c>
      <c r="H662" s="91" t="s">
        <v>3129</v>
      </c>
      <c r="I662" s="90" t="s">
        <v>2358</v>
      </c>
      <c r="J662" s="92" t="s">
        <v>3236</v>
      </c>
      <c r="K662" s="90" t="str">
        <f>INDEX(Lookups!$I:$I,MATCH(E662,Lookups!$E:$E,0))</f>
        <v>Customer Facing</v>
      </c>
      <c r="L662" s="90" t="str">
        <f>INDEX(Lookups!$J:$J,MATCH(E662,Lookups!$E:$E,0))</f>
        <v>Womens Mens Kids Apparel Shoes Accessories</v>
      </c>
      <c r="M662" s="90" t="s">
        <v>3126</v>
      </c>
      <c r="N662" s="90" t="s">
        <v>2099</v>
      </c>
      <c r="O662" s="90" t="str">
        <f>INDEX(Lookups!$L:$L,MATCH(E662,Lookups!$E:$E,0))</f>
        <v>N</v>
      </c>
      <c r="P662" s="93"/>
      <c r="Q662" s="54" t="s">
        <v>2088</v>
      </c>
      <c r="R662" s="54" t="s">
        <v>2088</v>
      </c>
      <c r="S662" s="54" t="s">
        <v>2088</v>
      </c>
      <c r="T662" s="54" t="s">
        <v>2088</v>
      </c>
      <c r="U662" s="54"/>
      <c r="V662" s="54" t="s">
        <v>2088</v>
      </c>
      <c r="W662" s="54" t="s">
        <v>2088</v>
      </c>
      <c r="X662" s="54" t="s">
        <v>2088</v>
      </c>
      <c r="Y662" s="54" t="s">
        <v>2088</v>
      </c>
      <c r="Z662" s="54"/>
      <c r="AA662" s="54" t="s">
        <v>2088</v>
      </c>
      <c r="AB662" s="54" t="s">
        <v>2088</v>
      </c>
      <c r="AC662" s="54" t="s">
        <v>2088</v>
      </c>
      <c r="AD662" s="54" t="s">
        <v>2088</v>
      </c>
      <c r="AE662" s="54" t="s">
        <v>2088</v>
      </c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  <c r="AP662" s="54"/>
      <c r="AQ662" s="54"/>
      <c r="AR662" s="54"/>
      <c r="AS662" s="54"/>
      <c r="AT662" s="54"/>
      <c r="AU662" s="43" t="str">
        <f>INDEX(Lookups!AS:AS,MATCH(E662,Lookups!E:E,0))</f>
        <v>Gender</v>
      </c>
      <c r="AV662" s="43" t="str">
        <f t="shared" si="10"/>
        <v>Gender_Baby Unisex</v>
      </c>
    </row>
    <row r="663" spans="1:48">
      <c r="A663" s="43">
        <f>INDEX(Lookups!A:A,MATCH($E663,Lookups!$E:$E,0))</f>
        <v>50</v>
      </c>
      <c r="B663" s="43">
        <f>INDEX(Lookups!B:B,MATCH($E663,Lookups!$E:$E,0))</f>
        <v>2.2000000000000002</v>
      </c>
      <c r="C663" s="90" t="s">
        <v>2340</v>
      </c>
      <c r="D663" s="90" t="s">
        <v>2345</v>
      </c>
      <c r="E663" s="91" t="s">
        <v>2242</v>
      </c>
      <c r="F663" s="90" t="s">
        <v>2079</v>
      </c>
      <c r="G663" s="90" t="s">
        <v>2080</v>
      </c>
      <c r="H663" s="91" t="s">
        <v>3130</v>
      </c>
      <c r="I663" s="90" t="s">
        <v>2664</v>
      </c>
      <c r="J663" s="92" t="s">
        <v>3236</v>
      </c>
      <c r="K663" s="90" t="str">
        <f>INDEX(Lookups!$I:$I,MATCH(E663,Lookups!$E:$E,0))</f>
        <v>Customer Facing</v>
      </c>
      <c r="L663" s="90" t="str">
        <f>INDEX(Lookups!$J:$J,MATCH(E663,Lookups!$E:$E,0))</f>
        <v>Womens Mens Kids Apparel Shoes Accessories</v>
      </c>
      <c r="M663" s="90" t="s">
        <v>3126</v>
      </c>
      <c r="N663" s="90" t="s">
        <v>2099</v>
      </c>
      <c r="O663" s="90" t="str">
        <f>INDEX(Lookups!$L:$L,MATCH(E663,Lookups!$E:$E,0))</f>
        <v>N</v>
      </c>
      <c r="P663" s="93"/>
      <c r="Q663" s="54" t="s">
        <v>2088</v>
      </c>
      <c r="R663" s="54" t="s">
        <v>2088</v>
      </c>
      <c r="S663" s="54" t="s">
        <v>2088</v>
      </c>
      <c r="T663" s="54" t="s">
        <v>2088</v>
      </c>
      <c r="U663" s="54"/>
      <c r="V663" s="54" t="s">
        <v>2088</v>
      </c>
      <c r="W663" s="54" t="s">
        <v>2088</v>
      </c>
      <c r="X663" s="54" t="s">
        <v>2088</v>
      </c>
      <c r="Y663" s="54" t="s">
        <v>2088</v>
      </c>
      <c r="Z663" s="54"/>
      <c r="AA663" s="54" t="s">
        <v>2088</v>
      </c>
      <c r="AB663" s="54" t="s">
        <v>2088</v>
      </c>
      <c r="AC663" s="54" t="s">
        <v>2088</v>
      </c>
      <c r="AD663" s="54" t="s">
        <v>2088</v>
      </c>
      <c r="AE663" s="54" t="s">
        <v>2088</v>
      </c>
      <c r="AF663" s="54"/>
      <c r="AG663" s="54"/>
      <c r="AH663" s="54"/>
      <c r="AI663" s="54"/>
      <c r="AJ663" s="54"/>
      <c r="AK663" s="54"/>
      <c r="AL663" s="54"/>
      <c r="AM663" s="54"/>
      <c r="AN663" s="54"/>
      <c r="AO663" s="54"/>
      <c r="AP663" s="54"/>
      <c r="AQ663" s="54"/>
      <c r="AR663" s="54"/>
      <c r="AS663" s="54"/>
      <c r="AT663" s="54"/>
      <c r="AU663" s="43" t="str">
        <f>INDEX(Lookups!AS:AS,MATCH(E663,Lookups!E:E,0))</f>
        <v>Gender</v>
      </c>
      <c r="AV663" s="43" t="str">
        <f t="shared" si="10"/>
        <v>Gender_Boys</v>
      </c>
    </row>
    <row r="664" spans="1:48">
      <c r="A664" s="43">
        <f>INDEX(Lookups!A:A,MATCH($E664,Lookups!$E:$E,0))</f>
        <v>50</v>
      </c>
      <c r="B664" s="43">
        <f>INDEX(Lookups!B:B,MATCH($E664,Lookups!$E:$E,0))</f>
        <v>2.2000000000000002</v>
      </c>
      <c r="C664" s="90" t="s">
        <v>2340</v>
      </c>
      <c r="D664" s="90" t="s">
        <v>2345</v>
      </c>
      <c r="E664" s="91" t="s">
        <v>2242</v>
      </c>
      <c r="F664" s="90" t="s">
        <v>2079</v>
      </c>
      <c r="G664" s="90" t="s">
        <v>2080</v>
      </c>
      <c r="H664" s="91" t="s">
        <v>3131</v>
      </c>
      <c r="I664" s="90" t="s">
        <v>2668</v>
      </c>
      <c r="J664" s="92" t="s">
        <v>3236</v>
      </c>
      <c r="K664" s="90" t="str">
        <f>INDEX(Lookups!$I:$I,MATCH(E664,Lookups!$E:$E,0))</f>
        <v>Customer Facing</v>
      </c>
      <c r="L664" s="90" t="str">
        <f>INDEX(Lookups!$J:$J,MATCH(E664,Lookups!$E:$E,0))</f>
        <v>Womens Mens Kids Apparel Shoes Accessories</v>
      </c>
      <c r="M664" s="90" t="s">
        <v>3126</v>
      </c>
      <c r="N664" s="90" t="s">
        <v>2099</v>
      </c>
      <c r="O664" s="90" t="str">
        <f>INDEX(Lookups!$L:$L,MATCH(E664,Lookups!$E:$E,0))</f>
        <v>N</v>
      </c>
      <c r="P664" s="93"/>
      <c r="Q664" s="54" t="s">
        <v>2088</v>
      </c>
      <c r="R664" s="54" t="s">
        <v>2088</v>
      </c>
      <c r="S664" s="54" t="s">
        <v>2088</v>
      </c>
      <c r="T664" s="54" t="s">
        <v>2088</v>
      </c>
      <c r="U664" s="54"/>
      <c r="V664" s="54" t="s">
        <v>2088</v>
      </c>
      <c r="W664" s="54" t="s">
        <v>2088</v>
      </c>
      <c r="X664" s="54" t="s">
        <v>2088</v>
      </c>
      <c r="Y664" s="54" t="s">
        <v>2088</v>
      </c>
      <c r="Z664" s="54"/>
      <c r="AA664" s="54" t="s">
        <v>2088</v>
      </c>
      <c r="AB664" s="54" t="s">
        <v>2088</v>
      </c>
      <c r="AC664" s="54" t="s">
        <v>2088</v>
      </c>
      <c r="AD664" s="54" t="s">
        <v>2088</v>
      </c>
      <c r="AE664" s="54" t="s">
        <v>2088</v>
      </c>
      <c r="AF664" s="54"/>
      <c r="AG664" s="54"/>
      <c r="AH664" s="54"/>
      <c r="AI664" s="54"/>
      <c r="AJ664" s="54"/>
      <c r="AK664" s="54"/>
      <c r="AL664" s="54"/>
      <c r="AM664" s="54"/>
      <c r="AN664" s="54"/>
      <c r="AO664" s="54"/>
      <c r="AP664" s="54"/>
      <c r="AQ664" s="54"/>
      <c r="AR664" s="54"/>
      <c r="AS664" s="54"/>
      <c r="AT664" s="54"/>
      <c r="AU664" s="43" t="str">
        <f>INDEX(Lookups!AS:AS,MATCH(E664,Lookups!E:E,0))</f>
        <v>Gender</v>
      </c>
      <c r="AV664" s="43" t="str">
        <f t="shared" si="10"/>
        <v>Gender_Girls</v>
      </c>
    </row>
    <row r="665" spans="1:48">
      <c r="A665" s="43">
        <f>INDEX(Lookups!A:A,MATCH($E665,Lookups!$E:$E,0))</f>
        <v>50</v>
      </c>
      <c r="B665" s="43">
        <f>INDEX(Lookups!B:B,MATCH($E665,Lookups!$E:$E,0))</f>
        <v>2.2000000000000002</v>
      </c>
      <c r="C665" s="90" t="s">
        <v>2340</v>
      </c>
      <c r="D665" s="90" t="s">
        <v>2345</v>
      </c>
      <c r="E665" s="91" t="s">
        <v>2242</v>
      </c>
      <c r="F665" s="90" t="s">
        <v>2079</v>
      </c>
      <c r="G665" s="90" t="s">
        <v>2080</v>
      </c>
      <c r="H665" s="91" t="s">
        <v>3132</v>
      </c>
      <c r="I665" s="90" t="s">
        <v>2683</v>
      </c>
      <c r="J665" s="92" t="s">
        <v>3236</v>
      </c>
      <c r="K665" s="90" t="str">
        <f>INDEX(Lookups!$I:$I,MATCH(E665,Lookups!$E:$E,0))</f>
        <v>Customer Facing</v>
      </c>
      <c r="L665" s="90" t="str">
        <f>INDEX(Lookups!$J:$J,MATCH(E665,Lookups!$E:$E,0))</f>
        <v>Womens Mens Kids Apparel Shoes Accessories</v>
      </c>
      <c r="M665" s="90" t="s">
        <v>3126</v>
      </c>
      <c r="N665" s="90" t="s">
        <v>2099</v>
      </c>
      <c r="O665" s="90" t="str">
        <f>INDEX(Lookups!$L:$L,MATCH(E665,Lookups!$E:$E,0))</f>
        <v>N</v>
      </c>
      <c r="P665" s="93"/>
      <c r="Q665" s="54" t="s">
        <v>2088</v>
      </c>
      <c r="R665" s="54" t="s">
        <v>2088</v>
      </c>
      <c r="S665" s="54" t="s">
        <v>2088</v>
      </c>
      <c r="T665" s="54" t="s">
        <v>2088</v>
      </c>
      <c r="U665" s="54"/>
      <c r="V665" s="54" t="s">
        <v>2088</v>
      </c>
      <c r="W665" s="54" t="s">
        <v>2088</v>
      </c>
      <c r="X665" s="54" t="s">
        <v>2088</v>
      </c>
      <c r="Y665" s="54" t="s">
        <v>2088</v>
      </c>
      <c r="Z665" s="54"/>
      <c r="AA665" s="54" t="s">
        <v>2088</v>
      </c>
      <c r="AB665" s="54" t="s">
        <v>2088</v>
      </c>
      <c r="AC665" s="54" t="s">
        <v>2088</v>
      </c>
      <c r="AD665" s="54" t="s">
        <v>2088</v>
      </c>
      <c r="AE665" s="54" t="s">
        <v>2088</v>
      </c>
      <c r="AF665" s="54"/>
      <c r="AG665" s="54"/>
      <c r="AH665" s="54"/>
      <c r="AI665" s="54"/>
      <c r="AJ665" s="54"/>
      <c r="AK665" s="54"/>
      <c r="AL665" s="54"/>
      <c r="AM665" s="54"/>
      <c r="AN665" s="54"/>
      <c r="AO665" s="54"/>
      <c r="AP665" s="54"/>
      <c r="AQ665" s="54"/>
      <c r="AR665" s="54"/>
      <c r="AS665" s="54"/>
      <c r="AT665" s="54"/>
      <c r="AU665" s="43" t="str">
        <f>INDEX(Lookups!AS:AS,MATCH(E665,Lookups!E:E,0))</f>
        <v>Gender</v>
      </c>
      <c r="AV665" s="43" t="str">
        <f t="shared" si="10"/>
        <v>Gender_Men</v>
      </c>
    </row>
    <row r="666" spans="1:48">
      <c r="A666" s="43">
        <f>INDEX(Lookups!A:A,MATCH($E666,Lookups!$E:$E,0))</f>
        <v>50</v>
      </c>
      <c r="B666" s="43">
        <f>INDEX(Lookups!B:B,MATCH($E666,Lookups!$E:$E,0))</f>
        <v>2.2000000000000002</v>
      </c>
      <c r="C666" s="90" t="s">
        <v>2340</v>
      </c>
      <c r="D666" s="90" t="s">
        <v>2345</v>
      </c>
      <c r="E666" s="91" t="s">
        <v>2242</v>
      </c>
      <c r="F666" s="90" t="s">
        <v>2079</v>
      </c>
      <c r="G666" s="90" t="s">
        <v>2080</v>
      </c>
      <c r="H666" s="91" t="s">
        <v>3133</v>
      </c>
      <c r="I666" s="90" t="s">
        <v>2686</v>
      </c>
      <c r="J666" s="92" t="s">
        <v>3236</v>
      </c>
      <c r="K666" s="90" t="str">
        <f>INDEX(Lookups!$I:$I,MATCH(E666,Lookups!$E:$E,0))</f>
        <v>Customer Facing</v>
      </c>
      <c r="L666" s="90" t="str">
        <f>INDEX(Lookups!$J:$J,MATCH(E666,Lookups!$E:$E,0))</f>
        <v>Womens Mens Kids Apparel Shoes Accessories</v>
      </c>
      <c r="M666" s="90" t="s">
        <v>3126</v>
      </c>
      <c r="N666" s="90" t="s">
        <v>2099</v>
      </c>
      <c r="O666" s="90" t="str">
        <f>INDEX(Lookups!$L:$L,MATCH(E666,Lookups!$E:$E,0))</f>
        <v>N</v>
      </c>
      <c r="P666" s="93"/>
      <c r="Q666" s="54" t="s">
        <v>2088</v>
      </c>
      <c r="R666" s="54" t="s">
        <v>2088</v>
      </c>
      <c r="S666" s="54" t="s">
        <v>2088</v>
      </c>
      <c r="T666" s="54" t="s">
        <v>2088</v>
      </c>
      <c r="U666" s="54"/>
      <c r="V666" s="54" t="s">
        <v>2088</v>
      </c>
      <c r="W666" s="54" t="s">
        <v>2088</v>
      </c>
      <c r="X666" s="54" t="s">
        <v>2088</v>
      </c>
      <c r="Y666" s="54" t="s">
        <v>2088</v>
      </c>
      <c r="Z666" s="54"/>
      <c r="AA666" s="54" t="s">
        <v>2088</v>
      </c>
      <c r="AB666" s="54" t="s">
        <v>2088</v>
      </c>
      <c r="AC666" s="54" t="s">
        <v>2088</v>
      </c>
      <c r="AD666" s="54" t="s">
        <v>2088</v>
      </c>
      <c r="AE666" s="54" t="s">
        <v>2088</v>
      </c>
      <c r="AF666" s="54"/>
      <c r="AG666" s="54"/>
      <c r="AH666" s="54"/>
      <c r="AI666" s="54"/>
      <c r="AJ666" s="54"/>
      <c r="AK666" s="54"/>
      <c r="AL666" s="54"/>
      <c r="AM666" s="54"/>
      <c r="AN666" s="54"/>
      <c r="AO666" s="54"/>
      <c r="AP666" s="54"/>
      <c r="AQ666" s="54"/>
      <c r="AR666" s="54"/>
      <c r="AS666" s="54"/>
      <c r="AT666" s="54"/>
      <c r="AU666" s="43" t="str">
        <f>INDEX(Lookups!AS:AS,MATCH(E666,Lookups!E:E,0))</f>
        <v>Gender</v>
      </c>
      <c r="AV666" s="43" t="str">
        <f t="shared" si="10"/>
        <v>Gender_Unisex</v>
      </c>
    </row>
    <row r="667" spans="1:48">
      <c r="A667" s="43">
        <f>INDEX(Lookups!A:A,MATCH($E667,Lookups!$E:$E,0))</f>
        <v>50</v>
      </c>
      <c r="B667" s="43">
        <f>INDEX(Lookups!B:B,MATCH($E667,Lookups!$E:$E,0))</f>
        <v>2.2000000000000002</v>
      </c>
      <c r="C667" s="90" t="s">
        <v>2340</v>
      </c>
      <c r="D667" s="90" t="s">
        <v>2345</v>
      </c>
      <c r="E667" s="91" t="s">
        <v>2242</v>
      </c>
      <c r="F667" s="90" t="s">
        <v>2079</v>
      </c>
      <c r="G667" s="90" t="s">
        <v>2080</v>
      </c>
      <c r="H667" s="91" t="s">
        <v>3134</v>
      </c>
      <c r="I667" s="90" t="s">
        <v>2688</v>
      </c>
      <c r="J667" s="92" t="s">
        <v>3236</v>
      </c>
      <c r="K667" s="90" t="str">
        <f>INDEX(Lookups!$I:$I,MATCH(E667,Lookups!$E:$E,0))</f>
        <v>Customer Facing</v>
      </c>
      <c r="L667" s="90" t="str">
        <f>INDEX(Lookups!$J:$J,MATCH(E667,Lookups!$E:$E,0))</f>
        <v>Womens Mens Kids Apparel Shoes Accessories</v>
      </c>
      <c r="M667" s="90" t="s">
        <v>3126</v>
      </c>
      <c r="N667" s="90" t="s">
        <v>2099</v>
      </c>
      <c r="O667" s="90" t="str">
        <f>INDEX(Lookups!$L:$L,MATCH(E667,Lookups!$E:$E,0))</f>
        <v>N</v>
      </c>
      <c r="P667" s="93"/>
      <c r="Q667" s="54" t="s">
        <v>2088</v>
      </c>
      <c r="R667" s="54" t="s">
        <v>2088</v>
      </c>
      <c r="S667" s="54" t="s">
        <v>2088</v>
      </c>
      <c r="T667" s="54" t="s">
        <v>2088</v>
      </c>
      <c r="U667" s="54"/>
      <c r="V667" s="54" t="s">
        <v>2088</v>
      </c>
      <c r="W667" s="54" t="s">
        <v>2088</v>
      </c>
      <c r="X667" s="54" t="s">
        <v>2088</v>
      </c>
      <c r="Y667" s="54" t="s">
        <v>2088</v>
      </c>
      <c r="Z667" s="54"/>
      <c r="AA667" s="54" t="s">
        <v>2088</v>
      </c>
      <c r="AB667" s="54" t="s">
        <v>2088</v>
      </c>
      <c r="AC667" s="54" t="s">
        <v>2088</v>
      </c>
      <c r="AD667" s="54" t="s">
        <v>2088</v>
      </c>
      <c r="AE667" s="54" t="s">
        <v>2088</v>
      </c>
      <c r="AF667" s="54"/>
      <c r="AG667" s="54"/>
      <c r="AH667" s="54"/>
      <c r="AI667" s="54"/>
      <c r="AJ667" s="54"/>
      <c r="AK667" s="54"/>
      <c r="AL667" s="54"/>
      <c r="AM667" s="54"/>
      <c r="AN667" s="54"/>
      <c r="AO667" s="54"/>
      <c r="AP667" s="54"/>
      <c r="AQ667" s="54"/>
      <c r="AR667" s="54"/>
      <c r="AS667" s="54"/>
      <c r="AT667" s="54"/>
      <c r="AU667" s="43" t="str">
        <f>INDEX(Lookups!AS:AS,MATCH(E667,Lookups!E:E,0))</f>
        <v>Gender</v>
      </c>
      <c r="AV667" s="43" t="str">
        <f t="shared" si="10"/>
        <v>Gender_Women</v>
      </c>
    </row>
    <row r="668" spans="1:48">
      <c r="A668" s="43">
        <f>INDEX(Lookups!A:A,MATCH($E668,Lookups!$E:$E,0))</f>
        <v>51</v>
      </c>
      <c r="B668" s="43">
        <f>INDEX(Lookups!B:B,MATCH($E668,Lookups!$E:$E,0))</f>
        <v>3</v>
      </c>
      <c r="C668" s="90" t="s">
        <v>2340</v>
      </c>
      <c r="D668" s="90" t="s">
        <v>3135</v>
      </c>
      <c r="E668" s="91" t="s">
        <v>2247</v>
      </c>
      <c r="F668" s="90" t="s">
        <v>2103</v>
      </c>
      <c r="G668" s="95" t="s">
        <v>2354</v>
      </c>
      <c r="H668" s="96" t="s">
        <v>2354</v>
      </c>
      <c r="I668" s="95" t="s">
        <v>2354</v>
      </c>
      <c r="J668" s="97" t="s">
        <v>2354</v>
      </c>
      <c r="K668" s="95" t="str">
        <f>INDEX(Lookups!$I:$I,MATCH(E668,Lookups!$E:$E,0))</f>
        <v>Customer Facing</v>
      </c>
      <c r="L668" s="95" t="str">
        <f>INDEX(Lookups!$J:$J,MATCH(E668,Lookups!$E:$E,0))</f>
        <v>Global</v>
      </c>
      <c r="M668" s="95" t="s">
        <v>2353</v>
      </c>
      <c r="N668" s="95" t="s">
        <v>2099</v>
      </c>
      <c r="O668" s="95" t="str">
        <f>INDEX(Lookups!$L:$L,MATCH(E668,Lookups!$E:$E,0))</f>
        <v>N</v>
      </c>
      <c r="P668" s="94"/>
      <c r="Q668" s="54" t="s">
        <v>2347</v>
      </c>
      <c r="R668" s="54" t="s">
        <v>2347</v>
      </c>
      <c r="S668" s="54" t="s">
        <v>2347</v>
      </c>
      <c r="T668" s="54" t="s">
        <v>2347</v>
      </c>
      <c r="U668" s="54" t="s">
        <v>2347</v>
      </c>
      <c r="V668" s="54" t="s">
        <v>2347</v>
      </c>
      <c r="W668" s="54" t="s">
        <v>2347</v>
      </c>
      <c r="X668" s="54" t="s">
        <v>2347</v>
      </c>
      <c r="Y668" s="54" t="s">
        <v>2347</v>
      </c>
      <c r="Z668" s="54" t="s">
        <v>2347</v>
      </c>
      <c r="AA668" s="54" t="s">
        <v>2347</v>
      </c>
      <c r="AB668" s="54" t="s">
        <v>2347</v>
      </c>
      <c r="AC668" s="54" t="s">
        <v>2347</v>
      </c>
      <c r="AD668" s="54" t="s">
        <v>2347</v>
      </c>
      <c r="AE668" s="54" t="s">
        <v>2347</v>
      </c>
      <c r="AF668" s="54" t="s">
        <v>2347</v>
      </c>
      <c r="AG668" s="54" t="s">
        <v>2347</v>
      </c>
      <c r="AH668" s="54" t="s">
        <v>2347</v>
      </c>
      <c r="AI668" s="54" t="s">
        <v>2347</v>
      </c>
      <c r="AJ668" s="54" t="s">
        <v>2347</v>
      </c>
      <c r="AK668" s="54" t="s">
        <v>2347</v>
      </c>
      <c r="AL668" s="54" t="s">
        <v>2347</v>
      </c>
      <c r="AM668" s="54" t="s">
        <v>2347</v>
      </c>
      <c r="AN668" s="54" t="s">
        <v>2347</v>
      </c>
      <c r="AO668" s="54" t="s">
        <v>2347</v>
      </c>
      <c r="AP668" s="54" t="s">
        <v>2347</v>
      </c>
      <c r="AQ668" s="54" t="s">
        <v>2347</v>
      </c>
      <c r="AR668" s="54" t="s">
        <v>2347</v>
      </c>
      <c r="AS668" s="54" t="s">
        <v>2347</v>
      </c>
      <c r="AT668" s="54" t="s">
        <v>2347</v>
      </c>
      <c r="AU668" s="43" t="str">
        <f>INDEX(Lookups!AS:AS,MATCH(E668,Lookups!E:E,0))</f>
        <v>Customer_Facing_Colour</v>
      </c>
      <c r="AV668" s="43" t="str">
        <f t="shared" si="10"/>
        <v xml:space="preserve">Customer_Facing_Colour_ </v>
      </c>
    </row>
    <row r="669" spans="1:48">
      <c r="A669" s="43">
        <f>INDEX(Lookups!A:A,MATCH($E669,Lookups!$E:$E,0))</f>
        <v>52</v>
      </c>
      <c r="B669" s="43">
        <f>INDEX(Lookups!B:B,MATCH($E669,Lookups!$E:$E,0))</f>
        <v>3</v>
      </c>
      <c r="C669" s="90" t="s">
        <v>2340</v>
      </c>
      <c r="D669" s="90" t="s">
        <v>3135</v>
      </c>
      <c r="E669" s="91" t="s">
        <v>2250</v>
      </c>
      <c r="F669" s="90" t="s">
        <v>2079</v>
      </c>
      <c r="G669" s="90" t="s">
        <v>2080</v>
      </c>
      <c r="H669" s="91" t="s">
        <v>3136</v>
      </c>
      <c r="I669" s="90" t="s">
        <v>2368</v>
      </c>
      <c r="J669" s="92" t="s">
        <v>3236</v>
      </c>
      <c r="K669" s="90" t="str">
        <f>INDEX(Lookups!$I:$I,MATCH(E669,Lookups!$E:$E,0))</f>
        <v>Customer Facing</v>
      </c>
      <c r="L669" s="90" t="str">
        <f>INDEX(Lookups!$J:$J,MATCH(E669,Lookups!$E:$E,0))</f>
        <v>Global</v>
      </c>
      <c r="M669" s="90" t="s">
        <v>2347</v>
      </c>
      <c r="N669" s="90" t="s">
        <v>2099</v>
      </c>
      <c r="O669" s="90" t="str">
        <f>INDEX(Lookups!$L:$L,MATCH(E669,Lookups!$E:$E,0))</f>
        <v>N</v>
      </c>
      <c r="P669" s="94"/>
      <c r="Q669" s="54" t="s">
        <v>2347</v>
      </c>
      <c r="R669" s="54" t="s">
        <v>2347</v>
      </c>
      <c r="S669" s="54" t="s">
        <v>2347</v>
      </c>
      <c r="T669" s="54" t="s">
        <v>2347</v>
      </c>
      <c r="U669" s="54" t="s">
        <v>2347</v>
      </c>
      <c r="V669" s="54" t="s">
        <v>2347</v>
      </c>
      <c r="W669" s="54" t="s">
        <v>2347</v>
      </c>
      <c r="X669" s="54" t="s">
        <v>2347</v>
      </c>
      <c r="Y669" s="54" t="s">
        <v>2347</v>
      </c>
      <c r="Z669" s="54" t="s">
        <v>2347</v>
      </c>
      <c r="AA669" s="54" t="s">
        <v>2347</v>
      </c>
      <c r="AB669" s="54" t="s">
        <v>2347</v>
      </c>
      <c r="AC669" s="54" t="s">
        <v>2347</v>
      </c>
      <c r="AD669" s="54" t="s">
        <v>2347</v>
      </c>
      <c r="AE669" s="54" t="s">
        <v>2347</v>
      </c>
      <c r="AF669" s="54" t="s">
        <v>2347</v>
      </c>
      <c r="AG669" s="54" t="s">
        <v>2347</v>
      </c>
      <c r="AH669" s="54" t="s">
        <v>2347</v>
      </c>
      <c r="AI669" s="54" t="s">
        <v>2347</v>
      </c>
      <c r="AJ669" s="54" t="s">
        <v>2347</v>
      </c>
      <c r="AK669" s="54" t="s">
        <v>2347</v>
      </c>
      <c r="AL669" s="54" t="s">
        <v>2347</v>
      </c>
      <c r="AM669" s="54" t="s">
        <v>2347</v>
      </c>
      <c r="AN669" s="54" t="s">
        <v>2347</v>
      </c>
      <c r="AO669" s="54" t="s">
        <v>2347</v>
      </c>
      <c r="AP669" s="54" t="s">
        <v>2347</v>
      </c>
      <c r="AQ669" s="54" t="s">
        <v>2347</v>
      </c>
      <c r="AR669" s="54" t="s">
        <v>2347</v>
      </c>
      <c r="AS669" s="54" t="s">
        <v>2347</v>
      </c>
      <c r="AT669" s="54" t="s">
        <v>2347</v>
      </c>
      <c r="AU669" s="43" t="str">
        <f>INDEX(Lookups!AS:AS,MATCH(E669,Lookups!E:E,0))</f>
        <v>Colour_Family</v>
      </c>
      <c r="AV669" s="43" t="str">
        <f t="shared" si="10"/>
        <v>Colour_Family_Animal</v>
      </c>
    </row>
    <row r="670" spans="1:48">
      <c r="A670" s="43">
        <f>INDEX(Lookups!A:A,MATCH($E670,Lookups!$E:$E,0))</f>
        <v>52</v>
      </c>
      <c r="B670" s="43">
        <f>INDEX(Lookups!B:B,MATCH($E670,Lookups!$E:$E,0))</f>
        <v>3</v>
      </c>
      <c r="C670" s="90" t="s">
        <v>2340</v>
      </c>
      <c r="D670" s="90" t="s">
        <v>3135</v>
      </c>
      <c r="E670" s="91" t="s">
        <v>2250</v>
      </c>
      <c r="F670" s="90" t="s">
        <v>2079</v>
      </c>
      <c r="G670" s="90" t="s">
        <v>2080</v>
      </c>
      <c r="H670" s="91" t="s">
        <v>3137</v>
      </c>
      <c r="I670" s="90" t="s">
        <v>2670</v>
      </c>
      <c r="J670" s="92" t="s">
        <v>3236</v>
      </c>
      <c r="K670" s="90" t="str">
        <f>INDEX(Lookups!$I:$I,MATCH(E670,Lookups!$E:$E,0))</f>
        <v>Customer Facing</v>
      </c>
      <c r="L670" s="90" t="str">
        <f>INDEX(Lookups!$J:$J,MATCH(E670,Lookups!$E:$E,0))</f>
        <v>Global</v>
      </c>
      <c r="M670" s="90" t="s">
        <v>2347</v>
      </c>
      <c r="N670" s="90" t="s">
        <v>2099</v>
      </c>
      <c r="O670" s="90" t="str">
        <f>INDEX(Lookups!$L:$L,MATCH(E670,Lookups!$E:$E,0))</f>
        <v>N</v>
      </c>
      <c r="P670" s="94"/>
      <c r="Q670" s="54" t="s">
        <v>2347</v>
      </c>
      <c r="R670" s="54" t="s">
        <v>2347</v>
      </c>
      <c r="S670" s="54" t="s">
        <v>2347</v>
      </c>
      <c r="T670" s="54" t="s">
        <v>2347</v>
      </c>
      <c r="U670" s="54" t="s">
        <v>2347</v>
      </c>
      <c r="V670" s="54" t="s">
        <v>2347</v>
      </c>
      <c r="W670" s="54" t="s">
        <v>2347</v>
      </c>
      <c r="X670" s="54" t="s">
        <v>2347</v>
      </c>
      <c r="Y670" s="54" t="s">
        <v>2347</v>
      </c>
      <c r="Z670" s="54" t="s">
        <v>2347</v>
      </c>
      <c r="AA670" s="54" t="s">
        <v>2347</v>
      </c>
      <c r="AB670" s="54" t="s">
        <v>2347</v>
      </c>
      <c r="AC670" s="54" t="s">
        <v>2347</v>
      </c>
      <c r="AD670" s="54" t="s">
        <v>2347</v>
      </c>
      <c r="AE670" s="54" t="s">
        <v>2347</v>
      </c>
      <c r="AF670" s="54" t="s">
        <v>2347</v>
      </c>
      <c r="AG670" s="54" t="s">
        <v>2347</v>
      </c>
      <c r="AH670" s="54" t="s">
        <v>2347</v>
      </c>
      <c r="AI670" s="54" t="s">
        <v>2347</v>
      </c>
      <c r="AJ670" s="54" t="s">
        <v>2347</v>
      </c>
      <c r="AK670" s="54" t="s">
        <v>2347</v>
      </c>
      <c r="AL670" s="54" t="s">
        <v>2347</v>
      </c>
      <c r="AM670" s="54" t="s">
        <v>2347</v>
      </c>
      <c r="AN670" s="54" t="s">
        <v>2347</v>
      </c>
      <c r="AO670" s="54" t="s">
        <v>2347</v>
      </c>
      <c r="AP670" s="54" t="s">
        <v>2347</v>
      </c>
      <c r="AQ670" s="54" t="s">
        <v>2347</v>
      </c>
      <c r="AR670" s="54" t="s">
        <v>2347</v>
      </c>
      <c r="AS670" s="54" t="s">
        <v>2347</v>
      </c>
      <c r="AT670" s="54" t="s">
        <v>2347</v>
      </c>
      <c r="AU670" s="43" t="str">
        <f>INDEX(Lookups!AS:AS,MATCH(E670,Lookups!E:E,0))</f>
        <v>Colour_Family</v>
      </c>
      <c r="AV670" s="43" t="str">
        <f t="shared" si="10"/>
        <v>Colour_Family_Beige</v>
      </c>
    </row>
    <row r="671" spans="1:48">
      <c r="A671" s="43">
        <f>INDEX(Lookups!A:A,MATCH($E671,Lookups!$E:$E,0))</f>
        <v>52</v>
      </c>
      <c r="B671" s="43">
        <f>INDEX(Lookups!B:B,MATCH($E671,Lookups!$E:$E,0))</f>
        <v>3</v>
      </c>
      <c r="C671" s="90" t="s">
        <v>2340</v>
      </c>
      <c r="D671" s="90" t="s">
        <v>3135</v>
      </c>
      <c r="E671" s="91" t="s">
        <v>2250</v>
      </c>
      <c r="F671" s="90" t="s">
        <v>2079</v>
      </c>
      <c r="G671" s="90" t="s">
        <v>2080</v>
      </c>
      <c r="H671" s="91" t="s">
        <v>3138</v>
      </c>
      <c r="I671" s="90" t="s">
        <v>2666</v>
      </c>
      <c r="J671" s="92" t="s">
        <v>3236</v>
      </c>
      <c r="K671" s="90" t="str">
        <f>INDEX(Lookups!$I:$I,MATCH(E671,Lookups!$E:$E,0))</f>
        <v>Customer Facing</v>
      </c>
      <c r="L671" s="90" t="str">
        <f>INDEX(Lookups!$J:$J,MATCH(E671,Lookups!$E:$E,0))</f>
        <v>Global</v>
      </c>
      <c r="M671" s="90" t="s">
        <v>2347</v>
      </c>
      <c r="N671" s="90" t="s">
        <v>2099</v>
      </c>
      <c r="O671" s="90" t="str">
        <f>INDEX(Lookups!$L:$L,MATCH(E671,Lookups!$E:$E,0))</f>
        <v>N</v>
      </c>
      <c r="P671" s="94"/>
      <c r="Q671" s="54" t="s">
        <v>2347</v>
      </c>
      <c r="R671" s="54" t="s">
        <v>2347</v>
      </c>
      <c r="S671" s="54" t="s">
        <v>2347</v>
      </c>
      <c r="T671" s="54" t="s">
        <v>2347</v>
      </c>
      <c r="U671" s="54" t="s">
        <v>2347</v>
      </c>
      <c r="V671" s="54" t="s">
        <v>2347</v>
      </c>
      <c r="W671" s="54" t="s">
        <v>2347</v>
      </c>
      <c r="X671" s="54" t="s">
        <v>2347</v>
      </c>
      <c r="Y671" s="54" t="s">
        <v>2347</v>
      </c>
      <c r="Z671" s="54" t="s">
        <v>2347</v>
      </c>
      <c r="AA671" s="54" t="s">
        <v>2347</v>
      </c>
      <c r="AB671" s="54" t="s">
        <v>2347</v>
      </c>
      <c r="AC671" s="54" t="s">
        <v>2347</v>
      </c>
      <c r="AD671" s="54" t="s">
        <v>2347</v>
      </c>
      <c r="AE671" s="54" t="s">
        <v>2347</v>
      </c>
      <c r="AF671" s="54" t="s">
        <v>2347</v>
      </c>
      <c r="AG671" s="54" t="s">
        <v>2347</v>
      </c>
      <c r="AH671" s="54" t="s">
        <v>2347</v>
      </c>
      <c r="AI671" s="54" t="s">
        <v>2347</v>
      </c>
      <c r="AJ671" s="54" t="s">
        <v>2347</v>
      </c>
      <c r="AK671" s="54" t="s">
        <v>2347</v>
      </c>
      <c r="AL671" s="54" t="s">
        <v>2347</v>
      </c>
      <c r="AM671" s="54" t="s">
        <v>2347</v>
      </c>
      <c r="AN671" s="54" t="s">
        <v>2347</v>
      </c>
      <c r="AO671" s="54" t="s">
        <v>2347</v>
      </c>
      <c r="AP671" s="54" t="s">
        <v>2347</v>
      </c>
      <c r="AQ671" s="54" t="s">
        <v>2347</v>
      </c>
      <c r="AR671" s="54" t="s">
        <v>2347</v>
      </c>
      <c r="AS671" s="54" t="s">
        <v>2347</v>
      </c>
      <c r="AT671" s="54" t="s">
        <v>2347</v>
      </c>
      <c r="AU671" s="43" t="str">
        <f>INDEX(Lookups!AS:AS,MATCH(E671,Lookups!E:E,0))</f>
        <v>Colour_Family</v>
      </c>
      <c r="AV671" s="43" t="str">
        <f t="shared" si="10"/>
        <v>Colour_Family_Black</v>
      </c>
    </row>
    <row r="672" spans="1:48">
      <c r="A672" s="43">
        <f>INDEX(Lookups!A:A,MATCH($E672,Lookups!$E:$E,0))</f>
        <v>52</v>
      </c>
      <c r="B672" s="43">
        <f>INDEX(Lookups!B:B,MATCH($E672,Lookups!$E:$E,0))</f>
        <v>3</v>
      </c>
      <c r="C672" s="90" t="s">
        <v>2340</v>
      </c>
      <c r="D672" s="90" t="s">
        <v>3135</v>
      </c>
      <c r="E672" s="91" t="s">
        <v>2250</v>
      </c>
      <c r="F672" s="90" t="s">
        <v>2079</v>
      </c>
      <c r="G672" s="90" t="s">
        <v>2080</v>
      </c>
      <c r="H672" s="91" t="s">
        <v>3139</v>
      </c>
      <c r="I672" s="90" t="s">
        <v>2684</v>
      </c>
      <c r="J672" s="92" t="s">
        <v>3236</v>
      </c>
      <c r="K672" s="90" t="str">
        <f>INDEX(Lookups!$I:$I,MATCH(E672,Lookups!$E:$E,0))</f>
        <v>Customer Facing</v>
      </c>
      <c r="L672" s="90" t="str">
        <f>INDEX(Lookups!$J:$J,MATCH(E672,Lookups!$E:$E,0))</f>
        <v>Global</v>
      </c>
      <c r="M672" s="90" t="s">
        <v>2347</v>
      </c>
      <c r="N672" s="90" t="s">
        <v>2099</v>
      </c>
      <c r="O672" s="90" t="str">
        <f>INDEX(Lookups!$L:$L,MATCH(E672,Lookups!$E:$E,0))</f>
        <v>N</v>
      </c>
      <c r="P672" s="94"/>
      <c r="Q672" s="54" t="s">
        <v>2347</v>
      </c>
      <c r="R672" s="54" t="s">
        <v>2347</v>
      </c>
      <c r="S672" s="54" t="s">
        <v>2347</v>
      </c>
      <c r="T672" s="54" t="s">
        <v>2347</v>
      </c>
      <c r="U672" s="54" t="s">
        <v>2347</v>
      </c>
      <c r="V672" s="54" t="s">
        <v>2347</v>
      </c>
      <c r="W672" s="54" t="s">
        <v>2347</v>
      </c>
      <c r="X672" s="54" t="s">
        <v>2347</v>
      </c>
      <c r="Y672" s="54" t="s">
        <v>2347</v>
      </c>
      <c r="Z672" s="54" t="s">
        <v>2347</v>
      </c>
      <c r="AA672" s="54" t="s">
        <v>2347</v>
      </c>
      <c r="AB672" s="54" t="s">
        <v>2347</v>
      </c>
      <c r="AC672" s="54" t="s">
        <v>2347</v>
      </c>
      <c r="AD672" s="54" t="s">
        <v>2347</v>
      </c>
      <c r="AE672" s="54" t="s">
        <v>2347</v>
      </c>
      <c r="AF672" s="54" t="s">
        <v>2347</v>
      </c>
      <c r="AG672" s="54" t="s">
        <v>2347</v>
      </c>
      <c r="AH672" s="54" t="s">
        <v>2347</v>
      </c>
      <c r="AI672" s="54" t="s">
        <v>2347</v>
      </c>
      <c r="AJ672" s="54" t="s">
        <v>2347</v>
      </c>
      <c r="AK672" s="54" t="s">
        <v>2347</v>
      </c>
      <c r="AL672" s="54" t="s">
        <v>2347</v>
      </c>
      <c r="AM672" s="54" t="s">
        <v>2347</v>
      </c>
      <c r="AN672" s="54" t="s">
        <v>2347</v>
      </c>
      <c r="AO672" s="54" t="s">
        <v>2347</v>
      </c>
      <c r="AP672" s="54" t="s">
        <v>2347</v>
      </c>
      <c r="AQ672" s="54" t="s">
        <v>2347</v>
      </c>
      <c r="AR672" s="54" t="s">
        <v>2347</v>
      </c>
      <c r="AS672" s="54" t="s">
        <v>2347</v>
      </c>
      <c r="AT672" s="54" t="s">
        <v>2347</v>
      </c>
      <c r="AU672" s="43" t="str">
        <f>INDEX(Lookups!AS:AS,MATCH(E672,Lookups!E:E,0))</f>
        <v>Colour_Family</v>
      </c>
      <c r="AV672" s="43" t="str">
        <f t="shared" si="10"/>
        <v>Colour_Family_Blue</v>
      </c>
    </row>
    <row r="673" spans="1:48">
      <c r="A673" s="43">
        <f>INDEX(Lookups!A:A,MATCH($E673,Lookups!$E:$E,0))</f>
        <v>52</v>
      </c>
      <c r="B673" s="43">
        <f>INDEX(Lookups!B:B,MATCH($E673,Lookups!$E:$E,0))</f>
        <v>3</v>
      </c>
      <c r="C673" s="90" t="s">
        <v>2340</v>
      </c>
      <c r="D673" s="90" t="s">
        <v>3135</v>
      </c>
      <c r="E673" s="91" t="s">
        <v>2250</v>
      </c>
      <c r="F673" s="90" t="s">
        <v>2079</v>
      </c>
      <c r="G673" s="90" t="s">
        <v>2080</v>
      </c>
      <c r="H673" s="91" t="s">
        <v>2401</v>
      </c>
      <c r="I673" s="90" t="s">
        <v>2364</v>
      </c>
      <c r="J673" s="92" t="s">
        <v>3236</v>
      </c>
      <c r="K673" s="90" t="str">
        <f>INDEX(Lookups!$I:$I,MATCH(E673,Lookups!$E:$E,0))</f>
        <v>Customer Facing</v>
      </c>
      <c r="L673" s="90" t="str">
        <f>INDEX(Lookups!$J:$J,MATCH(E673,Lookups!$E:$E,0))</f>
        <v>Global</v>
      </c>
      <c r="M673" s="90" t="s">
        <v>2347</v>
      </c>
      <c r="N673" s="90" t="s">
        <v>2099</v>
      </c>
      <c r="O673" s="90" t="str">
        <f>INDEX(Lookups!$L:$L,MATCH(E673,Lookups!$E:$E,0))</f>
        <v>N</v>
      </c>
      <c r="P673" s="94"/>
      <c r="Q673" s="54" t="s">
        <v>2347</v>
      </c>
      <c r="R673" s="54" t="s">
        <v>2347</v>
      </c>
      <c r="S673" s="54" t="s">
        <v>2347</v>
      </c>
      <c r="T673" s="54" t="s">
        <v>2347</v>
      </c>
      <c r="U673" s="54" t="s">
        <v>2347</v>
      </c>
      <c r="V673" s="54" t="s">
        <v>2347</v>
      </c>
      <c r="W673" s="54" t="s">
        <v>2347</v>
      </c>
      <c r="X673" s="54" t="s">
        <v>2347</v>
      </c>
      <c r="Y673" s="54" t="s">
        <v>2347</v>
      </c>
      <c r="Z673" s="54" t="s">
        <v>2347</v>
      </c>
      <c r="AA673" s="54" t="s">
        <v>2347</v>
      </c>
      <c r="AB673" s="54" t="s">
        <v>2347</v>
      </c>
      <c r="AC673" s="54" t="s">
        <v>2347</v>
      </c>
      <c r="AD673" s="54" t="s">
        <v>2347</v>
      </c>
      <c r="AE673" s="54" t="s">
        <v>2347</v>
      </c>
      <c r="AF673" s="54" t="s">
        <v>2347</v>
      </c>
      <c r="AG673" s="54" t="s">
        <v>2347</v>
      </c>
      <c r="AH673" s="54" t="s">
        <v>2347</v>
      </c>
      <c r="AI673" s="54" t="s">
        <v>2347</v>
      </c>
      <c r="AJ673" s="54" t="s">
        <v>2347</v>
      </c>
      <c r="AK673" s="54" t="s">
        <v>2347</v>
      </c>
      <c r="AL673" s="54" t="s">
        <v>2347</v>
      </c>
      <c r="AM673" s="54" t="s">
        <v>2347</v>
      </c>
      <c r="AN673" s="54" t="s">
        <v>2347</v>
      </c>
      <c r="AO673" s="54" t="s">
        <v>2347</v>
      </c>
      <c r="AP673" s="54" t="s">
        <v>2347</v>
      </c>
      <c r="AQ673" s="54" t="s">
        <v>2347</v>
      </c>
      <c r="AR673" s="54" t="s">
        <v>2347</v>
      </c>
      <c r="AS673" s="54" t="s">
        <v>2347</v>
      </c>
      <c r="AT673" s="54" t="s">
        <v>2347</v>
      </c>
      <c r="AU673" s="43" t="str">
        <f>INDEX(Lookups!AS:AS,MATCH(E673,Lookups!E:E,0))</f>
        <v>Colour_Family</v>
      </c>
      <c r="AV673" s="43" t="str">
        <f t="shared" si="10"/>
        <v>Colour_Family_Bronze</v>
      </c>
    </row>
    <row r="674" spans="1:48">
      <c r="A674" s="43">
        <f>INDEX(Lookups!A:A,MATCH($E674,Lookups!$E:$E,0))</f>
        <v>52</v>
      </c>
      <c r="B674" s="43">
        <f>INDEX(Lookups!B:B,MATCH($E674,Lookups!$E:$E,0))</f>
        <v>3</v>
      </c>
      <c r="C674" s="90" t="s">
        <v>2340</v>
      </c>
      <c r="D674" s="90" t="s">
        <v>3135</v>
      </c>
      <c r="E674" s="91" t="s">
        <v>2250</v>
      </c>
      <c r="F674" s="90" t="s">
        <v>2079</v>
      </c>
      <c r="G674" s="90" t="s">
        <v>2080</v>
      </c>
      <c r="H674" s="91" t="s">
        <v>3140</v>
      </c>
      <c r="I674" s="90" t="s">
        <v>2682</v>
      </c>
      <c r="J674" s="92" t="s">
        <v>3236</v>
      </c>
      <c r="K674" s="90" t="str">
        <f>INDEX(Lookups!$I:$I,MATCH(E674,Lookups!$E:$E,0))</f>
        <v>Customer Facing</v>
      </c>
      <c r="L674" s="90" t="str">
        <f>INDEX(Lookups!$J:$J,MATCH(E674,Lookups!$E:$E,0))</f>
        <v>Global</v>
      </c>
      <c r="M674" s="90" t="s">
        <v>2347</v>
      </c>
      <c r="N674" s="90" t="s">
        <v>2099</v>
      </c>
      <c r="O674" s="90" t="str">
        <f>INDEX(Lookups!$L:$L,MATCH(E674,Lookups!$E:$E,0))</f>
        <v>N</v>
      </c>
      <c r="P674" s="94"/>
      <c r="Q674" s="54" t="s">
        <v>2347</v>
      </c>
      <c r="R674" s="54" t="s">
        <v>2347</v>
      </c>
      <c r="S674" s="54" t="s">
        <v>2347</v>
      </c>
      <c r="T674" s="54" t="s">
        <v>2347</v>
      </c>
      <c r="U674" s="54" t="s">
        <v>2347</v>
      </c>
      <c r="V674" s="54" t="s">
        <v>2347</v>
      </c>
      <c r="W674" s="54" t="s">
        <v>2347</v>
      </c>
      <c r="X674" s="54" t="s">
        <v>2347</v>
      </c>
      <c r="Y674" s="54" t="s">
        <v>2347</v>
      </c>
      <c r="Z674" s="54" t="s">
        <v>2347</v>
      </c>
      <c r="AA674" s="54" t="s">
        <v>2347</v>
      </c>
      <c r="AB674" s="54" t="s">
        <v>2347</v>
      </c>
      <c r="AC674" s="54" t="s">
        <v>2347</v>
      </c>
      <c r="AD674" s="54" t="s">
        <v>2347</v>
      </c>
      <c r="AE674" s="54" t="s">
        <v>2347</v>
      </c>
      <c r="AF674" s="54" t="s">
        <v>2347</v>
      </c>
      <c r="AG674" s="54" t="s">
        <v>2347</v>
      </c>
      <c r="AH674" s="54" t="s">
        <v>2347</v>
      </c>
      <c r="AI674" s="54" t="s">
        <v>2347</v>
      </c>
      <c r="AJ674" s="54" t="s">
        <v>2347</v>
      </c>
      <c r="AK674" s="54" t="s">
        <v>2347</v>
      </c>
      <c r="AL674" s="54" t="s">
        <v>2347</v>
      </c>
      <c r="AM674" s="54" t="s">
        <v>2347</v>
      </c>
      <c r="AN674" s="54" t="s">
        <v>2347</v>
      </c>
      <c r="AO674" s="54" t="s">
        <v>2347</v>
      </c>
      <c r="AP674" s="54" t="s">
        <v>2347</v>
      </c>
      <c r="AQ674" s="54" t="s">
        <v>2347</v>
      </c>
      <c r="AR674" s="54" t="s">
        <v>2347</v>
      </c>
      <c r="AS674" s="54" t="s">
        <v>2347</v>
      </c>
      <c r="AT674" s="54" t="s">
        <v>2347</v>
      </c>
      <c r="AU674" s="43" t="str">
        <f>INDEX(Lookups!AS:AS,MATCH(E674,Lookups!E:E,0))</f>
        <v>Colour_Family</v>
      </c>
      <c r="AV674" s="43" t="str">
        <f t="shared" si="10"/>
        <v>Colour_Family_Brown</v>
      </c>
    </row>
    <row r="675" spans="1:48">
      <c r="A675" s="43">
        <f>INDEX(Lookups!A:A,MATCH($E675,Lookups!$E:$E,0))</f>
        <v>52</v>
      </c>
      <c r="B675" s="43">
        <f>INDEX(Lookups!B:B,MATCH($E675,Lookups!$E:$E,0))</f>
        <v>3</v>
      </c>
      <c r="C675" s="90" t="s">
        <v>2340</v>
      </c>
      <c r="D675" s="90" t="s">
        <v>3135</v>
      </c>
      <c r="E675" s="91" t="s">
        <v>2250</v>
      </c>
      <c r="F675" s="90" t="s">
        <v>2079</v>
      </c>
      <c r="G675" s="90" t="s">
        <v>2080</v>
      </c>
      <c r="H675" s="91" t="s">
        <v>3141</v>
      </c>
      <c r="I675" s="90" t="s">
        <v>2664</v>
      </c>
      <c r="J675" s="92" t="s">
        <v>3236</v>
      </c>
      <c r="K675" s="90" t="str">
        <f>INDEX(Lookups!$I:$I,MATCH(E675,Lookups!$E:$E,0))</f>
        <v>Customer Facing</v>
      </c>
      <c r="L675" s="90" t="str">
        <f>INDEX(Lookups!$J:$J,MATCH(E675,Lookups!$E:$E,0))</f>
        <v>Global</v>
      </c>
      <c r="M675" s="90" t="s">
        <v>2347</v>
      </c>
      <c r="N675" s="90" t="s">
        <v>2099</v>
      </c>
      <c r="O675" s="90" t="str">
        <f>INDEX(Lookups!$L:$L,MATCH(E675,Lookups!$E:$E,0))</f>
        <v>N</v>
      </c>
      <c r="P675" s="94"/>
      <c r="Q675" s="54" t="s">
        <v>2347</v>
      </c>
      <c r="R675" s="54" t="s">
        <v>2347</v>
      </c>
      <c r="S675" s="54" t="s">
        <v>2347</v>
      </c>
      <c r="T675" s="54" t="s">
        <v>2347</v>
      </c>
      <c r="U675" s="54" t="s">
        <v>2347</v>
      </c>
      <c r="V675" s="54" t="s">
        <v>2347</v>
      </c>
      <c r="W675" s="54" t="s">
        <v>2347</v>
      </c>
      <c r="X675" s="54" t="s">
        <v>2347</v>
      </c>
      <c r="Y675" s="54" t="s">
        <v>2347</v>
      </c>
      <c r="Z675" s="54" t="s">
        <v>2347</v>
      </c>
      <c r="AA675" s="54" t="s">
        <v>2347</v>
      </c>
      <c r="AB675" s="54" t="s">
        <v>2347</v>
      </c>
      <c r="AC675" s="54" t="s">
        <v>2347</v>
      </c>
      <c r="AD675" s="54" t="s">
        <v>2347</v>
      </c>
      <c r="AE675" s="54" t="s">
        <v>2347</v>
      </c>
      <c r="AF675" s="54" t="s">
        <v>2347</v>
      </c>
      <c r="AG675" s="54" t="s">
        <v>2347</v>
      </c>
      <c r="AH675" s="54" t="s">
        <v>2347</v>
      </c>
      <c r="AI675" s="54" t="s">
        <v>2347</v>
      </c>
      <c r="AJ675" s="54" t="s">
        <v>2347</v>
      </c>
      <c r="AK675" s="54" t="s">
        <v>2347</v>
      </c>
      <c r="AL675" s="54" t="s">
        <v>2347</v>
      </c>
      <c r="AM675" s="54" t="s">
        <v>2347</v>
      </c>
      <c r="AN675" s="54" t="s">
        <v>2347</v>
      </c>
      <c r="AO675" s="54" t="s">
        <v>2347</v>
      </c>
      <c r="AP675" s="54" t="s">
        <v>2347</v>
      </c>
      <c r="AQ675" s="54" t="s">
        <v>2347</v>
      </c>
      <c r="AR675" s="54" t="s">
        <v>2347</v>
      </c>
      <c r="AS675" s="54" t="s">
        <v>2347</v>
      </c>
      <c r="AT675" s="54" t="s">
        <v>2347</v>
      </c>
      <c r="AU675" s="43" t="str">
        <f>INDEX(Lookups!AS:AS,MATCH(E675,Lookups!E:E,0))</f>
        <v>Colour_Family</v>
      </c>
      <c r="AV675" s="43" t="str">
        <f t="shared" si="10"/>
        <v>Colour_Family_Clear</v>
      </c>
    </row>
    <row r="676" spans="1:48">
      <c r="A676" s="43">
        <f>INDEX(Lookups!A:A,MATCH($E676,Lookups!$E:$E,0))</f>
        <v>52</v>
      </c>
      <c r="B676" s="43">
        <f>INDEX(Lookups!B:B,MATCH($E676,Lookups!$E:$E,0))</f>
        <v>3</v>
      </c>
      <c r="C676" s="90" t="s">
        <v>2340</v>
      </c>
      <c r="D676" s="90" t="s">
        <v>3135</v>
      </c>
      <c r="E676" s="91" t="s">
        <v>2250</v>
      </c>
      <c r="F676" s="90" t="s">
        <v>2079</v>
      </c>
      <c r="G676" s="90" t="s">
        <v>2080</v>
      </c>
      <c r="H676" s="91" t="s">
        <v>2707</v>
      </c>
      <c r="I676" s="90" t="s">
        <v>2668</v>
      </c>
      <c r="J676" s="92" t="s">
        <v>3236</v>
      </c>
      <c r="K676" s="90" t="str">
        <f>INDEX(Lookups!$I:$I,MATCH(E676,Lookups!$E:$E,0))</f>
        <v>Customer Facing</v>
      </c>
      <c r="L676" s="90" t="str">
        <f>INDEX(Lookups!$J:$J,MATCH(E676,Lookups!$E:$E,0))</f>
        <v>Global</v>
      </c>
      <c r="M676" s="90" t="s">
        <v>2347</v>
      </c>
      <c r="N676" s="90" t="s">
        <v>2099</v>
      </c>
      <c r="O676" s="90" t="str">
        <f>INDEX(Lookups!$L:$L,MATCH(E676,Lookups!$E:$E,0))</f>
        <v>N</v>
      </c>
      <c r="P676" s="94"/>
      <c r="Q676" s="54" t="s">
        <v>2347</v>
      </c>
      <c r="R676" s="54" t="s">
        <v>2347</v>
      </c>
      <c r="S676" s="54" t="s">
        <v>2347</v>
      </c>
      <c r="T676" s="54" t="s">
        <v>2347</v>
      </c>
      <c r="U676" s="54" t="s">
        <v>2347</v>
      </c>
      <c r="V676" s="54" t="s">
        <v>2347</v>
      </c>
      <c r="W676" s="54" t="s">
        <v>2347</v>
      </c>
      <c r="X676" s="54" t="s">
        <v>2347</v>
      </c>
      <c r="Y676" s="54" t="s">
        <v>2347</v>
      </c>
      <c r="Z676" s="54" t="s">
        <v>2347</v>
      </c>
      <c r="AA676" s="54" t="s">
        <v>2347</v>
      </c>
      <c r="AB676" s="54" t="s">
        <v>2347</v>
      </c>
      <c r="AC676" s="54" t="s">
        <v>2347</v>
      </c>
      <c r="AD676" s="54" t="s">
        <v>2347</v>
      </c>
      <c r="AE676" s="54" t="s">
        <v>2347</v>
      </c>
      <c r="AF676" s="54" t="s">
        <v>2347</v>
      </c>
      <c r="AG676" s="54" t="s">
        <v>2347</v>
      </c>
      <c r="AH676" s="54" t="s">
        <v>2347</v>
      </c>
      <c r="AI676" s="54" t="s">
        <v>2347</v>
      </c>
      <c r="AJ676" s="54" t="s">
        <v>2347</v>
      </c>
      <c r="AK676" s="54" t="s">
        <v>2347</v>
      </c>
      <c r="AL676" s="54" t="s">
        <v>2347</v>
      </c>
      <c r="AM676" s="54" t="s">
        <v>2347</v>
      </c>
      <c r="AN676" s="54" t="s">
        <v>2347</v>
      </c>
      <c r="AO676" s="54" t="s">
        <v>2347</v>
      </c>
      <c r="AP676" s="54" t="s">
        <v>2347</v>
      </c>
      <c r="AQ676" s="54" t="s">
        <v>2347</v>
      </c>
      <c r="AR676" s="54" t="s">
        <v>2347</v>
      </c>
      <c r="AS676" s="54" t="s">
        <v>2347</v>
      </c>
      <c r="AT676" s="54" t="s">
        <v>2347</v>
      </c>
      <c r="AU676" s="43" t="str">
        <f>INDEX(Lookups!AS:AS,MATCH(E676,Lookups!E:E,0))</f>
        <v>Colour_Family</v>
      </c>
      <c r="AV676" s="43" t="str">
        <f t="shared" si="10"/>
        <v>Colour_Family_Cream</v>
      </c>
    </row>
    <row r="677" spans="1:48">
      <c r="A677" s="43">
        <f>INDEX(Lookups!A:A,MATCH($E677,Lookups!$E:$E,0))</f>
        <v>52</v>
      </c>
      <c r="B677" s="43">
        <f>INDEX(Lookups!B:B,MATCH($E677,Lookups!$E:$E,0))</f>
        <v>3</v>
      </c>
      <c r="C677" s="90" t="s">
        <v>2340</v>
      </c>
      <c r="D677" s="90" t="s">
        <v>3135</v>
      </c>
      <c r="E677" s="91" t="s">
        <v>2250</v>
      </c>
      <c r="F677" s="90" t="s">
        <v>2079</v>
      </c>
      <c r="G677" s="90" t="s">
        <v>2080</v>
      </c>
      <c r="H677" s="91" t="s">
        <v>2475</v>
      </c>
      <c r="I677" s="90" t="s">
        <v>2691</v>
      </c>
      <c r="J677" s="92" t="s">
        <v>3236</v>
      </c>
      <c r="K677" s="90" t="str">
        <f>INDEX(Lookups!$I:$I,MATCH(E677,Lookups!$E:$E,0))</f>
        <v>Customer Facing</v>
      </c>
      <c r="L677" s="90" t="str">
        <f>INDEX(Lookups!$J:$J,MATCH(E677,Lookups!$E:$E,0))</f>
        <v>Global</v>
      </c>
      <c r="M677" s="90" t="s">
        <v>2347</v>
      </c>
      <c r="N677" s="90" t="s">
        <v>2099</v>
      </c>
      <c r="O677" s="90" t="str">
        <f>INDEX(Lookups!$L:$L,MATCH(E677,Lookups!$E:$E,0))</f>
        <v>N</v>
      </c>
      <c r="P677" s="94"/>
      <c r="Q677" s="54" t="s">
        <v>2347</v>
      </c>
      <c r="R677" s="54" t="s">
        <v>2347</v>
      </c>
      <c r="S677" s="54" t="s">
        <v>2347</v>
      </c>
      <c r="T677" s="54" t="s">
        <v>2347</v>
      </c>
      <c r="U677" s="54" t="s">
        <v>2347</v>
      </c>
      <c r="V677" s="54" t="s">
        <v>2347</v>
      </c>
      <c r="W677" s="54" t="s">
        <v>2347</v>
      </c>
      <c r="X677" s="54" t="s">
        <v>2347</v>
      </c>
      <c r="Y677" s="54" t="s">
        <v>2347</v>
      </c>
      <c r="Z677" s="54" t="s">
        <v>2347</v>
      </c>
      <c r="AA677" s="54" t="s">
        <v>2347</v>
      </c>
      <c r="AB677" s="54" t="s">
        <v>2347</v>
      </c>
      <c r="AC677" s="54" t="s">
        <v>2347</v>
      </c>
      <c r="AD677" s="54" t="s">
        <v>2347</v>
      </c>
      <c r="AE677" s="54" t="s">
        <v>2347</v>
      </c>
      <c r="AF677" s="54" t="s">
        <v>2347</v>
      </c>
      <c r="AG677" s="54" t="s">
        <v>2347</v>
      </c>
      <c r="AH677" s="54" t="s">
        <v>2347</v>
      </c>
      <c r="AI677" s="54" t="s">
        <v>2347</v>
      </c>
      <c r="AJ677" s="54" t="s">
        <v>2347</v>
      </c>
      <c r="AK677" s="54" t="s">
        <v>2347</v>
      </c>
      <c r="AL677" s="54" t="s">
        <v>2347</v>
      </c>
      <c r="AM677" s="54" t="s">
        <v>2347</v>
      </c>
      <c r="AN677" s="54" t="s">
        <v>2347</v>
      </c>
      <c r="AO677" s="54" t="s">
        <v>2347</v>
      </c>
      <c r="AP677" s="54" t="s">
        <v>2347</v>
      </c>
      <c r="AQ677" s="54" t="s">
        <v>2347</v>
      </c>
      <c r="AR677" s="54" t="s">
        <v>2347</v>
      </c>
      <c r="AS677" s="54" t="s">
        <v>2347</v>
      </c>
      <c r="AT677" s="54" t="s">
        <v>2347</v>
      </c>
      <c r="AU677" s="43" t="str">
        <f>INDEX(Lookups!AS:AS,MATCH(E677,Lookups!E:E,0))</f>
        <v>Colour_Family</v>
      </c>
      <c r="AV677" s="43" t="str">
        <f t="shared" si="10"/>
        <v>Colour_Family_Gold</v>
      </c>
    </row>
    <row r="678" spans="1:48">
      <c r="A678" s="43">
        <f>INDEX(Lookups!A:A,MATCH($E678,Lookups!$E:$E,0))</f>
        <v>52</v>
      </c>
      <c r="B678" s="43">
        <f>INDEX(Lookups!B:B,MATCH($E678,Lookups!$E:$E,0))</f>
        <v>3</v>
      </c>
      <c r="C678" s="90" t="s">
        <v>2340</v>
      </c>
      <c r="D678" s="90" t="s">
        <v>3135</v>
      </c>
      <c r="E678" s="91" t="s">
        <v>2250</v>
      </c>
      <c r="F678" s="90" t="s">
        <v>2079</v>
      </c>
      <c r="G678" s="90" t="s">
        <v>2080</v>
      </c>
      <c r="H678" s="91" t="s">
        <v>2767</v>
      </c>
      <c r="I678" s="90" t="s">
        <v>2683</v>
      </c>
      <c r="J678" s="92" t="s">
        <v>3236</v>
      </c>
      <c r="K678" s="90" t="str">
        <f>INDEX(Lookups!$I:$I,MATCH(E678,Lookups!$E:$E,0))</f>
        <v>Customer Facing</v>
      </c>
      <c r="L678" s="90" t="str">
        <f>INDEX(Lookups!$J:$J,MATCH(E678,Lookups!$E:$E,0))</f>
        <v>Global</v>
      </c>
      <c r="M678" s="90" t="s">
        <v>2347</v>
      </c>
      <c r="N678" s="90" t="s">
        <v>2099</v>
      </c>
      <c r="O678" s="90" t="str">
        <f>INDEX(Lookups!$L:$L,MATCH(E678,Lookups!$E:$E,0))</f>
        <v>N</v>
      </c>
      <c r="P678" s="94"/>
      <c r="Q678" s="54" t="s">
        <v>2347</v>
      </c>
      <c r="R678" s="54" t="s">
        <v>2347</v>
      </c>
      <c r="S678" s="54" t="s">
        <v>2347</v>
      </c>
      <c r="T678" s="54" t="s">
        <v>2347</v>
      </c>
      <c r="U678" s="54" t="s">
        <v>2347</v>
      </c>
      <c r="V678" s="54" t="s">
        <v>2347</v>
      </c>
      <c r="W678" s="54" t="s">
        <v>2347</v>
      </c>
      <c r="X678" s="54" t="s">
        <v>2347</v>
      </c>
      <c r="Y678" s="54" t="s">
        <v>2347</v>
      </c>
      <c r="Z678" s="54" t="s">
        <v>2347</v>
      </c>
      <c r="AA678" s="54" t="s">
        <v>2347</v>
      </c>
      <c r="AB678" s="54" t="s">
        <v>2347</v>
      </c>
      <c r="AC678" s="54" t="s">
        <v>2347</v>
      </c>
      <c r="AD678" s="54" t="s">
        <v>2347</v>
      </c>
      <c r="AE678" s="54" t="s">
        <v>2347</v>
      </c>
      <c r="AF678" s="54" t="s">
        <v>2347</v>
      </c>
      <c r="AG678" s="54" t="s">
        <v>2347</v>
      </c>
      <c r="AH678" s="54" t="s">
        <v>2347</v>
      </c>
      <c r="AI678" s="54" t="s">
        <v>2347</v>
      </c>
      <c r="AJ678" s="54" t="s">
        <v>2347</v>
      </c>
      <c r="AK678" s="54" t="s">
        <v>2347</v>
      </c>
      <c r="AL678" s="54" t="s">
        <v>2347</v>
      </c>
      <c r="AM678" s="54" t="s">
        <v>2347</v>
      </c>
      <c r="AN678" s="54" t="s">
        <v>2347</v>
      </c>
      <c r="AO678" s="54" t="s">
        <v>2347</v>
      </c>
      <c r="AP678" s="54" t="s">
        <v>2347</v>
      </c>
      <c r="AQ678" s="54" t="s">
        <v>2347</v>
      </c>
      <c r="AR678" s="54" t="s">
        <v>2347</v>
      </c>
      <c r="AS678" s="54" t="s">
        <v>2347</v>
      </c>
      <c r="AT678" s="54" t="s">
        <v>2347</v>
      </c>
      <c r="AU678" s="43" t="str">
        <f>INDEX(Lookups!AS:AS,MATCH(E678,Lookups!E:E,0))</f>
        <v>Colour_Family</v>
      </c>
      <c r="AV678" s="43" t="str">
        <f t="shared" si="10"/>
        <v>Colour_Family_Green</v>
      </c>
    </row>
    <row r="679" spans="1:48">
      <c r="A679" s="43">
        <f>INDEX(Lookups!A:A,MATCH($E679,Lookups!$E:$E,0))</f>
        <v>52</v>
      </c>
      <c r="B679" s="43">
        <f>INDEX(Lookups!B:B,MATCH($E679,Lookups!$E:$E,0))</f>
        <v>3</v>
      </c>
      <c r="C679" s="90" t="s">
        <v>2340</v>
      </c>
      <c r="D679" s="90" t="s">
        <v>3135</v>
      </c>
      <c r="E679" s="91" t="s">
        <v>2250</v>
      </c>
      <c r="F679" s="90" t="s">
        <v>2079</v>
      </c>
      <c r="G679" s="90" t="s">
        <v>2080</v>
      </c>
      <c r="H679" s="91" t="s">
        <v>3142</v>
      </c>
      <c r="I679" s="90" t="s">
        <v>2358</v>
      </c>
      <c r="J679" s="92" t="s">
        <v>3236</v>
      </c>
      <c r="K679" s="90" t="str">
        <f>INDEX(Lookups!$I:$I,MATCH(E679,Lookups!$E:$E,0))</f>
        <v>Customer Facing</v>
      </c>
      <c r="L679" s="90" t="str">
        <f>INDEX(Lookups!$J:$J,MATCH(E679,Lookups!$E:$E,0))</f>
        <v>Global</v>
      </c>
      <c r="M679" s="90" t="s">
        <v>2347</v>
      </c>
      <c r="N679" s="90" t="s">
        <v>2099</v>
      </c>
      <c r="O679" s="90" t="str">
        <f>INDEX(Lookups!$L:$L,MATCH(E679,Lookups!$E:$E,0))</f>
        <v>N</v>
      </c>
      <c r="P679" s="94"/>
      <c r="Q679" s="54" t="s">
        <v>2347</v>
      </c>
      <c r="R679" s="54" t="s">
        <v>2347</v>
      </c>
      <c r="S679" s="54" t="s">
        <v>2347</v>
      </c>
      <c r="T679" s="54" t="s">
        <v>2347</v>
      </c>
      <c r="U679" s="54" t="s">
        <v>2347</v>
      </c>
      <c r="V679" s="54" t="s">
        <v>2347</v>
      </c>
      <c r="W679" s="54" t="s">
        <v>2347</v>
      </c>
      <c r="X679" s="54" t="s">
        <v>2347</v>
      </c>
      <c r="Y679" s="54" t="s">
        <v>2347</v>
      </c>
      <c r="Z679" s="54" t="s">
        <v>2347</v>
      </c>
      <c r="AA679" s="54" t="s">
        <v>2347</v>
      </c>
      <c r="AB679" s="54" t="s">
        <v>2347</v>
      </c>
      <c r="AC679" s="54" t="s">
        <v>2347</v>
      </c>
      <c r="AD679" s="54" t="s">
        <v>2347</v>
      </c>
      <c r="AE679" s="54" t="s">
        <v>2347</v>
      </c>
      <c r="AF679" s="54" t="s">
        <v>2347</v>
      </c>
      <c r="AG679" s="54" t="s">
        <v>2347</v>
      </c>
      <c r="AH679" s="54" t="s">
        <v>2347</v>
      </c>
      <c r="AI679" s="54" t="s">
        <v>2347</v>
      </c>
      <c r="AJ679" s="54" t="s">
        <v>2347</v>
      </c>
      <c r="AK679" s="54" t="s">
        <v>2347</v>
      </c>
      <c r="AL679" s="54" t="s">
        <v>2347</v>
      </c>
      <c r="AM679" s="54" t="s">
        <v>2347</v>
      </c>
      <c r="AN679" s="54" t="s">
        <v>2347</v>
      </c>
      <c r="AO679" s="54" t="s">
        <v>2347</v>
      </c>
      <c r="AP679" s="54" t="s">
        <v>2347</v>
      </c>
      <c r="AQ679" s="54" t="s">
        <v>2347</v>
      </c>
      <c r="AR679" s="54" t="s">
        <v>2347</v>
      </c>
      <c r="AS679" s="54" t="s">
        <v>2347</v>
      </c>
      <c r="AT679" s="54" t="s">
        <v>2347</v>
      </c>
      <c r="AU679" s="43" t="str">
        <f>INDEX(Lookups!AS:AS,MATCH(E679,Lookups!E:E,0))</f>
        <v>Colour_Family</v>
      </c>
      <c r="AV679" s="43" t="str">
        <f t="shared" si="10"/>
        <v>Colour_Family_Grey</v>
      </c>
    </row>
    <row r="680" spans="1:48">
      <c r="A680" s="43">
        <f>INDEX(Lookups!A:A,MATCH($E680,Lookups!$E:$E,0))</f>
        <v>52</v>
      </c>
      <c r="B680" s="43">
        <f>INDEX(Lookups!B:B,MATCH($E680,Lookups!$E:$E,0))</f>
        <v>3</v>
      </c>
      <c r="C680" s="90" t="s">
        <v>2340</v>
      </c>
      <c r="D680" s="90" t="s">
        <v>3135</v>
      </c>
      <c r="E680" s="91" t="s">
        <v>2250</v>
      </c>
      <c r="F680" s="90" t="s">
        <v>2079</v>
      </c>
      <c r="G680" s="90" t="s">
        <v>2080</v>
      </c>
      <c r="H680" s="91" t="s">
        <v>3143</v>
      </c>
      <c r="I680" s="90" t="s">
        <v>2370</v>
      </c>
      <c r="J680" s="92" t="s">
        <v>3236</v>
      </c>
      <c r="K680" s="90" t="str">
        <f>INDEX(Lookups!$I:$I,MATCH(E680,Lookups!$E:$E,0))</f>
        <v>Customer Facing</v>
      </c>
      <c r="L680" s="90" t="str">
        <f>INDEX(Lookups!$J:$J,MATCH(E680,Lookups!$E:$E,0))</f>
        <v>Global</v>
      </c>
      <c r="M680" s="90" t="s">
        <v>2347</v>
      </c>
      <c r="N680" s="90" t="s">
        <v>2099</v>
      </c>
      <c r="O680" s="90" t="str">
        <f>INDEX(Lookups!$L:$L,MATCH(E680,Lookups!$E:$E,0))</f>
        <v>N</v>
      </c>
      <c r="P680" s="94"/>
      <c r="Q680" s="54" t="s">
        <v>2347</v>
      </c>
      <c r="R680" s="54" t="s">
        <v>2347</v>
      </c>
      <c r="S680" s="54" t="s">
        <v>2347</v>
      </c>
      <c r="T680" s="54" t="s">
        <v>2347</v>
      </c>
      <c r="U680" s="54" t="s">
        <v>2347</v>
      </c>
      <c r="V680" s="54" t="s">
        <v>2347</v>
      </c>
      <c r="W680" s="54" t="s">
        <v>2347</v>
      </c>
      <c r="X680" s="54" t="s">
        <v>2347</v>
      </c>
      <c r="Y680" s="54" t="s">
        <v>2347</v>
      </c>
      <c r="Z680" s="54" t="s">
        <v>2347</v>
      </c>
      <c r="AA680" s="54" t="s">
        <v>2347</v>
      </c>
      <c r="AB680" s="54" t="s">
        <v>2347</v>
      </c>
      <c r="AC680" s="54" t="s">
        <v>2347</v>
      </c>
      <c r="AD680" s="54" t="s">
        <v>2347</v>
      </c>
      <c r="AE680" s="54" t="s">
        <v>2347</v>
      </c>
      <c r="AF680" s="54" t="s">
        <v>2347</v>
      </c>
      <c r="AG680" s="54" t="s">
        <v>2347</v>
      </c>
      <c r="AH680" s="54" t="s">
        <v>2347</v>
      </c>
      <c r="AI680" s="54" t="s">
        <v>2347</v>
      </c>
      <c r="AJ680" s="54" t="s">
        <v>2347</v>
      </c>
      <c r="AK680" s="54" t="s">
        <v>2347</v>
      </c>
      <c r="AL680" s="54" t="s">
        <v>2347</v>
      </c>
      <c r="AM680" s="54" t="s">
        <v>2347</v>
      </c>
      <c r="AN680" s="54" t="s">
        <v>2347</v>
      </c>
      <c r="AO680" s="54" t="s">
        <v>2347</v>
      </c>
      <c r="AP680" s="54" t="s">
        <v>2347</v>
      </c>
      <c r="AQ680" s="54" t="s">
        <v>2347</v>
      </c>
      <c r="AR680" s="54" t="s">
        <v>2347</v>
      </c>
      <c r="AS680" s="54" t="s">
        <v>2347</v>
      </c>
      <c r="AT680" s="54" t="s">
        <v>2347</v>
      </c>
      <c r="AU680" s="43" t="str">
        <f>INDEX(Lookups!AS:AS,MATCH(E680,Lookups!E:E,0))</f>
        <v>Colour_Family</v>
      </c>
      <c r="AV680" s="43" t="str">
        <f t="shared" si="10"/>
        <v>Colour_Family_Multi-Colour</v>
      </c>
    </row>
    <row r="681" spans="1:48">
      <c r="A681" s="43">
        <f>INDEX(Lookups!A:A,MATCH($E681,Lookups!$E:$E,0))</f>
        <v>52</v>
      </c>
      <c r="B681" s="43">
        <f>INDEX(Lookups!B:B,MATCH($E681,Lookups!$E:$E,0))</f>
        <v>3</v>
      </c>
      <c r="C681" s="90" t="s">
        <v>2340</v>
      </c>
      <c r="D681" s="90" t="s">
        <v>3135</v>
      </c>
      <c r="E681" s="91" t="s">
        <v>2250</v>
      </c>
      <c r="F681" s="90" t="s">
        <v>2079</v>
      </c>
      <c r="G681" s="90" t="s">
        <v>2080</v>
      </c>
      <c r="H681" s="91" t="s">
        <v>3144</v>
      </c>
      <c r="I681" s="90" t="s">
        <v>2681</v>
      </c>
      <c r="J681" s="92" t="s">
        <v>3236</v>
      </c>
      <c r="K681" s="90" t="str">
        <f>INDEX(Lookups!$I:$I,MATCH(E681,Lookups!$E:$E,0))</f>
        <v>Customer Facing</v>
      </c>
      <c r="L681" s="90" t="str">
        <f>INDEX(Lookups!$J:$J,MATCH(E681,Lookups!$E:$E,0))</f>
        <v>Global</v>
      </c>
      <c r="M681" s="90" t="s">
        <v>2347</v>
      </c>
      <c r="N681" s="90" t="s">
        <v>2099</v>
      </c>
      <c r="O681" s="90" t="str">
        <f>INDEX(Lookups!$L:$L,MATCH(E681,Lookups!$E:$E,0))</f>
        <v>N</v>
      </c>
      <c r="P681" s="94"/>
      <c r="Q681" s="54" t="s">
        <v>2347</v>
      </c>
      <c r="R681" s="54" t="s">
        <v>2347</v>
      </c>
      <c r="S681" s="54" t="s">
        <v>2347</v>
      </c>
      <c r="T681" s="54" t="s">
        <v>2347</v>
      </c>
      <c r="U681" s="54" t="s">
        <v>2347</v>
      </c>
      <c r="V681" s="54" t="s">
        <v>2347</v>
      </c>
      <c r="W681" s="54" t="s">
        <v>2347</v>
      </c>
      <c r="X681" s="54" t="s">
        <v>2347</v>
      </c>
      <c r="Y681" s="54" t="s">
        <v>2347</v>
      </c>
      <c r="Z681" s="54" t="s">
        <v>2347</v>
      </c>
      <c r="AA681" s="54" t="s">
        <v>2347</v>
      </c>
      <c r="AB681" s="54" t="s">
        <v>2347</v>
      </c>
      <c r="AC681" s="54" t="s">
        <v>2347</v>
      </c>
      <c r="AD681" s="54" t="s">
        <v>2347</v>
      </c>
      <c r="AE681" s="54" t="s">
        <v>2347</v>
      </c>
      <c r="AF681" s="54" t="s">
        <v>2347</v>
      </c>
      <c r="AG681" s="54" t="s">
        <v>2347</v>
      </c>
      <c r="AH681" s="54" t="s">
        <v>2347</v>
      </c>
      <c r="AI681" s="54" t="s">
        <v>2347</v>
      </c>
      <c r="AJ681" s="54" t="s">
        <v>2347</v>
      </c>
      <c r="AK681" s="54" t="s">
        <v>2347</v>
      </c>
      <c r="AL681" s="54" t="s">
        <v>2347</v>
      </c>
      <c r="AM681" s="54" t="s">
        <v>2347</v>
      </c>
      <c r="AN681" s="54" t="s">
        <v>2347</v>
      </c>
      <c r="AO681" s="54" t="s">
        <v>2347</v>
      </c>
      <c r="AP681" s="54" t="s">
        <v>2347</v>
      </c>
      <c r="AQ681" s="54" t="s">
        <v>2347</v>
      </c>
      <c r="AR681" s="54" t="s">
        <v>2347</v>
      </c>
      <c r="AS681" s="54" t="s">
        <v>2347</v>
      </c>
      <c r="AT681" s="54" t="s">
        <v>2347</v>
      </c>
      <c r="AU681" s="43" t="str">
        <f>INDEX(Lookups!AS:AS,MATCH(E681,Lookups!E:E,0))</f>
        <v>Colour_Family</v>
      </c>
      <c r="AV681" s="43" t="str">
        <f t="shared" si="10"/>
        <v>Colour_Family_Natural</v>
      </c>
    </row>
    <row r="682" spans="1:48">
      <c r="A682" s="43">
        <f>INDEX(Lookups!A:A,MATCH($E682,Lookups!$E:$E,0))</f>
        <v>52</v>
      </c>
      <c r="B682" s="43">
        <f>INDEX(Lookups!B:B,MATCH($E682,Lookups!$E:$E,0))</f>
        <v>3</v>
      </c>
      <c r="C682" s="90" t="s">
        <v>2340</v>
      </c>
      <c r="D682" s="90" t="s">
        <v>3135</v>
      </c>
      <c r="E682" s="91" t="s">
        <v>2250</v>
      </c>
      <c r="F682" s="90" t="s">
        <v>2079</v>
      </c>
      <c r="G682" s="90" t="s">
        <v>2080</v>
      </c>
      <c r="H682" s="91" t="s">
        <v>3145</v>
      </c>
      <c r="I682" s="90" t="s">
        <v>2685</v>
      </c>
      <c r="J682" s="92" t="s">
        <v>3236</v>
      </c>
      <c r="K682" s="90" t="str">
        <f>INDEX(Lookups!$I:$I,MATCH(E682,Lookups!$E:$E,0))</f>
        <v>Customer Facing</v>
      </c>
      <c r="L682" s="90" t="str">
        <f>INDEX(Lookups!$J:$J,MATCH(E682,Lookups!$E:$E,0))</f>
        <v>Global</v>
      </c>
      <c r="M682" s="90" t="s">
        <v>2347</v>
      </c>
      <c r="N682" s="90" t="s">
        <v>2099</v>
      </c>
      <c r="O682" s="90" t="str">
        <f>INDEX(Lookups!$L:$L,MATCH(E682,Lookups!$E:$E,0))</f>
        <v>N</v>
      </c>
      <c r="P682" s="94"/>
      <c r="Q682" s="54" t="s">
        <v>2347</v>
      </c>
      <c r="R682" s="54" t="s">
        <v>2347</v>
      </c>
      <c r="S682" s="54" t="s">
        <v>2347</v>
      </c>
      <c r="T682" s="54" t="s">
        <v>2347</v>
      </c>
      <c r="U682" s="54" t="s">
        <v>2347</v>
      </c>
      <c r="V682" s="54" t="s">
        <v>2347</v>
      </c>
      <c r="W682" s="54" t="s">
        <v>2347</v>
      </c>
      <c r="X682" s="54" t="s">
        <v>2347</v>
      </c>
      <c r="Y682" s="54" t="s">
        <v>2347</v>
      </c>
      <c r="Z682" s="54" t="s">
        <v>2347</v>
      </c>
      <c r="AA682" s="54" t="s">
        <v>2347</v>
      </c>
      <c r="AB682" s="54" t="s">
        <v>2347</v>
      </c>
      <c r="AC682" s="54" t="s">
        <v>2347</v>
      </c>
      <c r="AD682" s="54" t="s">
        <v>2347</v>
      </c>
      <c r="AE682" s="54" t="s">
        <v>2347</v>
      </c>
      <c r="AF682" s="54" t="s">
        <v>2347</v>
      </c>
      <c r="AG682" s="54" t="s">
        <v>2347</v>
      </c>
      <c r="AH682" s="54" t="s">
        <v>2347</v>
      </c>
      <c r="AI682" s="54" t="s">
        <v>2347</v>
      </c>
      <c r="AJ682" s="54" t="s">
        <v>2347</v>
      </c>
      <c r="AK682" s="54" t="s">
        <v>2347</v>
      </c>
      <c r="AL682" s="54" t="s">
        <v>2347</v>
      </c>
      <c r="AM682" s="54" t="s">
        <v>2347</v>
      </c>
      <c r="AN682" s="54" t="s">
        <v>2347</v>
      </c>
      <c r="AO682" s="54" t="s">
        <v>2347</v>
      </c>
      <c r="AP682" s="54" t="s">
        <v>2347</v>
      </c>
      <c r="AQ682" s="54" t="s">
        <v>2347</v>
      </c>
      <c r="AR682" s="54" t="s">
        <v>2347</v>
      </c>
      <c r="AS682" s="54" t="s">
        <v>2347</v>
      </c>
      <c r="AT682" s="54" t="s">
        <v>2347</v>
      </c>
      <c r="AU682" s="43" t="str">
        <f>INDEX(Lookups!AS:AS,MATCH(E682,Lookups!E:E,0))</f>
        <v>Colour_Family</v>
      </c>
      <c r="AV682" s="43" t="str">
        <f t="shared" si="10"/>
        <v>Colour_Family_Navy</v>
      </c>
    </row>
    <row r="683" spans="1:48">
      <c r="A683" s="43">
        <f>INDEX(Lookups!A:A,MATCH($E683,Lookups!$E:$E,0))</f>
        <v>52</v>
      </c>
      <c r="B683" s="43">
        <f>INDEX(Lookups!B:B,MATCH($E683,Lookups!$E:$E,0))</f>
        <v>3</v>
      </c>
      <c r="C683" s="90" t="s">
        <v>2340</v>
      </c>
      <c r="D683" s="90" t="s">
        <v>3135</v>
      </c>
      <c r="E683" s="91" t="s">
        <v>2250</v>
      </c>
      <c r="F683" s="90" t="s">
        <v>2079</v>
      </c>
      <c r="G683" s="90" t="s">
        <v>2080</v>
      </c>
      <c r="H683" s="91" t="s">
        <v>3146</v>
      </c>
      <c r="I683" s="90" t="s">
        <v>3147</v>
      </c>
      <c r="J683" s="92" t="s">
        <v>3236</v>
      </c>
      <c r="K683" s="90" t="str">
        <f>INDEX(Lookups!$I:$I,MATCH(E683,Lookups!$E:$E,0))</f>
        <v>Customer Facing</v>
      </c>
      <c r="L683" s="90" t="str">
        <f>INDEX(Lookups!$J:$J,MATCH(E683,Lookups!$E:$E,0))</f>
        <v>Global</v>
      </c>
      <c r="M683" s="90" t="s">
        <v>2347</v>
      </c>
      <c r="N683" s="90" t="s">
        <v>2099</v>
      </c>
      <c r="O683" s="90" t="str">
        <f>INDEX(Lookups!$L:$L,MATCH(E683,Lookups!$E:$E,0))</f>
        <v>N</v>
      </c>
      <c r="P683" s="94"/>
      <c r="Q683" s="54" t="s">
        <v>2347</v>
      </c>
      <c r="R683" s="54" t="s">
        <v>2347</v>
      </c>
      <c r="S683" s="54" t="s">
        <v>2347</v>
      </c>
      <c r="T683" s="54" t="s">
        <v>2347</v>
      </c>
      <c r="U683" s="54" t="s">
        <v>2347</v>
      </c>
      <c r="V683" s="54" t="s">
        <v>2347</v>
      </c>
      <c r="W683" s="54" t="s">
        <v>2347</v>
      </c>
      <c r="X683" s="54" t="s">
        <v>2347</v>
      </c>
      <c r="Y683" s="54" t="s">
        <v>2347</v>
      </c>
      <c r="Z683" s="54" t="s">
        <v>2347</v>
      </c>
      <c r="AA683" s="54" t="s">
        <v>2347</v>
      </c>
      <c r="AB683" s="54" t="s">
        <v>2347</v>
      </c>
      <c r="AC683" s="54" t="s">
        <v>2347</v>
      </c>
      <c r="AD683" s="54" t="s">
        <v>2347</v>
      </c>
      <c r="AE683" s="54" t="s">
        <v>2347</v>
      </c>
      <c r="AF683" s="54" t="s">
        <v>2347</v>
      </c>
      <c r="AG683" s="54" t="s">
        <v>2347</v>
      </c>
      <c r="AH683" s="54" t="s">
        <v>2347</v>
      </c>
      <c r="AI683" s="54" t="s">
        <v>2347</v>
      </c>
      <c r="AJ683" s="54" t="s">
        <v>2347</v>
      </c>
      <c r="AK683" s="54" t="s">
        <v>2347</v>
      </c>
      <c r="AL683" s="54" t="s">
        <v>2347</v>
      </c>
      <c r="AM683" s="54" t="s">
        <v>2347</v>
      </c>
      <c r="AN683" s="54" t="s">
        <v>2347</v>
      </c>
      <c r="AO683" s="54" t="s">
        <v>2347</v>
      </c>
      <c r="AP683" s="54" t="s">
        <v>2347</v>
      </c>
      <c r="AQ683" s="54" t="s">
        <v>2347</v>
      </c>
      <c r="AR683" s="54" t="s">
        <v>2347</v>
      </c>
      <c r="AS683" s="54" t="s">
        <v>2347</v>
      </c>
      <c r="AT683" s="54" t="s">
        <v>2347</v>
      </c>
      <c r="AU683" s="43" t="str">
        <f>INDEX(Lookups!AS:AS,MATCH(E683,Lookups!E:E,0))</f>
        <v>Colour_Family</v>
      </c>
      <c r="AV683" s="43" t="str">
        <f t="shared" si="10"/>
        <v>Colour_Family_No Colour</v>
      </c>
    </row>
    <row r="684" spans="1:48">
      <c r="A684" s="43">
        <f>INDEX(Lookups!A:A,MATCH($E684,Lookups!$E:$E,0))</f>
        <v>52</v>
      </c>
      <c r="B684" s="43">
        <f>INDEX(Lookups!B:B,MATCH($E684,Lookups!$E:$E,0))</f>
        <v>3</v>
      </c>
      <c r="C684" s="90" t="s">
        <v>2340</v>
      </c>
      <c r="D684" s="90" t="s">
        <v>3135</v>
      </c>
      <c r="E684" s="91" t="s">
        <v>2250</v>
      </c>
      <c r="F684" s="90" t="s">
        <v>2079</v>
      </c>
      <c r="G684" s="90" t="s">
        <v>2080</v>
      </c>
      <c r="H684" s="91" t="s">
        <v>3148</v>
      </c>
      <c r="I684" s="90" t="s">
        <v>2689</v>
      </c>
      <c r="J684" s="92" t="s">
        <v>3236</v>
      </c>
      <c r="K684" s="90" t="str">
        <f>INDEX(Lookups!$I:$I,MATCH(E684,Lookups!$E:$E,0))</f>
        <v>Customer Facing</v>
      </c>
      <c r="L684" s="90" t="str">
        <f>INDEX(Lookups!$J:$J,MATCH(E684,Lookups!$E:$E,0))</f>
        <v>Global</v>
      </c>
      <c r="M684" s="90" t="s">
        <v>2347</v>
      </c>
      <c r="N684" s="90" t="s">
        <v>2099</v>
      </c>
      <c r="O684" s="90" t="str">
        <f>INDEX(Lookups!$L:$L,MATCH(E684,Lookups!$E:$E,0))</f>
        <v>N</v>
      </c>
      <c r="P684" s="94"/>
      <c r="Q684" s="54" t="s">
        <v>2347</v>
      </c>
      <c r="R684" s="54" t="s">
        <v>2347</v>
      </c>
      <c r="S684" s="54" t="s">
        <v>2347</v>
      </c>
      <c r="T684" s="54" t="s">
        <v>2347</v>
      </c>
      <c r="U684" s="54" t="s">
        <v>2347</v>
      </c>
      <c r="V684" s="54" t="s">
        <v>2347</v>
      </c>
      <c r="W684" s="54" t="s">
        <v>2347</v>
      </c>
      <c r="X684" s="54" t="s">
        <v>2347</v>
      </c>
      <c r="Y684" s="54" t="s">
        <v>2347</v>
      </c>
      <c r="Z684" s="54" t="s">
        <v>2347</v>
      </c>
      <c r="AA684" s="54" t="s">
        <v>2347</v>
      </c>
      <c r="AB684" s="54" t="s">
        <v>2347</v>
      </c>
      <c r="AC684" s="54" t="s">
        <v>2347</v>
      </c>
      <c r="AD684" s="54" t="s">
        <v>2347</v>
      </c>
      <c r="AE684" s="54" t="s">
        <v>2347</v>
      </c>
      <c r="AF684" s="54" t="s">
        <v>2347</v>
      </c>
      <c r="AG684" s="54" t="s">
        <v>2347</v>
      </c>
      <c r="AH684" s="54" t="s">
        <v>2347</v>
      </c>
      <c r="AI684" s="54" t="s">
        <v>2347</v>
      </c>
      <c r="AJ684" s="54" t="s">
        <v>2347</v>
      </c>
      <c r="AK684" s="54" t="s">
        <v>2347</v>
      </c>
      <c r="AL684" s="54" t="s">
        <v>2347</v>
      </c>
      <c r="AM684" s="54" t="s">
        <v>2347</v>
      </c>
      <c r="AN684" s="54" t="s">
        <v>2347</v>
      </c>
      <c r="AO684" s="54" t="s">
        <v>2347</v>
      </c>
      <c r="AP684" s="54" t="s">
        <v>2347</v>
      </c>
      <c r="AQ684" s="54" t="s">
        <v>2347</v>
      </c>
      <c r="AR684" s="54" t="s">
        <v>2347</v>
      </c>
      <c r="AS684" s="54" t="s">
        <v>2347</v>
      </c>
      <c r="AT684" s="54" t="s">
        <v>2347</v>
      </c>
      <c r="AU684" s="43" t="str">
        <f>INDEX(Lookups!AS:AS,MATCH(E684,Lookups!E:E,0))</f>
        <v>Colour_Family</v>
      </c>
      <c r="AV684" s="43" t="str">
        <f t="shared" si="10"/>
        <v>Colour_Family_Orange</v>
      </c>
    </row>
    <row r="685" spans="1:48">
      <c r="A685" s="43">
        <f>INDEX(Lookups!A:A,MATCH($E685,Lookups!$E:$E,0))</f>
        <v>52</v>
      </c>
      <c r="B685" s="43">
        <f>INDEX(Lookups!B:B,MATCH($E685,Lookups!$E:$E,0))</f>
        <v>3</v>
      </c>
      <c r="C685" s="90" t="s">
        <v>2340</v>
      </c>
      <c r="D685" s="90" t="s">
        <v>3135</v>
      </c>
      <c r="E685" s="91" t="s">
        <v>2250</v>
      </c>
      <c r="F685" s="90" t="s">
        <v>2079</v>
      </c>
      <c r="G685" s="90" t="s">
        <v>2080</v>
      </c>
      <c r="H685" s="91" t="s">
        <v>3149</v>
      </c>
      <c r="I685" s="90" t="s">
        <v>2688</v>
      </c>
      <c r="J685" s="92" t="s">
        <v>3236</v>
      </c>
      <c r="K685" s="90" t="str">
        <f>INDEX(Lookups!$I:$I,MATCH(E685,Lookups!$E:$E,0))</f>
        <v>Customer Facing</v>
      </c>
      <c r="L685" s="90" t="str">
        <f>INDEX(Lookups!$J:$J,MATCH(E685,Lookups!$E:$E,0))</f>
        <v>Global</v>
      </c>
      <c r="M685" s="90" t="s">
        <v>2347</v>
      </c>
      <c r="N685" s="90" t="s">
        <v>2099</v>
      </c>
      <c r="O685" s="90" t="str">
        <f>INDEX(Lookups!$L:$L,MATCH(E685,Lookups!$E:$E,0))</f>
        <v>N</v>
      </c>
      <c r="P685" s="94"/>
      <c r="Q685" s="54" t="s">
        <v>2347</v>
      </c>
      <c r="R685" s="54" t="s">
        <v>2347</v>
      </c>
      <c r="S685" s="54" t="s">
        <v>2347</v>
      </c>
      <c r="T685" s="54" t="s">
        <v>2347</v>
      </c>
      <c r="U685" s="54" t="s">
        <v>2347</v>
      </c>
      <c r="V685" s="54" t="s">
        <v>2347</v>
      </c>
      <c r="W685" s="54" t="s">
        <v>2347</v>
      </c>
      <c r="X685" s="54" t="s">
        <v>2347</v>
      </c>
      <c r="Y685" s="54" t="s">
        <v>2347</v>
      </c>
      <c r="Z685" s="54" t="s">
        <v>2347</v>
      </c>
      <c r="AA685" s="54" t="s">
        <v>2347</v>
      </c>
      <c r="AB685" s="54" t="s">
        <v>2347</v>
      </c>
      <c r="AC685" s="54" t="s">
        <v>2347</v>
      </c>
      <c r="AD685" s="54" t="s">
        <v>2347</v>
      </c>
      <c r="AE685" s="54" t="s">
        <v>2347</v>
      </c>
      <c r="AF685" s="54" t="s">
        <v>2347</v>
      </c>
      <c r="AG685" s="54" t="s">
        <v>2347</v>
      </c>
      <c r="AH685" s="54" t="s">
        <v>2347</v>
      </c>
      <c r="AI685" s="54" t="s">
        <v>2347</v>
      </c>
      <c r="AJ685" s="54" t="s">
        <v>2347</v>
      </c>
      <c r="AK685" s="54" t="s">
        <v>2347</v>
      </c>
      <c r="AL685" s="54" t="s">
        <v>2347</v>
      </c>
      <c r="AM685" s="54" t="s">
        <v>2347</v>
      </c>
      <c r="AN685" s="54" t="s">
        <v>2347</v>
      </c>
      <c r="AO685" s="54" t="s">
        <v>2347</v>
      </c>
      <c r="AP685" s="54" t="s">
        <v>2347</v>
      </c>
      <c r="AQ685" s="54" t="s">
        <v>2347</v>
      </c>
      <c r="AR685" s="54" t="s">
        <v>2347</v>
      </c>
      <c r="AS685" s="54" t="s">
        <v>2347</v>
      </c>
      <c r="AT685" s="54" t="s">
        <v>2347</v>
      </c>
      <c r="AU685" s="43" t="str">
        <f>INDEX(Lookups!AS:AS,MATCH(E685,Lookups!E:E,0))</f>
        <v>Colour_Family</v>
      </c>
      <c r="AV685" s="43" t="str">
        <f t="shared" si="10"/>
        <v>Colour_Family_Pink</v>
      </c>
    </row>
    <row r="686" spans="1:48">
      <c r="A686" s="43">
        <f>INDEX(Lookups!A:A,MATCH($E686,Lookups!$E:$E,0))</f>
        <v>52</v>
      </c>
      <c r="B686" s="43">
        <f>INDEX(Lookups!B:B,MATCH($E686,Lookups!$E:$E,0))</f>
        <v>3</v>
      </c>
      <c r="C686" s="90" t="s">
        <v>2340</v>
      </c>
      <c r="D686" s="90" t="s">
        <v>3135</v>
      </c>
      <c r="E686" s="91" t="s">
        <v>2250</v>
      </c>
      <c r="F686" s="90" t="s">
        <v>2079</v>
      </c>
      <c r="G686" s="90" t="s">
        <v>2080</v>
      </c>
      <c r="H686" s="91" t="s">
        <v>3150</v>
      </c>
      <c r="I686" s="90" t="s">
        <v>2686</v>
      </c>
      <c r="J686" s="92" t="s">
        <v>3236</v>
      </c>
      <c r="K686" s="90" t="str">
        <f>INDEX(Lookups!$I:$I,MATCH(E686,Lookups!$E:$E,0))</f>
        <v>Customer Facing</v>
      </c>
      <c r="L686" s="90" t="str">
        <f>INDEX(Lookups!$J:$J,MATCH(E686,Lookups!$E:$E,0))</f>
        <v>Global</v>
      </c>
      <c r="M686" s="90" t="s">
        <v>2347</v>
      </c>
      <c r="N686" s="90" t="s">
        <v>2099</v>
      </c>
      <c r="O686" s="90" t="str">
        <f>INDEX(Lookups!$L:$L,MATCH(E686,Lookups!$E:$E,0))</f>
        <v>N</v>
      </c>
      <c r="P686" s="94"/>
      <c r="Q686" s="54" t="s">
        <v>2347</v>
      </c>
      <c r="R686" s="54" t="s">
        <v>2347</v>
      </c>
      <c r="S686" s="54" t="s">
        <v>2347</v>
      </c>
      <c r="T686" s="54" t="s">
        <v>2347</v>
      </c>
      <c r="U686" s="54" t="s">
        <v>2347</v>
      </c>
      <c r="V686" s="54" t="s">
        <v>2347</v>
      </c>
      <c r="W686" s="54" t="s">
        <v>2347</v>
      </c>
      <c r="X686" s="54" t="s">
        <v>2347</v>
      </c>
      <c r="Y686" s="54" t="s">
        <v>2347</v>
      </c>
      <c r="Z686" s="54" t="s">
        <v>2347</v>
      </c>
      <c r="AA686" s="54" t="s">
        <v>2347</v>
      </c>
      <c r="AB686" s="54" t="s">
        <v>2347</v>
      </c>
      <c r="AC686" s="54" t="s">
        <v>2347</v>
      </c>
      <c r="AD686" s="54" t="s">
        <v>2347</v>
      </c>
      <c r="AE686" s="54" t="s">
        <v>2347</v>
      </c>
      <c r="AF686" s="54" t="s">
        <v>2347</v>
      </c>
      <c r="AG686" s="54" t="s">
        <v>2347</v>
      </c>
      <c r="AH686" s="54" t="s">
        <v>2347</v>
      </c>
      <c r="AI686" s="54" t="s">
        <v>2347</v>
      </c>
      <c r="AJ686" s="54" t="s">
        <v>2347</v>
      </c>
      <c r="AK686" s="54" t="s">
        <v>2347</v>
      </c>
      <c r="AL686" s="54" t="s">
        <v>2347</v>
      </c>
      <c r="AM686" s="54" t="s">
        <v>2347</v>
      </c>
      <c r="AN686" s="54" t="s">
        <v>2347</v>
      </c>
      <c r="AO686" s="54" t="s">
        <v>2347</v>
      </c>
      <c r="AP686" s="54" t="s">
        <v>2347</v>
      </c>
      <c r="AQ686" s="54" t="s">
        <v>2347</v>
      </c>
      <c r="AR686" s="54" t="s">
        <v>2347</v>
      </c>
      <c r="AS686" s="54" t="s">
        <v>2347</v>
      </c>
      <c r="AT686" s="54" t="s">
        <v>2347</v>
      </c>
      <c r="AU686" s="43" t="str">
        <f>INDEX(Lookups!AS:AS,MATCH(E686,Lookups!E:E,0))</f>
        <v>Colour_Family</v>
      </c>
      <c r="AV686" s="43" t="str">
        <f t="shared" si="10"/>
        <v>Colour_Family_Purple</v>
      </c>
    </row>
    <row r="687" spans="1:48">
      <c r="A687" s="43">
        <f>INDEX(Lookups!A:A,MATCH($E687,Lookups!$E:$E,0))</f>
        <v>52</v>
      </c>
      <c r="B687" s="43">
        <f>INDEX(Lookups!B:B,MATCH($E687,Lookups!$E:$E,0))</f>
        <v>3</v>
      </c>
      <c r="C687" s="90" t="s">
        <v>2340</v>
      </c>
      <c r="D687" s="90" t="s">
        <v>3135</v>
      </c>
      <c r="E687" s="91" t="s">
        <v>2250</v>
      </c>
      <c r="F687" s="90" t="s">
        <v>2079</v>
      </c>
      <c r="G687" s="90" t="s">
        <v>2080</v>
      </c>
      <c r="H687" s="91" t="s">
        <v>3151</v>
      </c>
      <c r="I687" s="90" t="s">
        <v>2687</v>
      </c>
      <c r="J687" s="92" t="s">
        <v>3236</v>
      </c>
      <c r="K687" s="90" t="str">
        <f>INDEX(Lookups!$I:$I,MATCH(E687,Lookups!$E:$E,0))</f>
        <v>Customer Facing</v>
      </c>
      <c r="L687" s="90" t="str">
        <f>INDEX(Lookups!$J:$J,MATCH(E687,Lookups!$E:$E,0))</f>
        <v>Global</v>
      </c>
      <c r="M687" s="90" t="s">
        <v>2347</v>
      </c>
      <c r="N687" s="90" t="s">
        <v>2099</v>
      </c>
      <c r="O687" s="90" t="str">
        <f>INDEX(Lookups!$L:$L,MATCH(E687,Lookups!$E:$E,0))</f>
        <v>N</v>
      </c>
      <c r="P687" s="94"/>
      <c r="Q687" s="54" t="s">
        <v>2347</v>
      </c>
      <c r="R687" s="54" t="s">
        <v>2347</v>
      </c>
      <c r="S687" s="54" t="s">
        <v>2347</v>
      </c>
      <c r="T687" s="54" t="s">
        <v>2347</v>
      </c>
      <c r="U687" s="54" t="s">
        <v>2347</v>
      </c>
      <c r="V687" s="54" t="s">
        <v>2347</v>
      </c>
      <c r="W687" s="54" t="s">
        <v>2347</v>
      </c>
      <c r="X687" s="54" t="s">
        <v>2347</v>
      </c>
      <c r="Y687" s="54" t="s">
        <v>2347</v>
      </c>
      <c r="Z687" s="54" t="s">
        <v>2347</v>
      </c>
      <c r="AA687" s="54" t="s">
        <v>2347</v>
      </c>
      <c r="AB687" s="54" t="s">
        <v>2347</v>
      </c>
      <c r="AC687" s="54" t="s">
        <v>2347</v>
      </c>
      <c r="AD687" s="54" t="s">
        <v>2347</v>
      </c>
      <c r="AE687" s="54" t="s">
        <v>2347</v>
      </c>
      <c r="AF687" s="54" t="s">
        <v>2347</v>
      </c>
      <c r="AG687" s="54" t="s">
        <v>2347</v>
      </c>
      <c r="AH687" s="54" t="s">
        <v>2347</v>
      </c>
      <c r="AI687" s="54" t="s">
        <v>2347</v>
      </c>
      <c r="AJ687" s="54" t="s">
        <v>2347</v>
      </c>
      <c r="AK687" s="54" t="s">
        <v>2347</v>
      </c>
      <c r="AL687" s="54" t="s">
        <v>2347</v>
      </c>
      <c r="AM687" s="54" t="s">
        <v>2347</v>
      </c>
      <c r="AN687" s="54" t="s">
        <v>2347</v>
      </c>
      <c r="AO687" s="54" t="s">
        <v>2347</v>
      </c>
      <c r="AP687" s="54" t="s">
        <v>2347</v>
      </c>
      <c r="AQ687" s="54" t="s">
        <v>2347</v>
      </c>
      <c r="AR687" s="54" t="s">
        <v>2347</v>
      </c>
      <c r="AS687" s="54" t="s">
        <v>2347</v>
      </c>
      <c r="AT687" s="54" t="s">
        <v>2347</v>
      </c>
      <c r="AU687" s="43" t="str">
        <f>INDEX(Lookups!AS:AS,MATCH(E687,Lookups!E:E,0))</f>
        <v>Colour_Family</v>
      </c>
      <c r="AV687" s="43" t="str">
        <f t="shared" si="10"/>
        <v>Colour_Family_Red</v>
      </c>
    </row>
    <row r="688" spans="1:48">
      <c r="A688" s="43">
        <f>INDEX(Lookups!A:A,MATCH($E688,Lookups!$E:$E,0))</f>
        <v>52</v>
      </c>
      <c r="B688" s="43">
        <f>INDEX(Lookups!B:B,MATCH($E688,Lookups!$E:$E,0))</f>
        <v>3</v>
      </c>
      <c r="C688" s="90" t="s">
        <v>2340</v>
      </c>
      <c r="D688" s="90" t="s">
        <v>3135</v>
      </c>
      <c r="E688" s="91" t="s">
        <v>2250</v>
      </c>
      <c r="F688" s="90" t="s">
        <v>2079</v>
      </c>
      <c r="G688" s="90" t="s">
        <v>2080</v>
      </c>
      <c r="H688" s="91" t="s">
        <v>2895</v>
      </c>
      <c r="I688" s="90" t="s">
        <v>2692</v>
      </c>
      <c r="J688" s="92" t="s">
        <v>3236</v>
      </c>
      <c r="K688" s="90" t="str">
        <f>INDEX(Lookups!$I:$I,MATCH(E688,Lookups!$E:$E,0))</f>
        <v>Customer Facing</v>
      </c>
      <c r="L688" s="90" t="str">
        <f>INDEX(Lookups!$J:$J,MATCH(E688,Lookups!$E:$E,0))</f>
        <v>Global</v>
      </c>
      <c r="M688" s="90" t="s">
        <v>2347</v>
      </c>
      <c r="N688" s="90" t="s">
        <v>2099</v>
      </c>
      <c r="O688" s="90" t="str">
        <f>INDEX(Lookups!$L:$L,MATCH(E688,Lookups!$E:$E,0))</f>
        <v>N</v>
      </c>
      <c r="P688" s="94"/>
      <c r="Q688" s="54" t="s">
        <v>2347</v>
      </c>
      <c r="R688" s="54" t="s">
        <v>2347</v>
      </c>
      <c r="S688" s="54" t="s">
        <v>2347</v>
      </c>
      <c r="T688" s="54" t="s">
        <v>2347</v>
      </c>
      <c r="U688" s="54" t="s">
        <v>2347</v>
      </c>
      <c r="V688" s="54" t="s">
        <v>2347</v>
      </c>
      <c r="W688" s="54" t="s">
        <v>2347</v>
      </c>
      <c r="X688" s="54" t="s">
        <v>2347</v>
      </c>
      <c r="Y688" s="54" t="s">
        <v>2347</v>
      </c>
      <c r="Z688" s="54" t="s">
        <v>2347</v>
      </c>
      <c r="AA688" s="54" t="s">
        <v>2347</v>
      </c>
      <c r="AB688" s="54" t="s">
        <v>2347</v>
      </c>
      <c r="AC688" s="54" t="s">
        <v>2347</v>
      </c>
      <c r="AD688" s="54" t="s">
        <v>2347</v>
      </c>
      <c r="AE688" s="54" t="s">
        <v>2347</v>
      </c>
      <c r="AF688" s="54" t="s">
        <v>2347</v>
      </c>
      <c r="AG688" s="54" t="s">
        <v>2347</v>
      </c>
      <c r="AH688" s="54" t="s">
        <v>2347</v>
      </c>
      <c r="AI688" s="54" t="s">
        <v>2347</v>
      </c>
      <c r="AJ688" s="54" t="s">
        <v>2347</v>
      </c>
      <c r="AK688" s="54" t="s">
        <v>2347</v>
      </c>
      <c r="AL688" s="54" t="s">
        <v>2347</v>
      </c>
      <c r="AM688" s="54" t="s">
        <v>2347</v>
      </c>
      <c r="AN688" s="54" t="s">
        <v>2347</v>
      </c>
      <c r="AO688" s="54" t="s">
        <v>2347</v>
      </c>
      <c r="AP688" s="54" t="s">
        <v>2347</v>
      </c>
      <c r="AQ688" s="54" t="s">
        <v>2347</v>
      </c>
      <c r="AR688" s="54" t="s">
        <v>2347</v>
      </c>
      <c r="AS688" s="54" t="s">
        <v>2347</v>
      </c>
      <c r="AT688" s="54" t="s">
        <v>2347</v>
      </c>
      <c r="AU688" s="43" t="str">
        <f>INDEX(Lookups!AS:AS,MATCH(E688,Lookups!E:E,0))</f>
        <v>Colour_Family</v>
      </c>
      <c r="AV688" s="43" t="str">
        <f t="shared" si="10"/>
        <v>Colour_Family_Rose Gold</v>
      </c>
    </row>
    <row r="689" spans="1:48">
      <c r="A689" s="43">
        <f>INDEX(Lookups!A:A,MATCH($E689,Lookups!$E:$E,0))</f>
        <v>52</v>
      </c>
      <c r="B689" s="43">
        <f>INDEX(Lookups!B:B,MATCH($E689,Lookups!$E:$E,0))</f>
        <v>3</v>
      </c>
      <c r="C689" s="90" t="s">
        <v>2340</v>
      </c>
      <c r="D689" s="90" t="s">
        <v>3135</v>
      </c>
      <c r="E689" s="91" t="s">
        <v>2250</v>
      </c>
      <c r="F689" s="90" t="s">
        <v>2079</v>
      </c>
      <c r="G689" s="90" t="s">
        <v>2080</v>
      </c>
      <c r="H689" s="91" t="s">
        <v>2609</v>
      </c>
      <c r="I689" s="90" t="s">
        <v>2690</v>
      </c>
      <c r="J689" s="92" t="s">
        <v>3236</v>
      </c>
      <c r="K689" s="90" t="str">
        <f>INDEX(Lookups!$I:$I,MATCH(E689,Lookups!$E:$E,0))</f>
        <v>Customer Facing</v>
      </c>
      <c r="L689" s="90" t="str">
        <f>INDEX(Lookups!$J:$J,MATCH(E689,Lookups!$E:$E,0))</f>
        <v>Global</v>
      </c>
      <c r="M689" s="90" t="s">
        <v>2347</v>
      </c>
      <c r="N689" s="90" t="s">
        <v>2099</v>
      </c>
      <c r="O689" s="90" t="str">
        <f>INDEX(Lookups!$L:$L,MATCH(E689,Lookups!$E:$E,0))</f>
        <v>N</v>
      </c>
      <c r="P689" s="94"/>
      <c r="Q689" s="54" t="s">
        <v>2347</v>
      </c>
      <c r="R689" s="54" t="s">
        <v>2347</v>
      </c>
      <c r="S689" s="54" t="s">
        <v>2347</v>
      </c>
      <c r="T689" s="54" t="s">
        <v>2347</v>
      </c>
      <c r="U689" s="54" t="s">
        <v>2347</v>
      </c>
      <c r="V689" s="54" t="s">
        <v>2347</v>
      </c>
      <c r="W689" s="54" t="s">
        <v>2347</v>
      </c>
      <c r="X689" s="54" t="s">
        <v>2347</v>
      </c>
      <c r="Y689" s="54" t="s">
        <v>2347</v>
      </c>
      <c r="Z689" s="54" t="s">
        <v>2347</v>
      </c>
      <c r="AA689" s="54" t="s">
        <v>2347</v>
      </c>
      <c r="AB689" s="54" t="s">
        <v>2347</v>
      </c>
      <c r="AC689" s="54" t="s">
        <v>2347</v>
      </c>
      <c r="AD689" s="54" t="s">
        <v>2347</v>
      </c>
      <c r="AE689" s="54" t="s">
        <v>2347</v>
      </c>
      <c r="AF689" s="54" t="s">
        <v>2347</v>
      </c>
      <c r="AG689" s="54" t="s">
        <v>2347</v>
      </c>
      <c r="AH689" s="54" t="s">
        <v>2347</v>
      </c>
      <c r="AI689" s="54" t="s">
        <v>2347</v>
      </c>
      <c r="AJ689" s="54" t="s">
        <v>2347</v>
      </c>
      <c r="AK689" s="54" t="s">
        <v>2347</v>
      </c>
      <c r="AL689" s="54" t="s">
        <v>2347</v>
      </c>
      <c r="AM689" s="54" t="s">
        <v>2347</v>
      </c>
      <c r="AN689" s="54" t="s">
        <v>2347</v>
      </c>
      <c r="AO689" s="54" t="s">
        <v>2347</v>
      </c>
      <c r="AP689" s="54" t="s">
        <v>2347</v>
      </c>
      <c r="AQ689" s="54" t="s">
        <v>2347</v>
      </c>
      <c r="AR689" s="54" t="s">
        <v>2347</v>
      </c>
      <c r="AS689" s="54" t="s">
        <v>2347</v>
      </c>
      <c r="AT689" s="54" t="s">
        <v>2347</v>
      </c>
      <c r="AU689" s="43" t="str">
        <f>INDEX(Lookups!AS:AS,MATCH(E689,Lookups!E:E,0))</f>
        <v>Colour_Family</v>
      </c>
      <c r="AV689" s="43" t="str">
        <f t="shared" si="10"/>
        <v>Colour_Family_Silver</v>
      </c>
    </row>
    <row r="690" spans="1:48">
      <c r="A690" s="43">
        <f>INDEX(Lookups!A:A,MATCH($E690,Lookups!$E:$E,0))</f>
        <v>52</v>
      </c>
      <c r="B690" s="43">
        <f>INDEX(Lookups!B:B,MATCH($E690,Lookups!$E:$E,0))</f>
        <v>3</v>
      </c>
      <c r="C690" s="90" t="s">
        <v>2340</v>
      </c>
      <c r="D690" s="90" t="s">
        <v>3135</v>
      </c>
      <c r="E690" s="91" t="s">
        <v>2250</v>
      </c>
      <c r="F690" s="90" t="s">
        <v>2079</v>
      </c>
      <c r="G690" s="90" t="s">
        <v>2080</v>
      </c>
      <c r="H690" s="91" t="s">
        <v>2617</v>
      </c>
      <c r="I690" s="90" t="s">
        <v>2361</v>
      </c>
      <c r="J690" s="92" t="s">
        <v>3236</v>
      </c>
      <c r="K690" s="90" t="str">
        <f>INDEX(Lookups!$I:$I,MATCH(E690,Lookups!$E:$E,0))</f>
        <v>Customer Facing</v>
      </c>
      <c r="L690" s="90" t="str">
        <f>INDEX(Lookups!$J:$J,MATCH(E690,Lookups!$E:$E,0))</f>
        <v>Global</v>
      </c>
      <c r="M690" s="90" t="s">
        <v>2347</v>
      </c>
      <c r="N690" s="90" t="s">
        <v>2099</v>
      </c>
      <c r="O690" s="90" t="str">
        <f>INDEX(Lookups!$L:$L,MATCH(E690,Lookups!$E:$E,0))</f>
        <v>N</v>
      </c>
      <c r="P690" s="94"/>
      <c r="Q690" s="54" t="s">
        <v>2347</v>
      </c>
      <c r="R690" s="54" t="s">
        <v>2347</v>
      </c>
      <c r="S690" s="54" t="s">
        <v>2347</v>
      </c>
      <c r="T690" s="54" t="s">
        <v>2347</v>
      </c>
      <c r="U690" s="54" t="s">
        <v>2347</v>
      </c>
      <c r="V690" s="54" t="s">
        <v>2347</v>
      </c>
      <c r="W690" s="54" t="s">
        <v>2347</v>
      </c>
      <c r="X690" s="54" t="s">
        <v>2347</v>
      </c>
      <c r="Y690" s="54" t="s">
        <v>2347</v>
      </c>
      <c r="Z690" s="54" t="s">
        <v>2347</v>
      </c>
      <c r="AA690" s="54" t="s">
        <v>2347</v>
      </c>
      <c r="AB690" s="54" t="s">
        <v>2347</v>
      </c>
      <c r="AC690" s="54" t="s">
        <v>2347</v>
      </c>
      <c r="AD690" s="54" t="s">
        <v>2347</v>
      </c>
      <c r="AE690" s="54" t="s">
        <v>2347</v>
      </c>
      <c r="AF690" s="54" t="s">
        <v>2347</v>
      </c>
      <c r="AG690" s="54" t="s">
        <v>2347</v>
      </c>
      <c r="AH690" s="54" t="s">
        <v>2347</v>
      </c>
      <c r="AI690" s="54" t="s">
        <v>2347</v>
      </c>
      <c r="AJ690" s="54" t="s">
        <v>2347</v>
      </c>
      <c r="AK690" s="54" t="s">
        <v>2347</v>
      </c>
      <c r="AL690" s="54" t="s">
        <v>2347</v>
      </c>
      <c r="AM690" s="54" t="s">
        <v>2347</v>
      </c>
      <c r="AN690" s="54" t="s">
        <v>2347</v>
      </c>
      <c r="AO690" s="54" t="s">
        <v>2347</v>
      </c>
      <c r="AP690" s="54" t="s">
        <v>2347</v>
      </c>
      <c r="AQ690" s="54" t="s">
        <v>2347</v>
      </c>
      <c r="AR690" s="54" t="s">
        <v>2347</v>
      </c>
      <c r="AS690" s="54" t="s">
        <v>2347</v>
      </c>
      <c r="AT690" s="54" t="s">
        <v>2347</v>
      </c>
      <c r="AU690" s="43" t="str">
        <f>INDEX(Lookups!AS:AS,MATCH(E690,Lookups!E:E,0))</f>
        <v>Colour_Family</v>
      </c>
      <c r="AV690" s="43" t="str">
        <f t="shared" si="10"/>
        <v>Colour_Family_Stainless Steel</v>
      </c>
    </row>
    <row r="691" spans="1:48">
      <c r="A691" s="43">
        <f>INDEX(Lookups!A:A,MATCH($E691,Lookups!$E:$E,0))</f>
        <v>52</v>
      </c>
      <c r="B691" s="43">
        <f>INDEX(Lookups!B:B,MATCH($E691,Lookups!$E:$E,0))</f>
        <v>3</v>
      </c>
      <c r="C691" s="90" t="s">
        <v>2340</v>
      </c>
      <c r="D691" s="90" t="s">
        <v>3135</v>
      </c>
      <c r="E691" s="91" t="s">
        <v>2250</v>
      </c>
      <c r="F691" s="90" t="s">
        <v>2079</v>
      </c>
      <c r="G691" s="90" t="s">
        <v>2080</v>
      </c>
      <c r="H691" s="91" t="s">
        <v>3152</v>
      </c>
      <c r="I691" s="90" t="s">
        <v>2662</v>
      </c>
      <c r="J691" s="92" t="s">
        <v>3236</v>
      </c>
      <c r="K691" s="90" t="str">
        <f>INDEX(Lookups!$I:$I,MATCH(E691,Lookups!$E:$E,0))</f>
        <v>Customer Facing</v>
      </c>
      <c r="L691" s="90" t="str">
        <f>INDEX(Lookups!$J:$J,MATCH(E691,Lookups!$E:$E,0))</f>
        <v>Global</v>
      </c>
      <c r="M691" s="90" t="s">
        <v>2347</v>
      </c>
      <c r="N691" s="90" t="s">
        <v>2099</v>
      </c>
      <c r="O691" s="90" t="str">
        <f>INDEX(Lookups!$L:$L,MATCH(E691,Lookups!$E:$E,0))</f>
        <v>N</v>
      </c>
      <c r="P691" s="94"/>
      <c r="Q691" s="54" t="s">
        <v>2347</v>
      </c>
      <c r="R691" s="54" t="s">
        <v>2347</v>
      </c>
      <c r="S691" s="54" t="s">
        <v>2347</v>
      </c>
      <c r="T691" s="54" t="s">
        <v>2347</v>
      </c>
      <c r="U691" s="54" t="s">
        <v>2347</v>
      </c>
      <c r="V691" s="54" t="s">
        <v>2347</v>
      </c>
      <c r="W691" s="54" t="s">
        <v>2347</v>
      </c>
      <c r="X691" s="54" t="s">
        <v>2347</v>
      </c>
      <c r="Y691" s="54" t="s">
        <v>2347</v>
      </c>
      <c r="Z691" s="54" t="s">
        <v>2347</v>
      </c>
      <c r="AA691" s="54" t="s">
        <v>2347</v>
      </c>
      <c r="AB691" s="54" t="s">
        <v>2347</v>
      </c>
      <c r="AC691" s="54" t="s">
        <v>2347</v>
      </c>
      <c r="AD691" s="54" t="s">
        <v>2347</v>
      </c>
      <c r="AE691" s="54" t="s">
        <v>2347</v>
      </c>
      <c r="AF691" s="54" t="s">
        <v>2347</v>
      </c>
      <c r="AG691" s="54" t="s">
        <v>2347</v>
      </c>
      <c r="AH691" s="54" t="s">
        <v>2347</v>
      </c>
      <c r="AI691" s="54" t="s">
        <v>2347</v>
      </c>
      <c r="AJ691" s="54" t="s">
        <v>2347</v>
      </c>
      <c r="AK691" s="54" t="s">
        <v>2347</v>
      </c>
      <c r="AL691" s="54" t="s">
        <v>2347</v>
      </c>
      <c r="AM691" s="54" t="s">
        <v>2347</v>
      </c>
      <c r="AN691" s="54" t="s">
        <v>2347</v>
      </c>
      <c r="AO691" s="54" t="s">
        <v>2347</v>
      </c>
      <c r="AP691" s="54" t="s">
        <v>2347</v>
      </c>
      <c r="AQ691" s="54" t="s">
        <v>2347</v>
      </c>
      <c r="AR691" s="54" t="s">
        <v>2347</v>
      </c>
      <c r="AS691" s="54" t="s">
        <v>2347</v>
      </c>
      <c r="AT691" s="54" t="s">
        <v>2347</v>
      </c>
      <c r="AU691" s="43" t="str">
        <f>INDEX(Lookups!AS:AS,MATCH(E691,Lookups!E:E,0))</f>
        <v>Colour_Family</v>
      </c>
      <c r="AV691" s="43" t="str">
        <f t="shared" si="10"/>
        <v>Colour_Family_White</v>
      </c>
    </row>
    <row r="692" spans="1:48">
      <c r="A692" s="43">
        <f>INDEX(Lookups!A:A,MATCH($E692,Lookups!$E:$E,0))</f>
        <v>52</v>
      </c>
      <c r="B692" s="43">
        <f>INDEX(Lookups!B:B,MATCH($E692,Lookups!$E:$E,0))</f>
        <v>3</v>
      </c>
      <c r="C692" s="90" t="s">
        <v>2340</v>
      </c>
      <c r="D692" s="90" t="s">
        <v>3135</v>
      </c>
      <c r="E692" s="91" t="s">
        <v>2250</v>
      </c>
      <c r="F692" s="90" t="s">
        <v>2079</v>
      </c>
      <c r="G692" s="90" t="s">
        <v>2080</v>
      </c>
      <c r="H692" s="91" t="s">
        <v>3153</v>
      </c>
      <c r="I692" s="90" t="s">
        <v>2356</v>
      </c>
      <c r="J692" s="92" t="s">
        <v>3236</v>
      </c>
      <c r="K692" s="90" t="str">
        <f>INDEX(Lookups!$I:$I,MATCH(E692,Lookups!$E:$E,0))</f>
        <v>Customer Facing</v>
      </c>
      <c r="L692" s="90" t="str">
        <f>INDEX(Lookups!$J:$J,MATCH(E692,Lookups!$E:$E,0))</f>
        <v>Global</v>
      </c>
      <c r="M692" s="90" t="s">
        <v>2347</v>
      </c>
      <c r="N692" s="90" t="s">
        <v>2099</v>
      </c>
      <c r="O692" s="90" t="str">
        <f>INDEX(Lookups!$L:$L,MATCH(E692,Lookups!$E:$E,0))</f>
        <v>N</v>
      </c>
      <c r="P692" s="94"/>
      <c r="Q692" s="54" t="s">
        <v>2347</v>
      </c>
      <c r="R692" s="54" t="s">
        <v>2347</v>
      </c>
      <c r="S692" s="54" t="s">
        <v>2347</v>
      </c>
      <c r="T692" s="54" t="s">
        <v>2347</v>
      </c>
      <c r="U692" s="54" t="s">
        <v>2347</v>
      </c>
      <c r="V692" s="54" t="s">
        <v>2347</v>
      </c>
      <c r="W692" s="54" t="s">
        <v>2347</v>
      </c>
      <c r="X692" s="54" t="s">
        <v>2347</v>
      </c>
      <c r="Y692" s="54" t="s">
        <v>2347</v>
      </c>
      <c r="Z692" s="54" t="s">
        <v>2347</v>
      </c>
      <c r="AA692" s="54" t="s">
        <v>2347</v>
      </c>
      <c r="AB692" s="54" t="s">
        <v>2347</v>
      </c>
      <c r="AC692" s="54" t="s">
        <v>2347</v>
      </c>
      <c r="AD692" s="54" t="s">
        <v>2347</v>
      </c>
      <c r="AE692" s="54" t="s">
        <v>2347</v>
      </c>
      <c r="AF692" s="54" t="s">
        <v>2347</v>
      </c>
      <c r="AG692" s="54" t="s">
        <v>2347</v>
      </c>
      <c r="AH692" s="54" t="s">
        <v>2347</v>
      </c>
      <c r="AI692" s="54" t="s">
        <v>2347</v>
      </c>
      <c r="AJ692" s="54" t="s">
        <v>2347</v>
      </c>
      <c r="AK692" s="54" t="s">
        <v>2347</v>
      </c>
      <c r="AL692" s="54" t="s">
        <v>2347</v>
      </c>
      <c r="AM692" s="54" t="s">
        <v>2347</v>
      </c>
      <c r="AN692" s="54" t="s">
        <v>2347</v>
      </c>
      <c r="AO692" s="54" t="s">
        <v>2347</v>
      </c>
      <c r="AP692" s="54" t="s">
        <v>2347</v>
      </c>
      <c r="AQ692" s="54" t="s">
        <v>2347</v>
      </c>
      <c r="AR692" s="54" t="s">
        <v>2347</v>
      </c>
      <c r="AS692" s="54" t="s">
        <v>2347</v>
      </c>
      <c r="AT692" s="54" t="s">
        <v>2347</v>
      </c>
      <c r="AU692" s="43" t="str">
        <f>INDEX(Lookups!AS:AS,MATCH(E692,Lookups!E:E,0))</f>
        <v>Colour_Family</v>
      </c>
      <c r="AV692" s="43" t="str">
        <f t="shared" si="10"/>
        <v>Colour_Family_Yellow</v>
      </c>
    </row>
    <row r="693" spans="1:48">
      <c r="A693" s="43">
        <f>INDEX(Lookups!A:A,MATCH($E693,Lookups!$E:$E,0))</f>
        <v>53</v>
      </c>
      <c r="B693" s="43">
        <f>INDEX(Lookups!B:B,MATCH($E693,Lookups!$E:$E,0))</f>
        <v>4</v>
      </c>
      <c r="C693" s="90" t="s">
        <v>3154</v>
      </c>
      <c r="D693" s="90" t="s">
        <v>2366</v>
      </c>
      <c r="E693" s="91" t="s">
        <v>2263</v>
      </c>
      <c r="F693" s="90" t="s">
        <v>2103</v>
      </c>
      <c r="G693" s="95" t="s">
        <v>2354</v>
      </c>
      <c r="H693" s="96" t="s">
        <v>2354</v>
      </c>
      <c r="I693" s="95" t="s">
        <v>2354</v>
      </c>
      <c r="J693" s="97" t="s">
        <v>2354</v>
      </c>
      <c r="K693" s="95" t="str">
        <f>INDEX(Lookups!$I:$I,MATCH(E693,Lookups!$E:$E,0))</f>
        <v>Customer Facing</v>
      </c>
      <c r="L693" s="95" t="str">
        <f>INDEX(Lookups!$J:$J,MATCH(E693,Lookups!$E:$E,0))</f>
        <v>Global</v>
      </c>
      <c r="M693" s="95" t="s">
        <v>2353</v>
      </c>
      <c r="N693" s="95" t="s">
        <v>2099</v>
      </c>
      <c r="O693" s="95" t="str">
        <f>INDEX(Lookups!$L:$L,MATCH(E693,Lookups!$E:$E,0))</f>
        <v>N</v>
      </c>
      <c r="P693" s="94"/>
      <c r="Q693" s="54" t="s">
        <v>2347</v>
      </c>
      <c r="R693" s="54" t="s">
        <v>2347</v>
      </c>
      <c r="S693" s="54" t="s">
        <v>2347</v>
      </c>
      <c r="T693" s="54" t="s">
        <v>2347</v>
      </c>
      <c r="U693" s="54" t="s">
        <v>2347</v>
      </c>
      <c r="V693" s="54" t="s">
        <v>2347</v>
      </c>
      <c r="W693" s="54" t="s">
        <v>2347</v>
      </c>
      <c r="X693" s="54" t="s">
        <v>2347</v>
      </c>
      <c r="Y693" s="54" t="s">
        <v>2347</v>
      </c>
      <c r="Z693" s="54" t="s">
        <v>2347</v>
      </c>
      <c r="AA693" s="54" t="s">
        <v>2347</v>
      </c>
      <c r="AB693" s="54" t="s">
        <v>2347</v>
      </c>
      <c r="AC693" s="54" t="s">
        <v>2347</v>
      </c>
      <c r="AD693" s="54" t="s">
        <v>2347</v>
      </c>
      <c r="AE693" s="54" t="s">
        <v>2347</v>
      </c>
      <c r="AF693" s="54" t="s">
        <v>2347</v>
      </c>
      <c r="AG693" s="54" t="s">
        <v>2347</v>
      </c>
      <c r="AH693" s="54" t="s">
        <v>2347</v>
      </c>
      <c r="AI693" s="54" t="s">
        <v>2347</v>
      </c>
      <c r="AJ693" s="54" t="s">
        <v>2347</v>
      </c>
      <c r="AK693" s="54" t="s">
        <v>2347</v>
      </c>
      <c r="AL693" s="54" t="s">
        <v>2347</v>
      </c>
      <c r="AM693" s="54" t="s">
        <v>2347</v>
      </c>
      <c r="AN693" s="54" t="s">
        <v>2347</v>
      </c>
      <c r="AO693" s="54" t="s">
        <v>2347</v>
      </c>
      <c r="AP693" s="54" t="s">
        <v>2347</v>
      </c>
      <c r="AQ693" s="54" t="s">
        <v>2347</v>
      </c>
      <c r="AR693" s="54" t="s">
        <v>2347</v>
      </c>
      <c r="AS693" s="54" t="s">
        <v>2347</v>
      </c>
      <c r="AT693" s="54" t="s">
        <v>2347</v>
      </c>
      <c r="AU693" s="43" t="str">
        <f>INDEX(Lookups!AS:AS,MATCH(E693,Lookups!E:E,0))</f>
        <v>Customer_Facing_Brand</v>
      </c>
      <c r="AV693" s="43" t="str">
        <f t="shared" si="10"/>
        <v xml:space="preserve">Customer_Facing_Brand_ </v>
      </c>
    </row>
    <row r="694" spans="1:48">
      <c r="A694" s="43">
        <f>INDEX(Lookups!A:A,MATCH($E694,Lookups!$E:$E,0))</f>
        <v>54</v>
      </c>
      <c r="B694" s="43">
        <f>INDEX(Lookups!B:B,MATCH($E694,Lookups!$E:$E,0))</f>
        <v>4</v>
      </c>
      <c r="C694" s="90" t="s">
        <v>2365</v>
      </c>
      <c r="D694" s="90" t="s">
        <v>2366</v>
      </c>
      <c r="E694" s="91" t="s">
        <v>2266</v>
      </c>
      <c r="F694" s="90" t="s">
        <v>2094</v>
      </c>
      <c r="G694" s="90" t="s">
        <v>2080</v>
      </c>
      <c r="H694" s="91" t="b">
        <v>0</v>
      </c>
      <c r="I694" s="90" t="b">
        <v>0</v>
      </c>
      <c r="J694" s="92" t="s">
        <v>2337</v>
      </c>
      <c r="K694" s="90" t="str">
        <f>INDEX(Lookups!$I:$I,MATCH(E694,Lookups!$E:$E,0))</f>
        <v>Customer Facing</v>
      </c>
      <c r="L694" s="90" t="str">
        <f>INDEX(Lookups!$J:$J,MATCH(E694,Lookups!$E:$E,0))</f>
        <v>Global</v>
      </c>
      <c r="M694" s="90" t="s">
        <v>2347</v>
      </c>
      <c r="N694" s="90" t="s">
        <v>2099</v>
      </c>
      <c r="O694" s="90" t="str">
        <f>INDEX(Lookups!$L:$L,MATCH(E694,Lookups!$E:$E,0))</f>
        <v>N</v>
      </c>
      <c r="P694" s="94"/>
      <c r="Q694" s="54" t="s">
        <v>2347</v>
      </c>
      <c r="R694" s="54" t="s">
        <v>2347</v>
      </c>
      <c r="S694" s="54" t="s">
        <v>2347</v>
      </c>
      <c r="T694" s="54" t="s">
        <v>2347</v>
      </c>
      <c r="U694" s="54" t="s">
        <v>2347</v>
      </c>
      <c r="V694" s="54" t="s">
        <v>2347</v>
      </c>
      <c r="W694" s="54" t="s">
        <v>2347</v>
      </c>
      <c r="X694" s="54" t="s">
        <v>2347</v>
      </c>
      <c r="Y694" s="54" t="s">
        <v>2347</v>
      </c>
      <c r="Z694" s="54" t="s">
        <v>2347</v>
      </c>
      <c r="AA694" s="54" t="s">
        <v>2347</v>
      </c>
      <c r="AB694" s="54" t="s">
        <v>2347</v>
      </c>
      <c r="AC694" s="54" t="s">
        <v>2347</v>
      </c>
      <c r="AD694" s="54" t="s">
        <v>2347</v>
      </c>
      <c r="AE694" s="54" t="s">
        <v>2347</v>
      </c>
      <c r="AF694" s="54" t="s">
        <v>2347</v>
      </c>
      <c r="AG694" s="54" t="s">
        <v>2347</v>
      </c>
      <c r="AH694" s="54" t="s">
        <v>2347</v>
      </c>
      <c r="AI694" s="54" t="s">
        <v>2347</v>
      </c>
      <c r="AJ694" s="54" t="s">
        <v>2347</v>
      </c>
      <c r="AK694" s="54" t="s">
        <v>2347</v>
      </c>
      <c r="AL694" s="54" t="s">
        <v>2347</v>
      </c>
      <c r="AM694" s="54" t="s">
        <v>2347</v>
      </c>
      <c r="AN694" s="54" t="s">
        <v>2347</v>
      </c>
      <c r="AO694" s="54" t="s">
        <v>2347</v>
      </c>
      <c r="AP694" s="54" t="s">
        <v>2347</v>
      </c>
      <c r="AQ694" s="54" t="s">
        <v>2347</v>
      </c>
      <c r="AR694" s="54" t="s">
        <v>2347</v>
      </c>
      <c r="AS694" s="54" t="s">
        <v>2347</v>
      </c>
      <c r="AT694" s="54" t="s">
        <v>2347</v>
      </c>
      <c r="AU694" s="43" t="str">
        <f>INDEX(Lookups!AS:AS,MATCH(E694,Lookups!E:E,0))</f>
        <v>Product_Wrappable</v>
      </c>
      <c r="AV694" s="43" t="str">
        <f t="shared" si="10"/>
        <v>Product_Wrappable_FALSE</v>
      </c>
    </row>
    <row r="695" spans="1:48">
      <c r="A695" s="43">
        <f>INDEX(Lookups!A:A,MATCH($E695,Lookups!$E:$E,0))</f>
        <v>54</v>
      </c>
      <c r="B695" s="43">
        <f>INDEX(Lookups!B:B,MATCH($E695,Lookups!$E:$E,0))</f>
        <v>4</v>
      </c>
      <c r="C695" s="90" t="s">
        <v>2365</v>
      </c>
      <c r="D695" s="90" t="s">
        <v>2366</v>
      </c>
      <c r="E695" s="91" t="s">
        <v>2266</v>
      </c>
      <c r="F695" s="90" t="s">
        <v>2094</v>
      </c>
      <c r="G695" s="90" t="s">
        <v>2080</v>
      </c>
      <c r="H695" s="91" t="b">
        <v>1</v>
      </c>
      <c r="I695" s="90" t="b">
        <v>1</v>
      </c>
      <c r="J695" s="92" t="s">
        <v>2337</v>
      </c>
      <c r="K695" s="90" t="str">
        <f>INDEX(Lookups!$I:$I,MATCH(E695,Lookups!$E:$E,0))</f>
        <v>Customer Facing</v>
      </c>
      <c r="L695" s="90" t="str">
        <f>INDEX(Lookups!$J:$J,MATCH(E695,Lookups!$E:$E,0))</f>
        <v>Global</v>
      </c>
      <c r="M695" s="90" t="s">
        <v>2347</v>
      </c>
      <c r="N695" s="90" t="s">
        <v>2099</v>
      </c>
      <c r="O695" s="90" t="str">
        <f>INDEX(Lookups!$L:$L,MATCH(E695,Lookups!$E:$E,0))</f>
        <v>N</v>
      </c>
      <c r="P695" s="94"/>
      <c r="Q695" s="54" t="s">
        <v>2347</v>
      </c>
      <c r="R695" s="54" t="s">
        <v>2347</v>
      </c>
      <c r="S695" s="54" t="s">
        <v>2347</v>
      </c>
      <c r="T695" s="54" t="s">
        <v>2347</v>
      </c>
      <c r="U695" s="54" t="s">
        <v>2347</v>
      </c>
      <c r="V695" s="54" t="s">
        <v>2347</v>
      </c>
      <c r="W695" s="54" t="s">
        <v>2347</v>
      </c>
      <c r="X695" s="54" t="s">
        <v>2347</v>
      </c>
      <c r="Y695" s="54" t="s">
        <v>2347</v>
      </c>
      <c r="Z695" s="54" t="s">
        <v>2347</v>
      </c>
      <c r="AA695" s="54" t="s">
        <v>2347</v>
      </c>
      <c r="AB695" s="54" t="s">
        <v>2347</v>
      </c>
      <c r="AC695" s="54" t="s">
        <v>2347</v>
      </c>
      <c r="AD695" s="54" t="s">
        <v>2347</v>
      </c>
      <c r="AE695" s="54" t="s">
        <v>2347</v>
      </c>
      <c r="AF695" s="54" t="s">
        <v>2347</v>
      </c>
      <c r="AG695" s="54" t="s">
        <v>2347</v>
      </c>
      <c r="AH695" s="54" t="s">
        <v>2347</v>
      </c>
      <c r="AI695" s="54" t="s">
        <v>2347</v>
      </c>
      <c r="AJ695" s="54" t="s">
        <v>2347</v>
      </c>
      <c r="AK695" s="54" t="s">
        <v>2347</v>
      </c>
      <c r="AL695" s="54" t="s">
        <v>2347</v>
      </c>
      <c r="AM695" s="54" t="s">
        <v>2347</v>
      </c>
      <c r="AN695" s="54" t="s">
        <v>2347</v>
      </c>
      <c r="AO695" s="54" t="s">
        <v>2347</v>
      </c>
      <c r="AP695" s="54" t="s">
        <v>2347</v>
      </c>
      <c r="AQ695" s="54" t="s">
        <v>2347</v>
      </c>
      <c r="AR695" s="54" t="s">
        <v>2347</v>
      </c>
      <c r="AS695" s="54" t="s">
        <v>2347</v>
      </c>
      <c r="AT695" s="54" t="s">
        <v>2347</v>
      </c>
      <c r="AU695" s="43" t="str">
        <f>INDEX(Lookups!AS:AS,MATCH(E695,Lookups!E:E,0))</f>
        <v>Product_Wrappable</v>
      </c>
      <c r="AV695" s="43" t="str">
        <f t="shared" si="10"/>
        <v>Product_Wrappable_TRUE</v>
      </c>
    </row>
    <row r="696" spans="1:48">
      <c r="A696" s="43">
        <f>INDEX(Lookups!A:A,MATCH($E696,Lookups!$E:$E,0))</f>
        <v>55</v>
      </c>
      <c r="B696" s="43">
        <f>INDEX(Lookups!B:B,MATCH($E696,Lookups!$E:$E,0))</f>
        <v>4</v>
      </c>
      <c r="C696" s="90" t="s">
        <v>2365</v>
      </c>
      <c r="D696" s="90" t="s">
        <v>2366</v>
      </c>
      <c r="E696" s="91" t="s">
        <v>2268</v>
      </c>
      <c r="F696" s="90" t="s">
        <v>2094</v>
      </c>
      <c r="G696" s="90" t="s">
        <v>2080</v>
      </c>
      <c r="H696" s="91" t="b">
        <v>0</v>
      </c>
      <c r="I696" s="90" t="b">
        <v>0</v>
      </c>
      <c r="J696" s="92" t="s">
        <v>2337</v>
      </c>
      <c r="K696" s="90" t="str">
        <f>INDEX(Lookups!$I:$I,MATCH(E696,Lookups!$E:$E,0))</f>
        <v>No</v>
      </c>
      <c r="L696" s="90" t="str">
        <f>INDEX(Lookups!$J:$J,MATCH(E696,Lookups!$E:$E,0))</f>
        <v>Global</v>
      </c>
      <c r="M696" s="90" t="s">
        <v>2347</v>
      </c>
      <c r="N696" s="90" t="s">
        <v>2099</v>
      </c>
      <c r="O696" s="90" t="str">
        <f>INDEX(Lookups!$L:$L,MATCH(E696,Lookups!$E:$E,0))</f>
        <v>N</v>
      </c>
      <c r="P696" s="94"/>
      <c r="Q696" s="54" t="s">
        <v>2347</v>
      </c>
      <c r="R696" s="54" t="s">
        <v>2347</v>
      </c>
      <c r="S696" s="54" t="s">
        <v>2347</v>
      </c>
      <c r="T696" s="54" t="s">
        <v>2347</v>
      </c>
      <c r="U696" s="54" t="s">
        <v>2347</v>
      </c>
      <c r="V696" s="54" t="s">
        <v>2347</v>
      </c>
      <c r="W696" s="54" t="s">
        <v>2347</v>
      </c>
      <c r="X696" s="54" t="s">
        <v>2347</v>
      </c>
      <c r="Y696" s="54" t="s">
        <v>2347</v>
      </c>
      <c r="Z696" s="54" t="s">
        <v>2347</v>
      </c>
      <c r="AA696" s="54" t="s">
        <v>2347</v>
      </c>
      <c r="AB696" s="54" t="s">
        <v>2347</v>
      </c>
      <c r="AC696" s="54" t="s">
        <v>2347</v>
      </c>
      <c r="AD696" s="54" t="s">
        <v>2347</v>
      </c>
      <c r="AE696" s="54" t="s">
        <v>2347</v>
      </c>
      <c r="AF696" s="54" t="s">
        <v>2347</v>
      </c>
      <c r="AG696" s="54" t="s">
        <v>2347</v>
      </c>
      <c r="AH696" s="54" t="s">
        <v>2347</v>
      </c>
      <c r="AI696" s="54" t="s">
        <v>2347</v>
      </c>
      <c r="AJ696" s="54" t="s">
        <v>2347</v>
      </c>
      <c r="AK696" s="54" t="s">
        <v>2347</v>
      </c>
      <c r="AL696" s="54" t="s">
        <v>2347</v>
      </c>
      <c r="AM696" s="54" t="s">
        <v>2347</v>
      </c>
      <c r="AN696" s="54" t="s">
        <v>2347</v>
      </c>
      <c r="AO696" s="54" t="s">
        <v>2347</v>
      </c>
      <c r="AP696" s="54" t="s">
        <v>2347</v>
      </c>
      <c r="AQ696" s="54" t="s">
        <v>2347</v>
      </c>
      <c r="AR696" s="54" t="s">
        <v>2347</v>
      </c>
      <c r="AS696" s="54" t="s">
        <v>2347</v>
      </c>
      <c r="AT696" s="54" t="s">
        <v>2347</v>
      </c>
      <c r="AU696" s="43" t="str">
        <f>INDEX(Lookups!AS:AS,MATCH(E696,Lookups!E:E,0))</f>
        <v>Initial_Online_Flag</v>
      </c>
      <c r="AV696" s="43" t="str">
        <f t="shared" si="10"/>
        <v>Initial_Online_Flag_FALSE</v>
      </c>
    </row>
    <row r="697" spans="1:48">
      <c r="A697" s="43">
        <f>INDEX(Lookups!A:A,MATCH($E697,Lookups!$E:$E,0))</f>
        <v>55</v>
      </c>
      <c r="B697" s="43">
        <f>INDEX(Lookups!B:B,MATCH($E697,Lookups!$E:$E,0))</f>
        <v>4</v>
      </c>
      <c r="C697" s="90" t="s">
        <v>2365</v>
      </c>
      <c r="D697" s="90" t="s">
        <v>2366</v>
      </c>
      <c r="E697" s="91" t="s">
        <v>2268</v>
      </c>
      <c r="F697" s="90" t="s">
        <v>2094</v>
      </c>
      <c r="G697" s="90" t="s">
        <v>2080</v>
      </c>
      <c r="H697" s="91" t="b">
        <v>1</v>
      </c>
      <c r="I697" s="90" t="b">
        <v>1</v>
      </c>
      <c r="J697" s="92" t="s">
        <v>2337</v>
      </c>
      <c r="K697" s="90" t="str">
        <f>INDEX(Lookups!$I:$I,MATCH(E697,Lookups!$E:$E,0))</f>
        <v>No</v>
      </c>
      <c r="L697" s="90" t="str">
        <f>INDEX(Lookups!$J:$J,MATCH(E697,Lookups!$E:$E,0))</f>
        <v>Global</v>
      </c>
      <c r="M697" s="90" t="s">
        <v>2347</v>
      </c>
      <c r="N697" s="90" t="s">
        <v>2099</v>
      </c>
      <c r="O697" s="90" t="str">
        <f>INDEX(Lookups!$L:$L,MATCH(E697,Lookups!$E:$E,0))</f>
        <v>N</v>
      </c>
      <c r="P697" s="94"/>
      <c r="Q697" s="54" t="s">
        <v>2347</v>
      </c>
      <c r="R697" s="54" t="s">
        <v>2347</v>
      </c>
      <c r="S697" s="54" t="s">
        <v>2347</v>
      </c>
      <c r="T697" s="54" t="s">
        <v>2347</v>
      </c>
      <c r="U697" s="54" t="s">
        <v>2347</v>
      </c>
      <c r="V697" s="54" t="s">
        <v>2347</v>
      </c>
      <c r="W697" s="54" t="s">
        <v>2347</v>
      </c>
      <c r="X697" s="54" t="s">
        <v>2347</v>
      </c>
      <c r="Y697" s="54" t="s">
        <v>2347</v>
      </c>
      <c r="Z697" s="54" t="s">
        <v>2347</v>
      </c>
      <c r="AA697" s="54" t="s">
        <v>2347</v>
      </c>
      <c r="AB697" s="54" t="s">
        <v>2347</v>
      </c>
      <c r="AC697" s="54" t="s">
        <v>2347</v>
      </c>
      <c r="AD697" s="54" t="s">
        <v>2347</v>
      </c>
      <c r="AE697" s="54" t="s">
        <v>2347</v>
      </c>
      <c r="AF697" s="54" t="s">
        <v>2347</v>
      </c>
      <c r="AG697" s="54" t="s">
        <v>2347</v>
      </c>
      <c r="AH697" s="54" t="s">
        <v>2347</v>
      </c>
      <c r="AI697" s="54" t="s">
        <v>2347</v>
      </c>
      <c r="AJ697" s="54" t="s">
        <v>2347</v>
      </c>
      <c r="AK697" s="54" t="s">
        <v>2347</v>
      </c>
      <c r="AL697" s="54" t="s">
        <v>2347</v>
      </c>
      <c r="AM697" s="54" t="s">
        <v>2347</v>
      </c>
      <c r="AN697" s="54" t="s">
        <v>2347</v>
      </c>
      <c r="AO697" s="54" t="s">
        <v>2347</v>
      </c>
      <c r="AP697" s="54" t="s">
        <v>2347</v>
      </c>
      <c r="AQ697" s="54" t="s">
        <v>2347</v>
      </c>
      <c r="AR697" s="54" t="s">
        <v>2347</v>
      </c>
      <c r="AS697" s="54" t="s">
        <v>2347</v>
      </c>
      <c r="AT697" s="54" t="s">
        <v>2347</v>
      </c>
      <c r="AU697" s="43" t="str">
        <f>INDEX(Lookups!AS:AS,MATCH(E697,Lookups!E:E,0))</f>
        <v>Initial_Online_Flag</v>
      </c>
      <c r="AV697" s="43" t="str">
        <f t="shared" si="10"/>
        <v>Initial_Online_Flag_TRUE</v>
      </c>
    </row>
    <row r="698" spans="1:48">
      <c r="A698" s="43">
        <f>INDEX(Lookups!A:A,MATCH($E698,Lookups!$E:$E,0))</f>
        <v>56</v>
      </c>
      <c r="B698" s="43">
        <f>INDEX(Lookups!B:B,MATCH($E698,Lookups!$E:$E,0))</f>
        <v>4</v>
      </c>
      <c r="C698" s="90" t="s">
        <v>2365</v>
      </c>
      <c r="D698" s="90" t="s">
        <v>2366</v>
      </c>
      <c r="E698" s="91" t="s">
        <v>2270</v>
      </c>
      <c r="F698" s="90" t="s">
        <v>2094</v>
      </c>
      <c r="G698" s="90" t="s">
        <v>2080</v>
      </c>
      <c r="H698" s="91" t="b">
        <v>0</v>
      </c>
      <c r="I698" s="90" t="b">
        <v>0</v>
      </c>
      <c r="J698" s="92" t="s">
        <v>2337</v>
      </c>
      <c r="K698" s="90" t="str">
        <f>INDEX(Lookups!$I:$I,MATCH(E698,Lookups!$E:$E,0))</f>
        <v>No</v>
      </c>
      <c r="L698" s="90" t="str">
        <f>INDEX(Lookups!$J:$J,MATCH(E698,Lookups!$E:$E,0))</f>
        <v>Global</v>
      </c>
      <c r="M698" s="90" t="s">
        <v>2347</v>
      </c>
      <c r="N698" s="90" t="s">
        <v>2099</v>
      </c>
      <c r="O698" s="90" t="str">
        <f>INDEX(Lookups!$L:$L,MATCH(E698,Lookups!$E:$E,0))</f>
        <v>N</v>
      </c>
      <c r="P698" s="94"/>
      <c r="Q698" s="54" t="s">
        <v>2347</v>
      </c>
      <c r="R698" s="54" t="s">
        <v>2347</v>
      </c>
      <c r="S698" s="54" t="s">
        <v>2347</v>
      </c>
      <c r="T698" s="54" t="s">
        <v>2347</v>
      </c>
      <c r="U698" s="54" t="s">
        <v>2347</v>
      </c>
      <c r="V698" s="54" t="s">
        <v>2347</v>
      </c>
      <c r="W698" s="54" t="s">
        <v>2347</v>
      </c>
      <c r="X698" s="54" t="s">
        <v>2347</v>
      </c>
      <c r="Y698" s="54" t="s">
        <v>2347</v>
      </c>
      <c r="Z698" s="54" t="s">
        <v>2347</v>
      </c>
      <c r="AA698" s="54" t="s">
        <v>2347</v>
      </c>
      <c r="AB698" s="54" t="s">
        <v>2347</v>
      </c>
      <c r="AC698" s="54" t="s">
        <v>2347</v>
      </c>
      <c r="AD698" s="54" t="s">
        <v>2347</v>
      </c>
      <c r="AE698" s="54" t="s">
        <v>2347</v>
      </c>
      <c r="AF698" s="54" t="s">
        <v>2347</v>
      </c>
      <c r="AG698" s="54" t="s">
        <v>2347</v>
      </c>
      <c r="AH698" s="54" t="s">
        <v>2347</v>
      </c>
      <c r="AI698" s="54" t="s">
        <v>2347</v>
      </c>
      <c r="AJ698" s="54" t="s">
        <v>2347</v>
      </c>
      <c r="AK698" s="54" t="s">
        <v>2347</v>
      </c>
      <c r="AL698" s="54" t="s">
        <v>2347</v>
      </c>
      <c r="AM698" s="54" t="s">
        <v>2347</v>
      </c>
      <c r="AN698" s="54" t="s">
        <v>2347</v>
      </c>
      <c r="AO698" s="54" t="s">
        <v>2347</v>
      </c>
      <c r="AP698" s="54" t="s">
        <v>2347</v>
      </c>
      <c r="AQ698" s="54" t="s">
        <v>2347</v>
      </c>
      <c r="AR698" s="54" t="s">
        <v>2347</v>
      </c>
      <c r="AS698" s="54" t="s">
        <v>2347</v>
      </c>
      <c r="AT698" s="54" t="s">
        <v>2347</v>
      </c>
      <c r="AU698" s="43" t="str">
        <f>INDEX(Lookups!AS:AS,MATCH(E698,Lookups!E:E,0))</f>
        <v>Dropship_Indicator</v>
      </c>
      <c r="AV698" s="43" t="str">
        <f t="shared" si="10"/>
        <v>Dropship_Indicator_FALSE</v>
      </c>
    </row>
    <row r="699" spans="1:48">
      <c r="A699" s="43">
        <f>INDEX(Lookups!A:A,MATCH($E699,Lookups!$E:$E,0))</f>
        <v>56</v>
      </c>
      <c r="B699" s="43">
        <f>INDEX(Lookups!B:B,MATCH($E699,Lookups!$E:$E,0))</f>
        <v>4</v>
      </c>
      <c r="C699" s="90" t="s">
        <v>2365</v>
      </c>
      <c r="D699" s="90" t="s">
        <v>2366</v>
      </c>
      <c r="E699" s="91" t="s">
        <v>2270</v>
      </c>
      <c r="F699" s="90" t="s">
        <v>2094</v>
      </c>
      <c r="G699" s="90" t="s">
        <v>2080</v>
      </c>
      <c r="H699" s="91" t="b">
        <v>1</v>
      </c>
      <c r="I699" s="90" t="b">
        <v>1</v>
      </c>
      <c r="J699" s="92" t="s">
        <v>2337</v>
      </c>
      <c r="K699" s="90" t="str">
        <f>INDEX(Lookups!$I:$I,MATCH(E699,Lookups!$E:$E,0))</f>
        <v>No</v>
      </c>
      <c r="L699" s="90" t="str">
        <f>INDEX(Lookups!$J:$J,MATCH(E699,Lookups!$E:$E,0))</f>
        <v>Global</v>
      </c>
      <c r="M699" s="90" t="s">
        <v>2347</v>
      </c>
      <c r="N699" s="90" t="s">
        <v>2099</v>
      </c>
      <c r="O699" s="90" t="str">
        <f>INDEX(Lookups!$L:$L,MATCH(E699,Lookups!$E:$E,0))</f>
        <v>N</v>
      </c>
      <c r="P699" s="94"/>
      <c r="Q699" s="54" t="s">
        <v>2347</v>
      </c>
      <c r="R699" s="54" t="s">
        <v>2347</v>
      </c>
      <c r="S699" s="54" t="s">
        <v>2347</v>
      </c>
      <c r="T699" s="54" t="s">
        <v>2347</v>
      </c>
      <c r="U699" s="54" t="s">
        <v>2347</v>
      </c>
      <c r="V699" s="54" t="s">
        <v>2347</v>
      </c>
      <c r="W699" s="54" t="s">
        <v>2347</v>
      </c>
      <c r="X699" s="54" t="s">
        <v>2347</v>
      </c>
      <c r="Y699" s="54" t="s">
        <v>2347</v>
      </c>
      <c r="Z699" s="54" t="s">
        <v>2347</v>
      </c>
      <c r="AA699" s="54" t="s">
        <v>2347</v>
      </c>
      <c r="AB699" s="54" t="s">
        <v>2347</v>
      </c>
      <c r="AC699" s="54" t="s">
        <v>2347</v>
      </c>
      <c r="AD699" s="54" t="s">
        <v>2347</v>
      </c>
      <c r="AE699" s="54" t="s">
        <v>2347</v>
      </c>
      <c r="AF699" s="54" t="s">
        <v>2347</v>
      </c>
      <c r="AG699" s="54" t="s">
        <v>2347</v>
      </c>
      <c r="AH699" s="54" t="s">
        <v>2347</v>
      </c>
      <c r="AI699" s="54" t="s">
        <v>2347</v>
      </c>
      <c r="AJ699" s="54" t="s">
        <v>2347</v>
      </c>
      <c r="AK699" s="54" t="s">
        <v>2347</v>
      </c>
      <c r="AL699" s="54" t="s">
        <v>2347</v>
      </c>
      <c r="AM699" s="54" t="s">
        <v>2347</v>
      </c>
      <c r="AN699" s="54" t="s">
        <v>2347</v>
      </c>
      <c r="AO699" s="54" t="s">
        <v>2347</v>
      </c>
      <c r="AP699" s="54" t="s">
        <v>2347</v>
      </c>
      <c r="AQ699" s="54" t="s">
        <v>2347</v>
      </c>
      <c r="AR699" s="54" t="s">
        <v>2347</v>
      </c>
      <c r="AS699" s="54" t="s">
        <v>2347</v>
      </c>
      <c r="AT699" s="54" t="s">
        <v>2347</v>
      </c>
      <c r="AU699" s="43" t="str">
        <f>INDEX(Lookups!AS:AS,MATCH(E699,Lookups!E:E,0))</f>
        <v>Dropship_Indicator</v>
      </c>
      <c r="AV699" s="43" t="str">
        <f t="shared" si="10"/>
        <v>Dropship_Indicator_TRUE</v>
      </c>
    </row>
    <row r="700" spans="1:48">
      <c r="A700" s="43">
        <f>INDEX(Lookups!A:A,MATCH($E700,Lookups!$E:$E,0))</f>
        <v>57</v>
      </c>
      <c r="B700" s="43">
        <f>INDEX(Lookups!B:B,MATCH($E700,Lookups!$E:$E,0))</f>
        <v>4</v>
      </c>
      <c r="C700" s="90" t="s">
        <v>2365</v>
      </c>
      <c r="D700" s="90" t="s">
        <v>2366</v>
      </c>
      <c r="E700" s="91" t="s">
        <v>2272</v>
      </c>
      <c r="F700" s="90" t="s">
        <v>2079</v>
      </c>
      <c r="G700" s="90" t="s">
        <v>2080</v>
      </c>
      <c r="H700" s="91" t="s">
        <v>3155</v>
      </c>
      <c r="I700" s="90" t="s">
        <v>2662</v>
      </c>
      <c r="J700" s="92" t="s">
        <v>3236</v>
      </c>
      <c r="K700" s="90" t="str">
        <f>INDEX(Lookups!$I:$I,MATCH(E700,Lookups!$E:$E,0))</f>
        <v>No</v>
      </c>
      <c r="L700" s="90" t="str">
        <f>INDEX(Lookups!$J:$J,MATCH(E700,Lookups!$E:$E,0))</f>
        <v>Global</v>
      </c>
      <c r="M700" s="90" t="s">
        <v>2347</v>
      </c>
      <c r="N700" s="90" t="s">
        <v>2099</v>
      </c>
      <c r="O700" s="90" t="str">
        <f>INDEX(Lookups!$L:$L,MATCH(E700,Lookups!$E:$E,0))</f>
        <v>N</v>
      </c>
      <c r="P700" s="94"/>
      <c r="Q700" s="54" t="s">
        <v>2347</v>
      </c>
      <c r="R700" s="54" t="s">
        <v>2347</v>
      </c>
      <c r="S700" s="54" t="s">
        <v>2347</v>
      </c>
      <c r="T700" s="54" t="s">
        <v>2347</v>
      </c>
      <c r="U700" s="54" t="s">
        <v>2347</v>
      </c>
      <c r="V700" s="54" t="s">
        <v>2347</v>
      </c>
      <c r="W700" s="54" t="s">
        <v>2347</v>
      </c>
      <c r="X700" s="54" t="s">
        <v>2347</v>
      </c>
      <c r="Y700" s="54" t="s">
        <v>2347</v>
      </c>
      <c r="Z700" s="54" t="s">
        <v>2347</v>
      </c>
      <c r="AA700" s="54" t="s">
        <v>2347</v>
      </c>
      <c r="AB700" s="54" t="s">
        <v>2347</v>
      </c>
      <c r="AC700" s="54" t="s">
        <v>2347</v>
      </c>
      <c r="AD700" s="54" t="s">
        <v>2347</v>
      </c>
      <c r="AE700" s="54" t="s">
        <v>2347</v>
      </c>
      <c r="AF700" s="54" t="s">
        <v>2347</v>
      </c>
      <c r="AG700" s="54" t="s">
        <v>2347</v>
      </c>
      <c r="AH700" s="54" t="s">
        <v>2347</v>
      </c>
      <c r="AI700" s="54" t="s">
        <v>2347</v>
      </c>
      <c r="AJ700" s="54" t="s">
        <v>2347</v>
      </c>
      <c r="AK700" s="54" t="s">
        <v>2347</v>
      </c>
      <c r="AL700" s="54" t="s">
        <v>2347</v>
      </c>
      <c r="AM700" s="54" t="s">
        <v>2347</v>
      </c>
      <c r="AN700" s="54" t="s">
        <v>2347</v>
      </c>
      <c r="AO700" s="54" t="s">
        <v>2347</v>
      </c>
      <c r="AP700" s="54" t="s">
        <v>2347</v>
      </c>
      <c r="AQ700" s="54" t="s">
        <v>2347</v>
      </c>
      <c r="AR700" s="54" t="s">
        <v>2347</v>
      </c>
      <c r="AS700" s="54" t="s">
        <v>2347</v>
      </c>
      <c r="AT700" s="54" t="s">
        <v>2347</v>
      </c>
      <c r="AU700" s="43" t="str">
        <f>INDEX(Lookups!AS:AS,MATCH(E700,Lookups!E:E,0))</f>
        <v>Delivery_Classification</v>
      </c>
      <c r="AV700" s="43" t="str">
        <f t="shared" si="10"/>
        <v>Delivery_Classification_Big Ticket</v>
      </c>
    </row>
    <row r="701" spans="1:48">
      <c r="A701" s="43">
        <f>INDEX(Lookups!A:A,MATCH($E701,Lookups!$E:$E,0))</f>
        <v>57</v>
      </c>
      <c r="B701" s="43">
        <f>INDEX(Lookups!B:B,MATCH($E701,Lookups!$E:$E,0))</f>
        <v>4</v>
      </c>
      <c r="C701" s="90" t="s">
        <v>2365</v>
      </c>
      <c r="D701" s="90" t="s">
        <v>2366</v>
      </c>
      <c r="E701" s="91" t="s">
        <v>2272</v>
      </c>
      <c r="F701" s="90" t="s">
        <v>2079</v>
      </c>
      <c r="G701" s="90" t="s">
        <v>2080</v>
      </c>
      <c r="H701" s="91" t="s">
        <v>3156</v>
      </c>
      <c r="I701" s="90" t="s">
        <v>2668</v>
      </c>
      <c r="J701" s="92" t="s">
        <v>3236</v>
      </c>
      <c r="K701" s="90" t="str">
        <f>INDEX(Lookups!$I:$I,MATCH(E701,Lookups!$E:$E,0))</f>
        <v>No</v>
      </c>
      <c r="L701" s="90" t="str">
        <f>INDEX(Lookups!$J:$J,MATCH(E701,Lookups!$E:$E,0))</f>
        <v>Global</v>
      </c>
      <c r="M701" s="90" t="s">
        <v>2347</v>
      </c>
      <c r="N701" s="90" t="s">
        <v>2099</v>
      </c>
      <c r="O701" s="90" t="str">
        <f>INDEX(Lookups!$L:$L,MATCH(E701,Lookups!$E:$E,0))</f>
        <v>N</v>
      </c>
      <c r="P701" s="94"/>
      <c r="Q701" s="54" t="s">
        <v>2347</v>
      </c>
      <c r="R701" s="54" t="s">
        <v>2347</v>
      </c>
      <c r="S701" s="54" t="s">
        <v>2347</v>
      </c>
      <c r="T701" s="54" t="s">
        <v>2347</v>
      </c>
      <c r="U701" s="54" t="s">
        <v>2347</v>
      </c>
      <c r="V701" s="54" t="s">
        <v>2347</v>
      </c>
      <c r="W701" s="54" t="s">
        <v>2347</v>
      </c>
      <c r="X701" s="54" t="s">
        <v>2347</v>
      </c>
      <c r="Y701" s="54" t="s">
        <v>2347</v>
      </c>
      <c r="Z701" s="54" t="s">
        <v>2347</v>
      </c>
      <c r="AA701" s="54" t="s">
        <v>2347</v>
      </c>
      <c r="AB701" s="54" t="s">
        <v>2347</v>
      </c>
      <c r="AC701" s="54" t="s">
        <v>2347</v>
      </c>
      <c r="AD701" s="54" t="s">
        <v>2347</v>
      </c>
      <c r="AE701" s="54" t="s">
        <v>2347</v>
      </c>
      <c r="AF701" s="54" t="s">
        <v>2347</v>
      </c>
      <c r="AG701" s="54" t="s">
        <v>2347</v>
      </c>
      <c r="AH701" s="54" t="s">
        <v>2347</v>
      </c>
      <c r="AI701" s="54" t="s">
        <v>2347</v>
      </c>
      <c r="AJ701" s="54" t="s">
        <v>2347</v>
      </c>
      <c r="AK701" s="54" t="s">
        <v>2347</v>
      </c>
      <c r="AL701" s="54" t="s">
        <v>2347</v>
      </c>
      <c r="AM701" s="54" t="s">
        <v>2347</v>
      </c>
      <c r="AN701" s="54" t="s">
        <v>2347</v>
      </c>
      <c r="AO701" s="54" t="s">
        <v>2347</v>
      </c>
      <c r="AP701" s="54" t="s">
        <v>2347</v>
      </c>
      <c r="AQ701" s="54" t="s">
        <v>2347</v>
      </c>
      <c r="AR701" s="54" t="s">
        <v>2347</v>
      </c>
      <c r="AS701" s="54" t="s">
        <v>2347</v>
      </c>
      <c r="AT701" s="54" t="s">
        <v>2347</v>
      </c>
      <c r="AU701" s="43" t="str">
        <f>INDEX(Lookups!AS:AS,MATCH(E701,Lookups!E:E,0))</f>
        <v>Delivery_Classification</v>
      </c>
      <c r="AV701" s="43" t="str">
        <f t="shared" si="10"/>
        <v>Delivery_Classification_Gift Card</v>
      </c>
    </row>
    <row r="702" spans="1:48">
      <c r="A702" s="43">
        <f>INDEX(Lookups!A:A,MATCH($E702,Lookups!$E:$E,0))</f>
        <v>57</v>
      </c>
      <c r="B702" s="43">
        <f>INDEX(Lookups!B:B,MATCH($E702,Lookups!$E:$E,0))</f>
        <v>4</v>
      </c>
      <c r="C702" s="90" t="s">
        <v>2365</v>
      </c>
      <c r="D702" s="90" t="s">
        <v>2366</v>
      </c>
      <c r="E702" s="91" t="s">
        <v>2272</v>
      </c>
      <c r="F702" s="90" t="s">
        <v>2079</v>
      </c>
      <c r="G702" s="90" t="s">
        <v>2080</v>
      </c>
      <c r="H702" s="91" t="s">
        <v>2545</v>
      </c>
      <c r="I702" s="90" t="s">
        <v>2683</v>
      </c>
      <c r="J702" s="92" t="s">
        <v>3236</v>
      </c>
      <c r="K702" s="90" t="str">
        <f>INDEX(Lookups!$I:$I,MATCH(E702,Lookups!$E:$E,0))</f>
        <v>No</v>
      </c>
      <c r="L702" s="90" t="str">
        <f>INDEX(Lookups!$J:$J,MATCH(E702,Lookups!$E:$E,0))</f>
        <v>Global</v>
      </c>
      <c r="M702" s="90" t="s">
        <v>2347</v>
      </c>
      <c r="N702" s="90" t="s">
        <v>2099</v>
      </c>
      <c r="O702" s="90" t="str">
        <f>INDEX(Lookups!$L:$L,MATCH(E702,Lookups!$E:$E,0))</f>
        <v>N</v>
      </c>
      <c r="P702" s="94"/>
      <c r="Q702" s="54" t="s">
        <v>2347</v>
      </c>
      <c r="R702" s="54" t="s">
        <v>2347</v>
      </c>
      <c r="S702" s="54" t="s">
        <v>2347</v>
      </c>
      <c r="T702" s="54" t="s">
        <v>2347</v>
      </c>
      <c r="U702" s="54" t="s">
        <v>2347</v>
      </c>
      <c r="V702" s="54" t="s">
        <v>2347</v>
      </c>
      <c r="W702" s="54" t="s">
        <v>2347</v>
      </c>
      <c r="X702" s="54" t="s">
        <v>2347</v>
      </c>
      <c r="Y702" s="54" t="s">
        <v>2347</v>
      </c>
      <c r="Z702" s="54" t="s">
        <v>2347</v>
      </c>
      <c r="AA702" s="54" t="s">
        <v>2347</v>
      </c>
      <c r="AB702" s="54" t="s">
        <v>2347</v>
      </c>
      <c r="AC702" s="54" t="s">
        <v>2347</v>
      </c>
      <c r="AD702" s="54" t="s">
        <v>2347</v>
      </c>
      <c r="AE702" s="54" t="s">
        <v>2347</v>
      </c>
      <c r="AF702" s="54" t="s">
        <v>2347</v>
      </c>
      <c r="AG702" s="54" t="s">
        <v>2347</v>
      </c>
      <c r="AH702" s="54" t="s">
        <v>2347</v>
      </c>
      <c r="AI702" s="54" t="s">
        <v>2347</v>
      </c>
      <c r="AJ702" s="54" t="s">
        <v>2347</v>
      </c>
      <c r="AK702" s="54" t="s">
        <v>2347</v>
      </c>
      <c r="AL702" s="54" t="s">
        <v>2347</v>
      </c>
      <c r="AM702" s="54" t="s">
        <v>2347</v>
      </c>
      <c r="AN702" s="54" t="s">
        <v>2347</v>
      </c>
      <c r="AO702" s="54" t="s">
        <v>2347</v>
      </c>
      <c r="AP702" s="54" t="s">
        <v>2347</v>
      </c>
      <c r="AQ702" s="54" t="s">
        <v>2347</v>
      </c>
      <c r="AR702" s="54" t="s">
        <v>2347</v>
      </c>
      <c r="AS702" s="54" t="s">
        <v>2347</v>
      </c>
      <c r="AT702" s="54" t="s">
        <v>2347</v>
      </c>
      <c r="AU702" s="43" t="str">
        <f>INDEX(Lookups!AS:AS,MATCH(E702,Lookups!E:E,0))</f>
        <v>Delivery_Classification</v>
      </c>
      <c r="AV702" s="43" t="str">
        <f t="shared" si="10"/>
        <v>Delivery_Classification_Not Relevant</v>
      </c>
    </row>
    <row r="703" spans="1:48">
      <c r="A703" s="43">
        <f>INDEX(Lookups!A:A,MATCH($E703,Lookups!$E:$E,0))</f>
        <v>57</v>
      </c>
      <c r="B703" s="43">
        <f>INDEX(Lookups!B:B,MATCH($E703,Lookups!$E:$E,0))</f>
        <v>4</v>
      </c>
      <c r="C703" s="90" t="s">
        <v>2365</v>
      </c>
      <c r="D703" s="90" t="s">
        <v>2366</v>
      </c>
      <c r="E703" s="91" t="s">
        <v>2272</v>
      </c>
      <c r="F703" s="90" t="s">
        <v>2079</v>
      </c>
      <c r="G703" s="90" t="s">
        <v>2080</v>
      </c>
      <c r="H703" s="91" t="s">
        <v>3157</v>
      </c>
      <c r="I703" s="90" t="s">
        <v>2684</v>
      </c>
      <c r="J703" s="92" t="s">
        <v>3236</v>
      </c>
      <c r="K703" s="90" t="str">
        <f>INDEX(Lookups!$I:$I,MATCH(E703,Lookups!$E:$E,0))</f>
        <v>No</v>
      </c>
      <c r="L703" s="90" t="str">
        <f>INDEX(Lookups!$J:$J,MATCH(E703,Lookups!$E:$E,0))</f>
        <v>Global</v>
      </c>
      <c r="M703" s="90" t="s">
        <v>2347</v>
      </c>
      <c r="N703" s="90" t="s">
        <v>2099</v>
      </c>
      <c r="O703" s="90" t="str">
        <f>INDEX(Lookups!$L:$L,MATCH(E703,Lookups!$E:$E,0))</f>
        <v>N</v>
      </c>
      <c r="P703" s="94"/>
      <c r="Q703" s="54" t="s">
        <v>2347</v>
      </c>
      <c r="R703" s="54" t="s">
        <v>2347</v>
      </c>
      <c r="S703" s="54" t="s">
        <v>2347</v>
      </c>
      <c r="T703" s="54" t="s">
        <v>2347</v>
      </c>
      <c r="U703" s="54" t="s">
        <v>2347</v>
      </c>
      <c r="V703" s="54" t="s">
        <v>2347</v>
      </c>
      <c r="W703" s="54" t="s">
        <v>2347</v>
      </c>
      <c r="X703" s="54" t="s">
        <v>2347</v>
      </c>
      <c r="Y703" s="54" t="s">
        <v>2347</v>
      </c>
      <c r="Z703" s="54" t="s">
        <v>2347</v>
      </c>
      <c r="AA703" s="54" t="s">
        <v>2347</v>
      </c>
      <c r="AB703" s="54" t="s">
        <v>2347</v>
      </c>
      <c r="AC703" s="54" t="s">
        <v>2347</v>
      </c>
      <c r="AD703" s="54" t="s">
        <v>2347</v>
      </c>
      <c r="AE703" s="54" t="s">
        <v>2347</v>
      </c>
      <c r="AF703" s="54" t="s">
        <v>2347</v>
      </c>
      <c r="AG703" s="54" t="s">
        <v>2347</v>
      </c>
      <c r="AH703" s="54" t="s">
        <v>2347</v>
      </c>
      <c r="AI703" s="54" t="s">
        <v>2347</v>
      </c>
      <c r="AJ703" s="54" t="s">
        <v>2347</v>
      </c>
      <c r="AK703" s="54" t="s">
        <v>2347</v>
      </c>
      <c r="AL703" s="54" t="s">
        <v>2347</v>
      </c>
      <c r="AM703" s="54" t="s">
        <v>2347</v>
      </c>
      <c r="AN703" s="54" t="s">
        <v>2347</v>
      </c>
      <c r="AO703" s="54" t="s">
        <v>2347</v>
      </c>
      <c r="AP703" s="54" t="s">
        <v>2347</v>
      </c>
      <c r="AQ703" s="54" t="s">
        <v>2347</v>
      </c>
      <c r="AR703" s="54" t="s">
        <v>2347</v>
      </c>
      <c r="AS703" s="54" t="s">
        <v>2347</v>
      </c>
      <c r="AT703" s="54" t="s">
        <v>2347</v>
      </c>
      <c r="AU703" s="43" t="str">
        <f>INDEX(Lookups!AS:AS,MATCH(E703,Lookups!E:E,0))</f>
        <v>Delivery_Classification</v>
      </c>
      <c r="AV703" s="43" t="str">
        <f t="shared" si="10"/>
        <v>Delivery_Classification_Standard</v>
      </c>
    </row>
    <row r="704" spans="1:48">
      <c r="A704" s="43">
        <f>INDEX(Lookups!A:A,MATCH($E704,Lookups!$E:$E,0))</f>
        <v>58</v>
      </c>
      <c r="B704" s="43">
        <f>INDEX(Lookups!B:B,MATCH($E704,Lookups!$E:$E,0))</f>
        <v>4</v>
      </c>
      <c r="C704" s="90" t="s">
        <v>2365</v>
      </c>
      <c r="D704" s="90" t="s">
        <v>2366</v>
      </c>
      <c r="E704" s="91" t="s">
        <v>2275</v>
      </c>
      <c r="F704" s="90" t="s">
        <v>2079</v>
      </c>
      <c r="G704" s="90" t="s">
        <v>2080</v>
      </c>
      <c r="H704" s="91" t="s">
        <v>3158</v>
      </c>
      <c r="I704" s="90" t="s">
        <v>2361</v>
      </c>
      <c r="J704" s="92" t="s">
        <v>3236</v>
      </c>
      <c r="K704" s="90" t="str">
        <f>INDEX(Lookups!$I:$I,MATCH(E704,Lookups!$E:$E,0))</f>
        <v>No</v>
      </c>
      <c r="L704" s="90" t="str">
        <f>INDEX(Lookups!$J:$J,MATCH(E704,Lookups!$E:$E,0))</f>
        <v>Global</v>
      </c>
      <c r="M704" s="90" t="s">
        <v>2347</v>
      </c>
      <c r="N704" s="90" t="s">
        <v>2099</v>
      </c>
      <c r="O704" s="90" t="str">
        <f>INDEX(Lookups!$L:$L,MATCH(E704,Lookups!$E:$E,0))</f>
        <v>N</v>
      </c>
      <c r="P704" s="94"/>
      <c r="Q704" s="54" t="s">
        <v>2347</v>
      </c>
      <c r="R704" s="54" t="s">
        <v>2347</v>
      </c>
      <c r="S704" s="54" t="s">
        <v>2347</v>
      </c>
      <c r="T704" s="54" t="s">
        <v>2347</v>
      </c>
      <c r="U704" s="54" t="s">
        <v>2347</v>
      </c>
      <c r="V704" s="54" t="s">
        <v>2347</v>
      </c>
      <c r="W704" s="54" t="s">
        <v>2347</v>
      </c>
      <c r="X704" s="54" t="s">
        <v>2347</v>
      </c>
      <c r="Y704" s="54" t="s">
        <v>2347</v>
      </c>
      <c r="Z704" s="54" t="s">
        <v>2347</v>
      </c>
      <c r="AA704" s="54" t="s">
        <v>2347</v>
      </c>
      <c r="AB704" s="54" t="s">
        <v>2347</v>
      </c>
      <c r="AC704" s="54" t="s">
        <v>2347</v>
      </c>
      <c r="AD704" s="54" t="s">
        <v>2347</v>
      </c>
      <c r="AE704" s="54" t="s">
        <v>2347</v>
      </c>
      <c r="AF704" s="54" t="s">
        <v>2347</v>
      </c>
      <c r="AG704" s="54" t="s">
        <v>2347</v>
      </c>
      <c r="AH704" s="54" t="s">
        <v>2347</v>
      </c>
      <c r="AI704" s="54" t="s">
        <v>2347</v>
      </c>
      <c r="AJ704" s="54" t="s">
        <v>2347</v>
      </c>
      <c r="AK704" s="54" t="s">
        <v>2347</v>
      </c>
      <c r="AL704" s="54" t="s">
        <v>2347</v>
      </c>
      <c r="AM704" s="54" t="s">
        <v>2347</v>
      </c>
      <c r="AN704" s="54" t="s">
        <v>2347</v>
      </c>
      <c r="AO704" s="54" t="s">
        <v>2347</v>
      </c>
      <c r="AP704" s="54" t="s">
        <v>2347</v>
      </c>
      <c r="AQ704" s="54" t="s">
        <v>2347</v>
      </c>
      <c r="AR704" s="54" t="s">
        <v>2347</v>
      </c>
      <c r="AS704" s="54" t="s">
        <v>2347</v>
      </c>
      <c r="AT704" s="54" t="s">
        <v>2347</v>
      </c>
      <c r="AU704" s="43" t="str">
        <f>INDEX(Lookups!AS:AS,MATCH(E704,Lookups!E:E,0))</f>
        <v>Delivery_Interface</v>
      </c>
      <c r="AV704" s="43" t="str">
        <f t="shared" si="10"/>
        <v>Delivery_Interface_8301 No Same Day Only</v>
      </c>
    </row>
    <row r="705" spans="1:48">
      <c r="A705" s="43">
        <f>INDEX(Lookups!A:A,MATCH($E705,Lookups!$E:$E,0))</f>
        <v>58</v>
      </c>
      <c r="B705" s="43">
        <f>INDEX(Lookups!B:B,MATCH($E705,Lookups!$E:$E,0))</f>
        <v>4</v>
      </c>
      <c r="C705" s="90" t="s">
        <v>2365</v>
      </c>
      <c r="D705" s="90" t="s">
        <v>2366</v>
      </c>
      <c r="E705" s="91" t="s">
        <v>2275</v>
      </c>
      <c r="F705" s="90" t="s">
        <v>2079</v>
      </c>
      <c r="G705" s="90" t="s">
        <v>2080</v>
      </c>
      <c r="H705" s="91" t="s">
        <v>3159</v>
      </c>
      <c r="I705" s="90" t="s">
        <v>2685</v>
      </c>
      <c r="J705" s="92" t="s">
        <v>3236</v>
      </c>
      <c r="K705" s="90" t="str">
        <f>INDEX(Lookups!$I:$I,MATCH(E705,Lookups!$E:$E,0))</f>
        <v>No</v>
      </c>
      <c r="L705" s="90" t="str">
        <f>INDEX(Lookups!$J:$J,MATCH(E705,Lookups!$E:$E,0))</f>
        <v>Global</v>
      </c>
      <c r="M705" s="90" t="s">
        <v>2347</v>
      </c>
      <c r="N705" s="90" t="s">
        <v>2099</v>
      </c>
      <c r="O705" s="90" t="str">
        <f>INDEX(Lookups!$L:$L,MATCH(E705,Lookups!$E:$E,0))</f>
        <v>N</v>
      </c>
      <c r="P705" s="94"/>
      <c r="Q705" s="54" t="s">
        <v>2347</v>
      </c>
      <c r="R705" s="54" t="s">
        <v>2347</v>
      </c>
      <c r="S705" s="54" t="s">
        <v>2347</v>
      </c>
      <c r="T705" s="54" t="s">
        <v>2347</v>
      </c>
      <c r="U705" s="54" t="s">
        <v>2347</v>
      </c>
      <c r="V705" s="54" t="s">
        <v>2347</v>
      </c>
      <c r="W705" s="54" t="s">
        <v>2347</v>
      </c>
      <c r="X705" s="54" t="s">
        <v>2347</v>
      </c>
      <c r="Y705" s="54" t="s">
        <v>2347</v>
      </c>
      <c r="Z705" s="54" t="s">
        <v>2347</v>
      </c>
      <c r="AA705" s="54" t="s">
        <v>2347</v>
      </c>
      <c r="AB705" s="54" t="s">
        <v>2347</v>
      </c>
      <c r="AC705" s="54" t="s">
        <v>2347</v>
      </c>
      <c r="AD705" s="54" t="s">
        <v>2347</v>
      </c>
      <c r="AE705" s="54" t="s">
        <v>2347</v>
      </c>
      <c r="AF705" s="54" t="s">
        <v>2347</v>
      </c>
      <c r="AG705" s="54" t="s">
        <v>2347</v>
      </c>
      <c r="AH705" s="54" t="s">
        <v>2347</v>
      </c>
      <c r="AI705" s="54" t="s">
        <v>2347</v>
      </c>
      <c r="AJ705" s="54" t="s">
        <v>2347</v>
      </c>
      <c r="AK705" s="54" t="s">
        <v>2347</v>
      </c>
      <c r="AL705" s="54" t="s">
        <v>2347</v>
      </c>
      <c r="AM705" s="54" t="s">
        <v>2347</v>
      </c>
      <c r="AN705" s="54" t="s">
        <v>2347</v>
      </c>
      <c r="AO705" s="54" t="s">
        <v>2347</v>
      </c>
      <c r="AP705" s="54" t="s">
        <v>2347</v>
      </c>
      <c r="AQ705" s="54" t="s">
        <v>2347</v>
      </c>
      <c r="AR705" s="54" t="s">
        <v>2347</v>
      </c>
      <c r="AS705" s="54" t="s">
        <v>2347</v>
      </c>
      <c r="AT705" s="54" t="s">
        <v>2347</v>
      </c>
      <c r="AU705" s="43" t="str">
        <f>INDEX(Lookups!AS:AS,MATCH(E705,Lookups!E:E,0))</f>
        <v>Delivery_Interface</v>
      </c>
      <c r="AV705" s="43" t="str">
        <f t="shared" si="10"/>
        <v>Delivery_Interface_8301 Only</v>
      </c>
    </row>
    <row r="706" spans="1:48">
      <c r="A706" s="43">
        <f>INDEX(Lookups!A:A,MATCH($E706,Lookups!$E:$E,0))</f>
        <v>58</v>
      </c>
      <c r="B706" s="43">
        <f>INDEX(Lookups!B:B,MATCH($E706,Lookups!$E:$E,0))</f>
        <v>4</v>
      </c>
      <c r="C706" s="90" t="s">
        <v>2365</v>
      </c>
      <c r="D706" s="90" t="s">
        <v>2366</v>
      </c>
      <c r="E706" s="91" t="s">
        <v>2275</v>
      </c>
      <c r="F706" s="90" t="s">
        <v>2079</v>
      </c>
      <c r="G706" s="90" t="s">
        <v>2080</v>
      </c>
      <c r="H706" s="91" t="s">
        <v>3160</v>
      </c>
      <c r="I706" s="90" t="s">
        <v>2368</v>
      </c>
      <c r="J706" s="92" t="s">
        <v>3236</v>
      </c>
      <c r="K706" s="90" t="str">
        <f>INDEX(Lookups!$I:$I,MATCH(E706,Lookups!$E:$E,0))</f>
        <v>No</v>
      </c>
      <c r="L706" s="90" t="str">
        <f>INDEX(Lookups!$J:$J,MATCH(E706,Lookups!$E:$E,0))</f>
        <v>Global</v>
      </c>
      <c r="M706" s="90" t="s">
        <v>2347</v>
      </c>
      <c r="N706" s="90" t="s">
        <v>2099</v>
      </c>
      <c r="O706" s="90" t="str">
        <f>INDEX(Lookups!$L:$L,MATCH(E706,Lookups!$E:$E,0))</f>
        <v>N</v>
      </c>
      <c r="P706" s="94"/>
      <c r="Q706" s="54" t="s">
        <v>2347</v>
      </c>
      <c r="R706" s="54" t="s">
        <v>2347</v>
      </c>
      <c r="S706" s="54" t="s">
        <v>2347</v>
      </c>
      <c r="T706" s="54" t="s">
        <v>2347</v>
      </c>
      <c r="U706" s="54" t="s">
        <v>2347</v>
      </c>
      <c r="V706" s="54" t="s">
        <v>2347</v>
      </c>
      <c r="W706" s="54" t="s">
        <v>2347</v>
      </c>
      <c r="X706" s="54" t="s">
        <v>2347</v>
      </c>
      <c r="Y706" s="54" t="s">
        <v>2347</v>
      </c>
      <c r="Z706" s="54" t="s">
        <v>2347</v>
      </c>
      <c r="AA706" s="54" t="s">
        <v>2347</v>
      </c>
      <c r="AB706" s="54" t="s">
        <v>2347</v>
      </c>
      <c r="AC706" s="54" t="s">
        <v>2347</v>
      </c>
      <c r="AD706" s="54" t="s">
        <v>2347</v>
      </c>
      <c r="AE706" s="54" t="s">
        <v>2347</v>
      </c>
      <c r="AF706" s="54" t="s">
        <v>2347</v>
      </c>
      <c r="AG706" s="54" t="s">
        <v>2347</v>
      </c>
      <c r="AH706" s="54" t="s">
        <v>2347</v>
      </c>
      <c r="AI706" s="54" t="s">
        <v>2347</v>
      </c>
      <c r="AJ706" s="54" t="s">
        <v>2347</v>
      </c>
      <c r="AK706" s="54" t="s">
        <v>2347</v>
      </c>
      <c r="AL706" s="54" t="s">
        <v>2347</v>
      </c>
      <c r="AM706" s="54" t="s">
        <v>2347</v>
      </c>
      <c r="AN706" s="54" t="s">
        <v>2347</v>
      </c>
      <c r="AO706" s="54" t="s">
        <v>2347</v>
      </c>
      <c r="AP706" s="54" t="s">
        <v>2347</v>
      </c>
      <c r="AQ706" s="54" t="s">
        <v>2347</v>
      </c>
      <c r="AR706" s="54" t="s">
        <v>2347</v>
      </c>
      <c r="AS706" s="54" t="s">
        <v>2347</v>
      </c>
      <c r="AT706" s="54" t="s">
        <v>2347</v>
      </c>
      <c r="AU706" s="43" t="str">
        <f>INDEX(Lookups!AS:AS,MATCH(E706,Lookups!E:E,0))</f>
        <v>Delivery_Interface</v>
      </c>
      <c r="AV706" s="43" t="str">
        <f t="shared" si="10"/>
        <v>Delivery_Interface_8301 Same Day and Pick up Only</v>
      </c>
    </row>
    <row r="707" spans="1:48">
      <c r="A707" s="43">
        <f>INDEX(Lookups!A:A,MATCH($E707,Lookups!$E:$E,0))</f>
        <v>58</v>
      </c>
      <c r="B707" s="43">
        <f>INDEX(Lookups!B:B,MATCH($E707,Lookups!$E:$E,0))</f>
        <v>4</v>
      </c>
      <c r="C707" s="90" t="s">
        <v>2365</v>
      </c>
      <c r="D707" s="90" t="s">
        <v>2366</v>
      </c>
      <c r="E707" s="91" t="s">
        <v>2275</v>
      </c>
      <c r="F707" s="90" t="s">
        <v>2079</v>
      </c>
      <c r="G707" s="90" t="s">
        <v>2080</v>
      </c>
      <c r="H707" s="91" t="s">
        <v>3161</v>
      </c>
      <c r="I707" s="90" t="s">
        <v>2356</v>
      </c>
      <c r="J707" s="92" t="s">
        <v>3236</v>
      </c>
      <c r="K707" s="90" t="str">
        <f>INDEX(Lookups!$I:$I,MATCH(E707,Lookups!$E:$E,0))</f>
        <v>No</v>
      </c>
      <c r="L707" s="90" t="str">
        <f>INDEX(Lookups!$J:$J,MATCH(E707,Lookups!$E:$E,0))</f>
        <v>Global</v>
      </c>
      <c r="M707" s="90" t="s">
        <v>2347</v>
      </c>
      <c r="N707" s="90" t="s">
        <v>2099</v>
      </c>
      <c r="O707" s="90" t="str">
        <f>INDEX(Lookups!$L:$L,MATCH(E707,Lookups!$E:$E,0))</f>
        <v>N</v>
      </c>
      <c r="P707" s="94"/>
      <c r="Q707" s="54" t="s">
        <v>2347</v>
      </c>
      <c r="R707" s="54" t="s">
        <v>2347</v>
      </c>
      <c r="S707" s="54" t="s">
        <v>2347</v>
      </c>
      <c r="T707" s="54" t="s">
        <v>2347</v>
      </c>
      <c r="U707" s="54" t="s">
        <v>2347</v>
      </c>
      <c r="V707" s="54" t="s">
        <v>2347</v>
      </c>
      <c r="W707" s="54" t="s">
        <v>2347</v>
      </c>
      <c r="X707" s="54" t="s">
        <v>2347</v>
      </c>
      <c r="Y707" s="54" t="s">
        <v>2347</v>
      </c>
      <c r="Z707" s="54" t="s">
        <v>2347</v>
      </c>
      <c r="AA707" s="54" t="s">
        <v>2347</v>
      </c>
      <c r="AB707" s="54" t="s">
        <v>2347</v>
      </c>
      <c r="AC707" s="54" t="s">
        <v>2347</v>
      </c>
      <c r="AD707" s="54" t="s">
        <v>2347</v>
      </c>
      <c r="AE707" s="54" t="s">
        <v>2347</v>
      </c>
      <c r="AF707" s="54" t="s">
        <v>2347</v>
      </c>
      <c r="AG707" s="54" t="s">
        <v>2347</v>
      </c>
      <c r="AH707" s="54" t="s">
        <v>2347</v>
      </c>
      <c r="AI707" s="54" t="s">
        <v>2347</v>
      </c>
      <c r="AJ707" s="54" t="s">
        <v>2347</v>
      </c>
      <c r="AK707" s="54" t="s">
        <v>2347</v>
      </c>
      <c r="AL707" s="54" t="s">
        <v>2347</v>
      </c>
      <c r="AM707" s="54" t="s">
        <v>2347</v>
      </c>
      <c r="AN707" s="54" t="s">
        <v>2347</v>
      </c>
      <c r="AO707" s="54" t="s">
        <v>2347</v>
      </c>
      <c r="AP707" s="54" t="s">
        <v>2347</v>
      </c>
      <c r="AQ707" s="54" t="s">
        <v>2347</v>
      </c>
      <c r="AR707" s="54" t="s">
        <v>2347</v>
      </c>
      <c r="AS707" s="54" t="s">
        <v>2347</v>
      </c>
      <c r="AT707" s="54" t="s">
        <v>2347</v>
      </c>
      <c r="AU707" s="43" t="str">
        <f>INDEX(Lookups!AS:AS,MATCH(E707,Lookups!E:E,0))</f>
        <v>Delivery_Interface</v>
      </c>
      <c r="AV707" s="43" t="str">
        <f t="shared" si="10"/>
        <v>Delivery_Interface_Click &amp; Collect and 8301</v>
      </c>
    </row>
    <row r="708" spans="1:48">
      <c r="A708" s="43">
        <f>INDEX(Lookups!A:A,MATCH($E708,Lookups!$E:$E,0))</f>
        <v>58</v>
      </c>
      <c r="B708" s="43">
        <f>INDEX(Lookups!B:B,MATCH($E708,Lookups!$E:$E,0))</f>
        <v>4</v>
      </c>
      <c r="C708" s="90" t="s">
        <v>2365</v>
      </c>
      <c r="D708" s="90" t="s">
        <v>2366</v>
      </c>
      <c r="E708" s="91" t="s">
        <v>2275</v>
      </c>
      <c r="F708" s="90" t="s">
        <v>2079</v>
      </c>
      <c r="G708" s="90" t="s">
        <v>2080</v>
      </c>
      <c r="H708" s="91" t="s">
        <v>3162</v>
      </c>
      <c r="I708" s="90" t="s">
        <v>2690</v>
      </c>
      <c r="J708" s="92" t="s">
        <v>3236</v>
      </c>
      <c r="K708" s="90" t="str">
        <f>INDEX(Lookups!$I:$I,MATCH(E708,Lookups!$E:$E,0))</f>
        <v>No</v>
      </c>
      <c r="L708" s="90" t="str">
        <f>INDEX(Lookups!$J:$J,MATCH(E708,Lookups!$E:$E,0))</f>
        <v>Global</v>
      </c>
      <c r="M708" s="90" t="s">
        <v>2347</v>
      </c>
      <c r="N708" s="90" t="s">
        <v>2099</v>
      </c>
      <c r="O708" s="90" t="str">
        <f>INDEX(Lookups!$L:$L,MATCH(E708,Lookups!$E:$E,0))</f>
        <v>N</v>
      </c>
      <c r="P708" s="94"/>
      <c r="Q708" s="54" t="s">
        <v>2347</v>
      </c>
      <c r="R708" s="54" t="s">
        <v>2347</v>
      </c>
      <c r="S708" s="54" t="s">
        <v>2347</v>
      </c>
      <c r="T708" s="54" t="s">
        <v>2347</v>
      </c>
      <c r="U708" s="54" t="s">
        <v>2347</v>
      </c>
      <c r="V708" s="54" t="s">
        <v>2347</v>
      </c>
      <c r="W708" s="54" t="s">
        <v>2347</v>
      </c>
      <c r="X708" s="54" t="s">
        <v>2347</v>
      </c>
      <c r="Y708" s="54" t="s">
        <v>2347</v>
      </c>
      <c r="Z708" s="54" t="s">
        <v>2347</v>
      </c>
      <c r="AA708" s="54" t="s">
        <v>2347</v>
      </c>
      <c r="AB708" s="54" t="s">
        <v>2347</v>
      </c>
      <c r="AC708" s="54" t="s">
        <v>2347</v>
      </c>
      <c r="AD708" s="54" t="s">
        <v>2347</v>
      </c>
      <c r="AE708" s="54" t="s">
        <v>2347</v>
      </c>
      <c r="AF708" s="54" t="s">
        <v>2347</v>
      </c>
      <c r="AG708" s="54" t="s">
        <v>2347</v>
      </c>
      <c r="AH708" s="54" t="s">
        <v>2347</v>
      </c>
      <c r="AI708" s="54" t="s">
        <v>2347</v>
      </c>
      <c r="AJ708" s="54" t="s">
        <v>2347</v>
      </c>
      <c r="AK708" s="54" t="s">
        <v>2347</v>
      </c>
      <c r="AL708" s="54" t="s">
        <v>2347</v>
      </c>
      <c r="AM708" s="54" t="s">
        <v>2347</v>
      </c>
      <c r="AN708" s="54" t="s">
        <v>2347</v>
      </c>
      <c r="AO708" s="54" t="s">
        <v>2347</v>
      </c>
      <c r="AP708" s="54" t="s">
        <v>2347</v>
      </c>
      <c r="AQ708" s="54" t="s">
        <v>2347</v>
      </c>
      <c r="AR708" s="54" t="s">
        <v>2347</v>
      </c>
      <c r="AS708" s="54" t="s">
        <v>2347</v>
      </c>
      <c r="AT708" s="54" t="s">
        <v>2347</v>
      </c>
      <c r="AU708" s="43" t="str">
        <f>INDEX(Lookups!AS:AS,MATCH(E708,Lookups!E:E,0))</f>
        <v>Delivery_Interface</v>
      </c>
      <c r="AV708" s="43" t="str">
        <f t="shared" ref="AV708:AV771" si="11">AU708&amp;"_"&amp;H708</f>
        <v>Delivery_Interface_Click &amp; Collect and Drop Ship</v>
      </c>
    </row>
    <row r="709" spans="1:48">
      <c r="A709" s="43">
        <f>INDEX(Lookups!A:A,MATCH($E709,Lookups!$E:$E,0))</f>
        <v>58</v>
      </c>
      <c r="B709" s="43">
        <f>INDEX(Lookups!B:B,MATCH($E709,Lookups!$E:$E,0))</f>
        <v>4</v>
      </c>
      <c r="C709" s="90" t="s">
        <v>2365</v>
      </c>
      <c r="D709" s="90" t="s">
        <v>2366</v>
      </c>
      <c r="E709" s="91" t="s">
        <v>2275</v>
      </c>
      <c r="F709" s="90" t="s">
        <v>2079</v>
      </c>
      <c r="G709" s="90" t="s">
        <v>2080</v>
      </c>
      <c r="H709" s="91" t="s">
        <v>3163</v>
      </c>
      <c r="I709" s="90" t="s">
        <v>2692</v>
      </c>
      <c r="J709" s="92" t="s">
        <v>3236</v>
      </c>
      <c r="K709" s="90" t="str">
        <f>INDEX(Lookups!$I:$I,MATCH(E709,Lookups!$E:$E,0))</f>
        <v>No</v>
      </c>
      <c r="L709" s="90" t="str">
        <f>INDEX(Lookups!$J:$J,MATCH(E709,Lookups!$E:$E,0))</f>
        <v>Global</v>
      </c>
      <c r="M709" s="90" t="s">
        <v>2347</v>
      </c>
      <c r="N709" s="90" t="s">
        <v>2099</v>
      </c>
      <c r="O709" s="90" t="str">
        <f>INDEX(Lookups!$L:$L,MATCH(E709,Lookups!$E:$E,0))</f>
        <v>N</v>
      </c>
      <c r="P709" s="94"/>
      <c r="Q709" s="54" t="s">
        <v>2347</v>
      </c>
      <c r="R709" s="54" t="s">
        <v>2347</v>
      </c>
      <c r="S709" s="54" t="s">
        <v>2347</v>
      </c>
      <c r="T709" s="54" t="s">
        <v>2347</v>
      </c>
      <c r="U709" s="54" t="s">
        <v>2347</v>
      </c>
      <c r="V709" s="54" t="s">
        <v>2347</v>
      </c>
      <c r="W709" s="54" t="s">
        <v>2347</v>
      </c>
      <c r="X709" s="54" t="s">
        <v>2347</v>
      </c>
      <c r="Y709" s="54" t="s">
        <v>2347</v>
      </c>
      <c r="Z709" s="54" t="s">
        <v>2347</v>
      </c>
      <c r="AA709" s="54" t="s">
        <v>2347</v>
      </c>
      <c r="AB709" s="54" t="s">
        <v>2347</v>
      </c>
      <c r="AC709" s="54" t="s">
        <v>2347</v>
      </c>
      <c r="AD709" s="54" t="s">
        <v>2347</v>
      </c>
      <c r="AE709" s="54" t="s">
        <v>2347</v>
      </c>
      <c r="AF709" s="54" t="s">
        <v>2347</v>
      </c>
      <c r="AG709" s="54" t="s">
        <v>2347</v>
      </c>
      <c r="AH709" s="54" t="s">
        <v>2347</v>
      </c>
      <c r="AI709" s="54" t="s">
        <v>2347</v>
      </c>
      <c r="AJ709" s="54" t="s">
        <v>2347</v>
      </c>
      <c r="AK709" s="54" t="s">
        <v>2347</v>
      </c>
      <c r="AL709" s="54" t="s">
        <v>2347</v>
      </c>
      <c r="AM709" s="54" t="s">
        <v>2347</v>
      </c>
      <c r="AN709" s="54" t="s">
        <v>2347</v>
      </c>
      <c r="AO709" s="54" t="s">
        <v>2347</v>
      </c>
      <c r="AP709" s="54" t="s">
        <v>2347</v>
      </c>
      <c r="AQ709" s="54" t="s">
        <v>2347</v>
      </c>
      <c r="AR709" s="54" t="s">
        <v>2347</v>
      </c>
      <c r="AS709" s="54" t="s">
        <v>2347</v>
      </c>
      <c r="AT709" s="54" t="s">
        <v>2347</v>
      </c>
      <c r="AU709" s="43" t="str">
        <f>INDEX(Lookups!AS:AS,MATCH(E709,Lookups!E:E,0))</f>
        <v>Delivery_Interface</v>
      </c>
      <c r="AV709" s="43" t="str">
        <f t="shared" si="11"/>
        <v>Delivery_Interface_Click &amp; Collect and Drop Ship and Standard</v>
      </c>
    </row>
    <row r="710" spans="1:48">
      <c r="A710" s="43">
        <f>INDEX(Lookups!A:A,MATCH($E710,Lookups!$E:$E,0))</f>
        <v>58</v>
      </c>
      <c r="B710" s="43">
        <f>INDEX(Lookups!B:B,MATCH($E710,Lookups!$E:$E,0))</f>
        <v>4</v>
      </c>
      <c r="C710" s="90" t="s">
        <v>2365</v>
      </c>
      <c r="D710" s="90" t="s">
        <v>2366</v>
      </c>
      <c r="E710" s="91" t="s">
        <v>2275</v>
      </c>
      <c r="F710" s="90" t="s">
        <v>2079</v>
      </c>
      <c r="G710" s="90" t="s">
        <v>2080</v>
      </c>
      <c r="H710" s="91" t="s">
        <v>3164</v>
      </c>
      <c r="I710" s="90" t="s">
        <v>2689</v>
      </c>
      <c r="J710" s="92" t="s">
        <v>3236</v>
      </c>
      <c r="K710" s="90" t="str">
        <f>INDEX(Lookups!$I:$I,MATCH(E710,Lookups!$E:$E,0))</f>
        <v>No</v>
      </c>
      <c r="L710" s="90" t="str">
        <f>INDEX(Lookups!$J:$J,MATCH(E710,Lookups!$E:$E,0))</f>
        <v>Global</v>
      </c>
      <c r="M710" s="90" t="s">
        <v>2347</v>
      </c>
      <c r="N710" s="90" t="s">
        <v>2099</v>
      </c>
      <c r="O710" s="90" t="str">
        <f>INDEX(Lookups!$L:$L,MATCH(E710,Lookups!$E:$E,0))</f>
        <v>N</v>
      </c>
      <c r="P710" s="94"/>
      <c r="Q710" s="54" t="s">
        <v>2347</v>
      </c>
      <c r="R710" s="54" t="s">
        <v>2347</v>
      </c>
      <c r="S710" s="54" t="s">
        <v>2347</v>
      </c>
      <c r="T710" s="54" t="s">
        <v>2347</v>
      </c>
      <c r="U710" s="54" t="s">
        <v>2347</v>
      </c>
      <c r="V710" s="54" t="s">
        <v>2347</v>
      </c>
      <c r="W710" s="54" t="s">
        <v>2347</v>
      </c>
      <c r="X710" s="54" t="s">
        <v>2347</v>
      </c>
      <c r="Y710" s="54" t="s">
        <v>2347</v>
      </c>
      <c r="Z710" s="54" t="s">
        <v>2347</v>
      </c>
      <c r="AA710" s="54" t="s">
        <v>2347</v>
      </c>
      <c r="AB710" s="54" t="s">
        <v>2347</v>
      </c>
      <c r="AC710" s="54" t="s">
        <v>2347</v>
      </c>
      <c r="AD710" s="54" t="s">
        <v>2347</v>
      </c>
      <c r="AE710" s="54" t="s">
        <v>2347</v>
      </c>
      <c r="AF710" s="54" t="s">
        <v>2347</v>
      </c>
      <c r="AG710" s="54" t="s">
        <v>2347</v>
      </c>
      <c r="AH710" s="54" t="s">
        <v>2347</v>
      </c>
      <c r="AI710" s="54" t="s">
        <v>2347</v>
      </c>
      <c r="AJ710" s="54" t="s">
        <v>2347</v>
      </c>
      <c r="AK710" s="54" t="s">
        <v>2347</v>
      </c>
      <c r="AL710" s="54" t="s">
        <v>2347</v>
      </c>
      <c r="AM710" s="54" t="s">
        <v>2347</v>
      </c>
      <c r="AN710" s="54" t="s">
        <v>2347</v>
      </c>
      <c r="AO710" s="54" t="s">
        <v>2347</v>
      </c>
      <c r="AP710" s="54" t="s">
        <v>2347</v>
      </c>
      <c r="AQ710" s="54" t="s">
        <v>2347</v>
      </c>
      <c r="AR710" s="54" t="s">
        <v>2347</v>
      </c>
      <c r="AS710" s="54" t="s">
        <v>2347</v>
      </c>
      <c r="AT710" s="54" t="s">
        <v>2347</v>
      </c>
      <c r="AU710" s="43" t="str">
        <f>INDEX(Lookups!AS:AS,MATCH(E710,Lookups!E:E,0))</f>
        <v>Delivery_Interface</v>
      </c>
      <c r="AV710" s="43" t="str">
        <f t="shared" si="11"/>
        <v>Delivery_Interface_Click &amp; Collect Only</v>
      </c>
    </row>
    <row r="711" spans="1:48">
      <c r="A711" s="43">
        <f>INDEX(Lookups!A:A,MATCH($E711,Lookups!$E:$E,0))</f>
        <v>58</v>
      </c>
      <c r="B711" s="43">
        <f>INDEX(Lookups!B:B,MATCH($E711,Lookups!$E:$E,0))</f>
        <v>4</v>
      </c>
      <c r="C711" s="90" t="s">
        <v>2365</v>
      </c>
      <c r="D711" s="90" t="s">
        <v>2366</v>
      </c>
      <c r="E711" s="91" t="s">
        <v>2275</v>
      </c>
      <c r="F711" s="90" t="s">
        <v>2079</v>
      </c>
      <c r="G711" s="90" t="s">
        <v>2080</v>
      </c>
      <c r="H711" s="91" t="s">
        <v>3165</v>
      </c>
      <c r="I711" s="90" t="s">
        <v>2686</v>
      </c>
      <c r="J711" s="92" t="s">
        <v>3236</v>
      </c>
      <c r="K711" s="90" t="str">
        <f>INDEX(Lookups!$I:$I,MATCH(E711,Lookups!$E:$E,0))</f>
        <v>No</v>
      </c>
      <c r="L711" s="90" t="str">
        <f>INDEX(Lookups!$J:$J,MATCH(E711,Lookups!$E:$E,0))</f>
        <v>Global</v>
      </c>
      <c r="M711" s="90" t="s">
        <v>2347</v>
      </c>
      <c r="N711" s="90" t="s">
        <v>2099</v>
      </c>
      <c r="O711" s="90" t="str">
        <f>INDEX(Lookups!$L:$L,MATCH(E711,Lookups!$E:$E,0))</f>
        <v>N</v>
      </c>
      <c r="P711" s="94"/>
      <c r="Q711" s="54" t="s">
        <v>2347</v>
      </c>
      <c r="R711" s="54" t="s">
        <v>2347</v>
      </c>
      <c r="S711" s="54" t="s">
        <v>2347</v>
      </c>
      <c r="T711" s="54" t="s">
        <v>2347</v>
      </c>
      <c r="U711" s="54" t="s">
        <v>2347</v>
      </c>
      <c r="V711" s="54" t="s">
        <v>2347</v>
      </c>
      <c r="W711" s="54" t="s">
        <v>2347</v>
      </c>
      <c r="X711" s="54" t="s">
        <v>2347</v>
      </c>
      <c r="Y711" s="54" t="s">
        <v>2347</v>
      </c>
      <c r="Z711" s="54" t="s">
        <v>2347</v>
      </c>
      <c r="AA711" s="54" t="s">
        <v>2347</v>
      </c>
      <c r="AB711" s="54" t="s">
        <v>2347</v>
      </c>
      <c r="AC711" s="54" t="s">
        <v>2347</v>
      </c>
      <c r="AD711" s="54" t="s">
        <v>2347</v>
      </c>
      <c r="AE711" s="54" t="s">
        <v>2347</v>
      </c>
      <c r="AF711" s="54" t="s">
        <v>2347</v>
      </c>
      <c r="AG711" s="54" t="s">
        <v>2347</v>
      </c>
      <c r="AH711" s="54" t="s">
        <v>2347</v>
      </c>
      <c r="AI711" s="54" t="s">
        <v>2347</v>
      </c>
      <c r="AJ711" s="54" t="s">
        <v>2347</v>
      </c>
      <c r="AK711" s="54" t="s">
        <v>2347</v>
      </c>
      <c r="AL711" s="54" t="s">
        <v>2347</v>
      </c>
      <c r="AM711" s="54" t="s">
        <v>2347</v>
      </c>
      <c r="AN711" s="54" t="s">
        <v>2347</v>
      </c>
      <c r="AO711" s="54" t="s">
        <v>2347</v>
      </c>
      <c r="AP711" s="54" t="s">
        <v>2347</v>
      </c>
      <c r="AQ711" s="54" t="s">
        <v>2347</v>
      </c>
      <c r="AR711" s="54" t="s">
        <v>2347</v>
      </c>
      <c r="AS711" s="54" t="s">
        <v>2347</v>
      </c>
      <c r="AT711" s="54" t="s">
        <v>2347</v>
      </c>
      <c r="AU711" s="43" t="str">
        <f>INDEX(Lookups!AS:AS,MATCH(E711,Lookups!E:E,0))</f>
        <v>Delivery_Interface</v>
      </c>
      <c r="AV711" s="43" t="str">
        <f t="shared" si="11"/>
        <v>Delivery_Interface_Drop Ship Only</v>
      </c>
    </row>
    <row r="712" spans="1:48">
      <c r="A712" s="43">
        <f>INDEX(Lookups!A:A,MATCH($E712,Lookups!$E:$E,0))</f>
        <v>58</v>
      </c>
      <c r="B712" s="43">
        <f>INDEX(Lookups!B:B,MATCH($E712,Lookups!$E:$E,0))</f>
        <v>4</v>
      </c>
      <c r="C712" s="90" t="s">
        <v>2365</v>
      </c>
      <c r="D712" s="90" t="s">
        <v>2366</v>
      </c>
      <c r="E712" s="91" t="s">
        <v>2275</v>
      </c>
      <c r="F712" s="90" t="s">
        <v>2079</v>
      </c>
      <c r="G712" s="90" t="s">
        <v>2080</v>
      </c>
      <c r="H712" s="91" t="s">
        <v>2545</v>
      </c>
      <c r="I712" s="90" t="s">
        <v>2687</v>
      </c>
      <c r="J712" s="92" t="s">
        <v>3236</v>
      </c>
      <c r="K712" s="90" t="str">
        <f>INDEX(Lookups!$I:$I,MATCH(E712,Lookups!$E:$E,0))</f>
        <v>No</v>
      </c>
      <c r="L712" s="90" t="str">
        <f>INDEX(Lookups!$J:$J,MATCH(E712,Lookups!$E:$E,0))</f>
        <v>Global</v>
      </c>
      <c r="M712" s="90" t="s">
        <v>2347</v>
      </c>
      <c r="N712" s="90" t="s">
        <v>2099</v>
      </c>
      <c r="O712" s="90" t="str">
        <f>INDEX(Lookups!$L:$L,MATCH(E712,Lookups!$E:$E,0))</f>
        <v>N</v>
      </c>
      <c r="P712" s="94"/>
      <c r="Q712" s="54" t="s">
        <v>2347</v>
      </c>
      <c r="R712" s="54" t="s">
        <v>2347</v>
      </c>
      <c r="S712" s="54" t="s">
        <v>2347</v>
      </c>
      <c r="T712" s="54" t="s">
        <v>2347</v>
      </c>
      <c r="U712" s="54" t="s">
        <v>2347</v>
      </c>
      <c r="V712" s="54" t="s">
        <v>2347</v>
      </c>
      <c r="W712" s="54" t="s">
        <v>2347</v>
      </c>
      <c r="X712" s="54" t="s">
        <v>2347</v>
      </c>
      <c r="Y712" s="54" t="s">
        <v>2347</v>
      </c>
      <c r="Z712" s="54" t="s">
        <v>2347</v>
      </c>
      <c r="AA712" s="54" t="s">
        <v>2347</v>
      </c>
      <c r="AB712" s="54" t="s">
        <v>2347</v>
      </c>
      <c r="AC712" s="54" t="s">
        <v>2347</v>
      </c>
      <c r="AD712" s="54" t="s">
        <v>2347</v>
      </c>
      <c r="AE712" s="54" t="s">
        <v>2347</v>
      </c>
      <c r="AF712" s="54" t="s">
        <v>2347</v>
      </c>
      <c r="AG712" s="54" t="s">
        <v>2347</v>
      </c>
      <c r="AH712" s="54" t="s">
        <v>2347</v>
      </c>
      <c r="AI712" s="54" t="s">
        <v>2347</v>
      </c>
      <c r="AJ712" s="54" t="s">
        <v>2347</v>
      </c>
      <c r="AK712" s="54" t="s">
        <v>2347</v>
      </c>
      <c r="AL712" s="54" t="s">
        <v>2347</v>
      </c>
      <c r="AM712" s="54" t="s">
        <v>2347</v>
      </c>
      <c r="AN712" s="54" t="s">
        <v>2347</v>
      </c>
      <c r="AO712" s="54" t="s">
        <v>2347</v>
      </c>
      <c r="AP712" s="54" t="s">
        <v>2347</v>
      </c>
      <c r="AQ712" s="54" t="s">
        <v>2347</v>
      </c>
      <c r="AR712" s="54" t="s">
        <v>2347</v>
      </c>
      <c r="AS712" s="54" t="s">
        <v>2347</v>
      </c>
      <c r="AT712" s="54" t="s">
        <v>2347</v>
      </c>
      <c r="AU712" s="43" t="str">
        <f>INDEX(Lookups!AS:AS,MATCH(E712,Lookups!E:E,0))</f>
        <v>Delivery_Interface</v>
      </c>
      <c r="AV712" s="43" t="str">
        <f t="shared" si="11"/>
        <v>Delivery_Interface_Not Relevant</v>
      </c>
    </row>
    <row r="713" spans="1:48">
      <c r="A713" s="43">
        <f>INDEX(Lookups!A:A,MATCH($E713,Lookups!$E:$E,0))</f>
        <v>59</v>
      </c>
      <c r="B713" s="43">
        <f>INDEX(Lookups!B:B,MATCH($E713,Lookups!$E:$E,0))</f>
        <v>4</v>
      </c>
      <c r="C713" s="90" t="s">
        <v>2365</v>
      </c>
      <c r="D713" s="90" t="s">
        <v>2366</v>
      </c>
      <c r="E713" s="91" t="s">
        <v>2278</v>
      </c>
      <c r="F713" s="90" t="s">
        <v>2094</v>
      </c>
      <c r="G713" s="90" t="s">
        <v>2080</v>
      </c>
      <c r="H713" s="91" t="b">
        <v>0</v>
      </c>
      <c r="I713" s="90" t="b">
        <v>0</v>
      </c>
      <c r="J713" s="92" t="s">
        <v>2337</v>
      </c>
      <c r="K713" s="90" t="str">
        <f>INDEX(Lookups!$I:$I,MATCH(E713,Lookups!$E:$E,0))</f>
        <v>Searchability</v>
      </c>
      <c r="L713" s="90" t="str">
        <f>INDEX(Lookups!$J:$J,MATCH(E713,Lookups!$E:$E,0))</f>
        <v>Global</v>
      </c>
      <c r="M713" s="90" t="s">
        <v>2347</v>
      </c>
      <c r="N713" s="90" t="s">
        <v>3239</v>
      </c>
      <c r="O713" s="90" t="str">
        <f>INDEX(Lookups!$L:$L,MATCH(E713,Lookups!$E:$E,0))</f>
        <v>Y</v>
      </c>
      <c r="P713" s="94"/>
      <c r="Q713" s="54" t="s">
        <v>2347</v>
      </c>
      <c r="R713" s="54" t="s">
        <v>2347</v>
      </c>
      <c r="S713" s="54" t="s">
        <v>2347</v>
      </c>
      <c r="T713" s="54" t="s">
        <v>2347</v>
      </c>
      <c r="U713" s="54" t="s">
        <v>2347</v>
      </c>
      <c r="V713" s="54" t="s">
        <v>2347</v>
      </c>
      <c r="W713" s="54" t="s">
        <v>2347</v>
      </c>
      <c r="X713" s="54" t="s">
        <v>2347</v>
      </c>
      <c r="Y713" s="54" t="s">
        <v>2347</v>
      </c>
      <c r="Z713" s="54" t="s">
        <v>2347</v>
      </c>
      <c r="AA713" s="54" t="s">
        <v>2347</v>
      </c>
      <c r="AB713" s="54" t="s">
        <v>2347</v>
      </c>
      <c r="AC713" s="54" t="s">
        <v>2347</v>
      </c>
      <c r="AD713" s="54" t="s">
        <v>2347</v>
      </c>
      <c r="AE713" s="54" t="s">
        <v>2347</v>
      </c>
      <c r="AF713" s="54" t="s">
        <v>2347</v>
      </c>
      <c r="AG713" s="54" t="s">
        <v>2347</v>
      </c>
      <c r="AH713" s="54" t="s">
        <v>2347</v>
      </c>
      <c r="AI713" s="54" t="s">
        <v>2347</v>
      </c>
      <c r="AJ713" s="54" t="s">
        <v>2347</v>
      </c>
      <c r="AK713" s="54" t="s">
        <v>2347</v>
      </c>
      <c r="AL713" s="54" t="s">
        <v>2347</v>
      </c>
      <c r="AM713" s="54" t="s">
        <v>2347</v>
      </c>
      <c r="AN713" s="54" t="s">
        <v>2347</v>
      </c>
      <c r="AO713" s="54" t="s">
        <v>2347</v>
      </c>
      <c r="AP713" s="54" t="s">
        <v>2347</v>
      </c>
      <c r="AQ713" s="54" t="s">
        <v>2347</v>
      </c>
      <c r="AR713" s="54" t="s">
        <v>2347</v>
      </c>
      <c r="AS713" s="54" t="s">
        <v>2347</v>
      </c>
      <c r="AT713" s="54" t="s">
        <v>2347</v>
      </c>
      <c r="AU713" s="43" t="str">
        <f>INDEX(Lookups!AS:AS,MATCH(E713,Lookups!E:E,0))</f>
        <v>Designer_Flag</v>
      </c>
      <c r="AV713" s="43" t="str">
        <f t="shared" si="11"/>
        <v>Designer_Flag_FALSE</v>
      </c>
    </row>
    <row r="714" spans="1:48">
      <c r="A714" s="43">
        <f>INDEX(Lookups!A:A,MATCH($E714,Lookups!$E:$E,0))</f>
        <v>59</v>
      </c>
      <c r="B714" s="43">
        <f>INDEX(Lookups!B:B,MATCH($E714,Lookups!$E:$E,0))</f>
        <v>4</v>
      </c>
      <c r="C714" s="90" t="s">
        <v>2365</v>
      </c>
      <c r="D714" s="90" t="s">
        <v>2366</v>
      </c>
      <c r="E714" s="91" t="s">
        <v>2278</v>
      </c>
      <c r="F714" s="90" t="s">
        <v>2094</v>
      </c>
      <c r="G714" s="90" t="s">
        <v>2080</v>
      </c>
      <c r="H714" s="91" t="b">
        <v>1</v>
      </c>
      <c r="I714" s="90" t="b">
        <v>1</v>
      </c>
      <c r="J714" s="92" t="s">
        <v>2337</v>
      </c>
      <c r="K714" s="90" t="str">
        <f>INDEX(Lookups!$I:$I,MATCH(E714,Lookups!$E:$E,0))</f>
        <v>Searchability</v>
      </c>
      <c r="L714" s="90" t="str">
        <f>INDEX(Lookups!$J:$J,MATCH(E714,Lookups!$E:$E,0))</f>
        <v>Global</v>
      </c>
      <c r="M714" s="90" t="s">
        <v>2347</v>
      </c>
      <c r="N714" s="90" t="s">
        <v>3239</v>
      </c>
      <c r="O714" s="90" t="str">
        <f>INDEX(Lookups!$L:$L,MATCH(E714,Lookups!$E:$E,0))</f>
        <v>Y</v>
      </c>
      <c r="P714" s="94"/>
      <c r="Q714" s="54" t="s">
        <v>2347</v>
      </c>
      <c r="R714" s="54" t="s">
        <v>2347</v>
      </c>
      <c r="S714" s="54" t="s">
        <v>2347</v>
      </c>
      <c r="T714" s="54" t="s">
        <v>2347</v>
      </c>
      <c r="U714" s="54" t="s">
        <v>2347</v>
      </c>
      <c r="V714" s="54" t="s">
        <v>2347</v>
      </c>
      <c r="W714" s="54" t="s">
        <v>2347</v>
      </c>
      <c r="X714" s="54" t="s">
        <v>2347</v>
      </c>
      <c r="Y714" s="54" t="s">
        <v>2347</v>
      </c>
      <c r="Z714" s="54" t="s">
        <v>2347</v>
      </c>
      <c r="AA714" s="54" t="s">
        <v>2347</v>
      </c>
      <c r="AB714" s="54" t="s">
        <v>2347</v>
      </c>
      <c r="AC714" s="54" t="s">
        <v>2347</v>
      </c>
      <c r="AD714" s="54" t="s">
        <v>2347</v>
      </c>
      <c r="AE714" s="54" t="s">
        <v>2347</v>
      </c>
      <c r="AF714" s="54" t="s">
        <v>2347</v>
      </c>
      <c r="AG714" s="54" t="s">
        <v>2347</v>
      </c>
      <c r="AH714" s="54" t="s">
        <v>2347</v>
      </c>
      <c r="AI714" s="54" t="s">
        <v>2347</v>
      </c>
      <c r="AJ714" s="54" t="s">
        <v>2347</v>
      </c>
      <c r="AK714" s="54" t="s">
        <v>2347</v>
      </c>
      <c r="AL714" s="54" t="s">
        <v>2347</v>
      </c>
      <c r="AM714" s="54" t="s">
        <v>2347</v>
      </c>
      <c r="AN714" s="54" t="s">
        <v>2347</v>
      </c>
      <c r="AO714" s="54" t="s">
        <v>2347</v>
      </c>
      <c r="AP714" s="54" t="s">
        <v>2347</v>
      </c>
      <c r="AQ714" s="54" t="s">
        <v>2347</v>
      </c>
      <c r="AR714" s="54" t="s">
        <v>2347</v>
      </c>
      <c r="AS714" s="54" t="s">
        <v>2347</v>
      </c>
      <c r="AT714" s="54" t="s">
        <v>2347</v>
      </c>
      <c r="AU714" s="43" t="str">
        <f>INDEX(Lookups!AS:AS,MATCH(E714,Lookups!E:E,0))</f>
        <v>Designer_Flag</v>
      </c>
      <c r="AV714" s="43" t="str">
        <f t="shared" si="11"/>
        <v>Designer_Flag_TRUE</v>
      </c>
    </row>
    <row r="715" spans="1:48">
      <c r="A715" s="43">
        <f>INDEX(Lookups!A:A,MATCH($E715,Lookups!$E:$E,0))</f>
        <v>60</v>
      </c>
      <c r="B715" s="43">
        <f>INDEX(Lookups!B:B,MATCH($E715,Lookups!$E:$E,0))</f>
        <v>4</v>
      </c>
      <c r="C715" s="90" t="s">
        <v>2365</v>
      </c>
      <c r="D715" s="90" t="s">
        <v>2280</v>
      </c>
      <c r="E715" s="91" t="s">
        <v>2281</v>
      </c>
      <c r="F715" s="90" t="s">
        <v>2079</v>
      </c>
      <c r="G715" s="90" t="s">
        <v>2080</v>
      </c>
      <c r="H715" s="91" t="s">
        <v>3166</v>
      </c>
      <c r="I715" s="90" t="s">
        <v>3166</v>
      </c>
      <c r="J715" s="92" t="s">
        <v>2337</v>
      </c>
      <c r="K715" s="90" t="str">
        <f>INDEX(Lookups!$I:$I,MATCH(E715,Lookups!$E:$E,0))</f>
        <v>No</v>
      </c>
      <c r="L715" s="90" t="str">
        <f>INDEX(Lookups!$J:$J,MATCH(E715,Lookups!$E:$E,0))</f>
        <v>Global</v>
      </c>
      <c r="M715" s="90" t="s">
        <v>2347</v>
      </c>
      <c r="N715" s="90" t="s">
        <v>2099</v>
      </c>
      <c r="O715" s="90" t="str">
        <f>INDEX(Lookups!$L:$L,MATCH(E715,Lookups!$E:$E,0))</f>
        <v>N</v>
      </c>
      <c r="P715" s="94"/>
      <c r="Q715" s="54" t="s">
        <v>2347</v>
      </c>
      <c r="R715" s="54" t="s">
        <v>2347</v>
      </c>
      <c r="S715" s="54" t="s">
        <v>2347</v>
      </c>
      <c r="T715" s="54" t="s">
        <v>2347</v>
      </c>
      <c r="U715" s="54" t="s">
        <v>2347</v>
      </c>
      <c r="V715" s="54" t="s">
        <v>2347</v>
      </c>
      <c r="W715" s="54" t="s">
        <v>2347</v>
      </c>
      <c r="X715" s="54" t="s">
        <v>2347</v>
      </c>
      <c r="Y715" s="54" t="s">
        <v>2347</v>
      </c>
      <c r="Z715" s="54" t="s">
        <v>2347</v>
      </c>
      <c r="AA715" s="54" t="s">
        <v>2347</v>
      </c>
      <c r="AB715" s="54" t="s">
        <v>2347</v>
      </c>
      <c r="AC715" s="54" t="s">
        <v>2347</v>
      </c>
      <c r="AD715" s="54" t="s">
        <v>2347</v>
      </c>
      <c r="AE715" s="54" t="s">
        <v>2347</v>
      </c>
      <c r="AF715" s="54" t="s">
        <v>2347</v>
      </c>
      <c r="AG715" s="54" t="s">
        <v>2347</v>
      </c>
      <c r="AH715" s="54" t="s">
        <v>2347</v>
      </c>
      <c r="AI715" s="54" t="s">
        <v>2347</v>
      </c>
      <c r="AJ715" s="54" t="s">
        <v>2347</v>
      </c>
      <c r="AK715" s="54" t="s">
        <v>2347</v>
      </c>
      <c r="AL715" s="54" t="s">
        <v>2347</v>
      </c>
      <c r="AM715" s="54" t="s">
        <v>2347</v>
      </c>
      <c r="AN715" s="54" t="s">
        <v>2347</v>
      </c>
      <c r="AO715" s="54" t="s">
        <v>2347</v>
      </c>
      <c r="AP715" s="54" t="s">
        <v>2347</v>
      </c>
      <c r="AQ715" s="54" t="s">
        <v>2347</v>
      </c>
      <c r="AR715" s="54" t="s">
        <v>2347</v>
      </c>
      <c r="AS715" s="54" t="s">
        <v>2347</v>
      </c>
      <c r="AT715" s="54" t="s">
        <v>2347</v>
      </c>
      <c r="AU715" s="43" t="str">
        <f>INDEX(Lookups!AS:AS,MATCH(E715,Lookups!E:E,0))</f>
        <v>Rejection_Reasons</v>
      </c>
      <c r="AV715" s="43" t="str">
        <f t="shared" si="11"/>
        <v>Rejection_Reasons_Step 1 - Family / Category Error</v>
      </c>
    </row>
    <row r="716" spans="1:48">
      <c r="A716" s="43">
        <f>INDEX(Lookups!A:A,MATCH($E716,Lookups!$E:$E,0))</f>
        <v>60</v>
      </c>
      <c r="B716" s="43">
        <f>INDEX(Lookups!B:B,MATCH($E716,Lookups!$E:$E,0))</f>
        <v>4</v>
      </c>
      <c r="C716" s="90" t="s">
        <v>2365</v>
      </c>
      <c r="D716" s="90" t="s">
        <v>2280</v>
      </c>
      <c r="E716" s="91" t="s">
        <v>2281</v>
      </c>
      <c r="F716" s="90" t="s">
        <v>2079</v>
      </c>
      <c r="G716" s="90" t="s">
        <v>2080</v>
      </c>
      <c r="H716" s="91" t="s">
        <v>3167</v>
      </c>
      <c r="I716" s="90" t="s">
        <v>3167</v>
      </c>
      <c r="J716" s="92" t="s">
        <v>2337</v>
      </c>
      <c r="K716" s="90" t="str">
        <f>INDEX(Lookups!$I:$I,MATCH(E716,Lookups!$E:$E,0))</f>
        <v>No</v>
      </c>
      <c r="L716" s="90" t="str">
        <f>INDEX(Lookups!$J:$J,MATCH(E716,Lookups!$E:$E,0))</f>
        <v>Global</v>
      </c>
      <c r="M716" s="90" t="s">
        <v>2347</v>
      </c>
      <c r="N716" s="90" t="s">
        <v>2099</v>
      </c>
      <c r="O716" s="90" t="str">
        <f>INDEX(Lookups!$L:$L,MATCH(E716,Lookups!$E:$E,0))</f>
        <v>N</v>
      </c>
      <c r="P716" s="94"/>
      <c r="Q716" s="54" t="s">
        <v>2347</v>
      </c>
      <c r="R716" s="54" t="s">
        <v>2347</v>
      </c>
      <c r="S716" s="54" t="s">
        <v>2347</v>
      </c>
      <c r="T716" s="54" t="s">
        <v>2347</v>
      </c>
      <c r="U716" s="54" t="s">
        <v>2347</v>
      </c>
      <c r="V716" s="54" t="s">
        <v>2347</v>
      </c>
      <c r="W716" s="54" t="s">
        <v>2347</v>
      </c>
      <c r="X716" s="54" t="s">
        <v>2347</v>
      </c>
      <c r="Y716" s="54" t="s">
        <v>2347</v>
      </c>
      <c r="Z716" s="54" t="s">
        <v>2347</v>
      </c>
      <c r="AA716" s="54" t="s">
        <v>2347</v>
      </c>
      <c r="AB716" s="54" t="s">
        <v>2347</v>
      </c>
      <c r="AC716" s="54" t="s">
        <v>2347</v>
      </c>
      <c r="AD716" s="54" t="s">
        <v>2347</v>
      </c>
      <c r="AE716" s="54" t="s">
        <v>2347</v>
      </c>
      <c r="AF716" s="54" t="s">
        <v>2347</v>
      </c>
      <c r="AG716" s="54" t="s">
        <v>2347</v>
      </c>
      <c r="AH716" s="54" t="s">
        <v>2347</v>
      </c>
      <c r="AI716" s="54" t="s">
        <v>2347</v>
      </c>
      <c r="AJ716" s="54" t="s">
        <v>2347</v>
      </c>
      <c r="AK716" s="54" t="s">
        <v>2347</v>
      </c>
      <c r="AL716" s="54" t="s">
        <v>2347</v>
      </c>
      <c r="AM716" s="54" t="s">
        <v>2347</v>
      </c>
      <c r="AN716" s="54" t="s">
        <v>2347</v>
      </c>
      <c r="AO716" s="54" t="s">
        <v>2347</v>
      </c>
      <c r="AP716" s="54" t="s">
        <v>2347</v>
      </c>
      <c r="AQ716" s="54" t="s">
        <v>2347</v>
      </c>
      <c r="AR716" s="54" t="s">
        <v>2347</v>
      </c>
      <c r="AS716" s="54" t="s">
        <v>2347</v>
      </c>
      <c r="AT716" s="54" t="s">
        <v>2347</v>
      </c>
      <c r="AU716" s="43" t="str">
        <f>INDEX(Lookups!AS:AS,MATCH(E716,Lookups!E:E,0))</f>
        <v>Rejection_Reasons</v>
      </c>
      <c r="AV716" s="43" t="str">
        <f t="shared" si="11"/>
        <v>Rejection_Reasons_Step 2 - Mindfully Made Enrichment Error</v>
      </c>
    </row>
    <row r="717" spans="1:48">
      <c r="A717" s="43">
        <f>INDEX(Lookups!A:A,MATCH($E717,Lookups!$E:$E,0))</f>
        <v>60</v>
      </c>
      <c r="B717" s="43">
        <f>INDEX(Lookups!B:B,MATCH($E717,Lookups!$E:$E,0))</f>
        <v>4</v>
      </c>
      <c r="C717" s="90" t="s">
        <v>2365</v>
      </c>
      <c r="D717" s="90" t="s">
        <v>2280</v>
      </c>
      <c r="E717" s="91" t="s">
        <v>2281</v>
      </c>
      <c r="F717" s="90" t="s">
        <v>2079</v>
      </c>
      <c r="G717" s="90" t="s">
        <v>2080</v>
      </c>
      <c r="H717" s="91" t="s">
        <v>3168</v>
      </c>
      <c r="I717" s="90" t="s">
        <v>3168</v>
      </c>
      <c r="J717" s="92" t="s">
        <v>2337</v>
      </c>
      <c r="K717" s="90" t="str">
        <f>INDEX(Lookups!$I:$I,MATCH(E717,Lookups!$E:$E,0))</f>
        <v>No</v>
      </c>
      <c r="L717" s="90" t="str">
        <f>INDEX(Lookups!$J:$J,MATCH(E717,Lookups!$E:$E,0))</f>
        <v>Global</v>
      </c>
      <c r="M717" s="90" t="s">
        <v>2347</v>
      </c>
      <c r="N717" s="90" t="s">
        <v>2099</v>
      </c>
      <c r="O717" s="90" t="str">
        <f>INDEX(Lookups!$L:$L,MATCH(E717,Lookups!$E:$E,0))</f>
        <v>N</v>
      </c>
      <c r="P717" s="94"/>
      <c r="Q717" s="54" t="s">
        <v>2347</v>
      </c>
      <c r="R717" s="54" t="s">
        <v>2347</v>
      </c>
      <c r="S717" s="54" t="s">
        <v>2347</v>
      </c>
      <c r="T717" s="54" t="s">
        <v>2347</v>
      </c>
      <c r="U717" s="54" t="s">
        <v>2347</v>
      </c>
      <c r="V717" s="54" t="s">
        <v>2347</v>
      </c>
      <c r="W717" s="54" t="s">
        <v>2347</v>
      </c>
      <c r="X717" s="54" t="s">
        <v>2347</v>
      </c>
      <c r="Y717" s="54" t="s">
        <v>2347</v>
      </c>
      <c r="Z717" s="54" t="s">
        <v>2347</v>
      </c>
      <c r="AA717" s="54" t="s">
        <v>2347</v>
      </c>
      <c r="AB717" s="54" t="s">
        <v>2347</v>
      </c>
      <c r="AC717" s="54" t="s">
        <v>2347</v>
      </c>
      <c r="AD717" s="54" t="s">
        <v>2347</v>
      </c>
      <c r="AE717" s="54" t="s">
        <v>2347</v>
      </c>
      <c r="AF717" s="54" t="s">
        <v>2347</v>
      </c>
      <c r="AG717" s="54" t="s">
        <v>2347</v>
      </c>
      <c r="AH717" s="54" t="s">
        <v>2347</v>
      </c>
      <c r="AI717" s="54" t="s">
        <v>2347</v>
      </c>
      <c r="AJ717" s="54" t="s">
        <v>2347</v>
      </c>
      <c r="AK717" s="54" t="s">
        <v>2347</v>
      </c>
      <c r="AL717" s="54" t="s">
        <v>2347</v>
      </c>
      <c r="AM717" s="54" t="s">
        <v>2347</v>
      </c>
      <c r="AN717" s="54" t="s">
        <v>2347</v>
      </c>
      <c r="AO717" s="54" t="s">
        <v>2347</v>
      </c>
      <c r="AP717" s="54" t="s">
        <v>2347</v>
      </c>
      <c r="AQ717" s="54" t="s">
        <v>2347</v>
      </c>
      <c r="AR717" s="54" t="s">
        <v>2347</v>
      </c>
      <c r="AS717" s="54" t="s">
        <v>2347</v>
      </c>
      <c r="AT717" s="54" t="s">
        <v>2347</v>
      </c>
      <c r="AU717" s="43" t="str">
        <f>INDEX(Lookups!AS:AS,MATCH(E717,Lookups!E:E,0))</f>
        <v>Rejection_Reasons</v>
      </c>
      <c r="AV717" s="43" t="str">
        <f t="shared" si="11"/>
        <v>Rejection_Reasons_Step 2 - Style Enrichment Error</v>
      </c>
    </row>
    <row r="718" spans="1:48">
      <c r="A718" s="43">
        <f>INDEX(Lookups!A:A,MATCH($E718,Lookups!$E:$E,0))</f>
        <v>60</v>
      </c>
      <c r="B718" s="43">
        <f>INDEX(Lookups!B:B,MATCH($E718,Lookups!$E:$E,0))</f>
        <v>4</v>
      </c>
      <c r="C718" s="90" t="s">
        <v>2365</v>
      </c>
      <c r="D718" s="90" t="s">
        <v>2280</v>
      </c>
      <c r="E718" s="91" t="s">
        <v>2281</v>
      </c>
      <c r="F718" s="90" t="s">
        <v>2079</v>
      </c>
      <c r="G718" s="90" t="s">
        <v>2080</v>
      </c>
      <c r="H718" s="91" t="s">
        <v>3169</v>
      </c>
      <c r="I718" s="90" t="s">
        <v>3169</v>
      </c>
      <c r="J718" s="92" t="s">
        <v>2337</v>
      </c>
      <c r="K718" s="90" t="str">
        <f>INDEX(Lookups!$I:$I,MATCH(E718,Lookups!$E:$E,0))</f>
        <v>No</v>
      </c>
      <c r="L718" s="90" t="str">
        <f>INDEX(Lookups!$J:$J,MATCH(E718,Lookups!$E:$E,0))</f>
        <v>Global</v>
      </c>
      <c r="M718" s="90" t="s">
        <v>2347</v>
      </c>
      <c r="N718" s="90" t="s">
        <v>2099</v>
      </c>
      <c r="O718" s="90" t="str">
        <f>INDEX(Lookups!$L:$L,MATCH(E718,Lookups!$E:$E,0))</f>
        <v>N</v>
      </c>
      <c r="P718" s="94"/>
      <c r="Q718" s="54" t="s">
        <v>2347</v>
      </c>
      <c r="R718" s="54" t="s">
        <v>2347</v>
      </c>
      <c r="S718" s="54" t="s">
        <v>2347</v>
      </c>
      <c r="T718" s="54" t="s">
        <v>2347</v>
      </c>
      <c r="U718" s="54" t="s">
        <v>2347</v>
      </c>
      <c r="V718" s="54" t="s">
        <v>2347</v>
      </c>
      <c r="W718" s="54" t="s">
        <v>2347</v>
      </c>
      <c r="X718" s="54" t="s">
        <v>2347</v>
      </c>
      <c r="Y718" s="54" t="s">
        <v>2347</v>
      </c>
      <c r="Z718" s="54" t="s">
        <v>2347</v>
      </c>
      <c r="AA718" s="54" t="s">
        <v>2347</v>
      </c>
      <c r="AB718" s="54" t="s">
        <v>2347</v>
      </c>
      <c r="AC718" s="54" t="s">
        <v>2347</v>
      </c>
      <c r="AD718" s="54" t="s">
        <v>2347</v>
      </c>
      <c r="AE718" s="54" t="s">
        <v>2347</v>
      </c>
      <c r="AF718" s="54" t="s">
        <v>2347</v>
      </c>
      <c r="AG718" s="54" t="s">
        <v>2347</v>
      </c>
      <c r="AH718" s="54" t="s">
        <v>2347</v>
      </c>
      <c r="AI718" s="54" t="s">
        <v>2347</v>
      </c>
      <c r="AJ718" s="54" t="s">
        <v>2347</v>
      </c>
      <c r="AK718" s="54" t="s">
        <v>2347</v>
      </c>
      <c r="AL718" s="54" t="s">
        <v>2347</v>
      </c>
      <c r="AM718" s="54" t="s">
        <v>2347</v>
      </c>
      <c r="AN718" s="54" t="s">
        <v>2347</v>
      </c>
      <c r="AO718" s="54" t="s">
        <v>2347</v>
      </c>
      <c r="AP718" s="54" t="s">
        <v>2347</v>
      </c>
      <c r="AQ718" s="54" t="s">
        <v>2347</v>
      </c>
      <c r="AR718" s="54" t="s">
        <v>2347</v>
      </c>
      <c r="AS718" s="54" t="s">
        <v>2347</v>
      </c>
      <c r="AT718" s="54" t="s">
        <v>2347</v>
      </c>
      <c r="AU718" s="43" t="str">
        <f>INDEX(Lookups!AS:AS,MATCH(E718,Lookups!E:E,0))</f>
        <v>Rejection_Reasons</v>
      </c>
      <c r="AV718" s="43" t="str">
        <f t="shared" si="11"/>
        <v>Rejection_Reasons_Step 2 - Variant Enrichment Error</v>
      </c>
    </row>
    <row r="719" spans="1:48">
      <c r="A719" s="43">
        <f>INDEX(Lookups!A:A,MATCH($E719,Lookups!$E:$E,0))</f>
        <v>61</v>
      </c>
      <c r="B719" s="43">
        <v>99</v>
      </c>
      <c r="C719" s="90" t="s">
        <v>2365</v>
      </c>
      <c r="D719" s="90" t="s">
        <v>2280</v>
      </c>
      <c r="E719" s="91" t="s">
        <v>2284</v>
      </c>
      <c r="F719" s="90" t="s">
        <v>2103</v>
      </c>
      <c r="G719" s="90" t="s">
        <v>2103</v>
      </c>
      <c r="H719" s="91"/>
      <c r="I719" s="101"/>
      <c r="J719" s="92" t="s">
        <v>2103</v>
      </c>
      <c r="K719" s="90" t="str">
        <f>INDEX(Lookups!$I:$I,MATCH(E719,Lookups!$E:$E,0))</f>
        <v>No</v>
      </c>
      <c r="L719" s="90" t="str">
        <f>INDEX(Lookups!$J:$J,MATCH(E719,Lookups!$E:$E,0))</f>
        <v>Global</v>
      </c>
      <c r="M719" s="90" t="s">
        <v>2092</v>
      </c>
      <c r="N719" s="90" t="s">
        <v>2099</v>
      </c>
      <c r="O719" s="90" t="str">
        <f>INDEX(Lookups!$L:$L,MATCH(E719,Lookups!$E:$E,0))</f>
        <v>N</v>
      </c>
      <c r="P719" s="9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  <c r="AK719" s="54"/>
      <c r="AL719" s="54"/>
      <c r="AM719" s="54"/>
      <c r="AN719" s="54"/>
      <c r="AO719" s="54"/>
      <c r="AP719" s="54"/>
      <c r="AQ719" s="54"/>
      <c r="AR719" s="54"/>
      <c r="AS719" s="54"/>
      <c r="AT719" s="54"/>
      <c r="AU719" s="43" t="str">
        <f>INDEX(Lookups!AS:AS,MATCH(E719,Lookups!E:E,0))</f>
        <v>Rejection_Comments</v>
      </c>
      <c r="AV719" s="43" t="str">
        <f t="shared" si="11"/>
        <v>Rejection_Comments_</v>
      </c>
    </row>
    <row r="720" spans="1:48">
      <c r="A720" s="43">
        <f>INDEX(Lookups!A:A,MATCH($E720,Lookups!$E:$E,0))</f>
        <v>62</v>
      </c>
      <c r="B720" s="43">
        <f>INDEX(Lookups!B:B,MATCH($E720,Lookups!$E:$E,0))</f>
        <v>9</v>
      </c>
      <c r="C720" s="90" t="s">
        <v>2350</v>
      </c>
      <c r="D720" s="90" t="s">
        <v>2089</v>
      </c>
      <c r="E720" s="91" t="s">
        <v>3170</v>
      </c>
      <c r="F720" s="90" t="s">
        <v>2079</v>
      </c>
      <c r="G720" s="90" t="s">
        <v>2080</v>
      </c>
      <c r="H720" s="91" t="s">
        <v>3171</v>
      </c>
      <c r="I720" s="90" t="s">
        <v>2662</v>
      </c>
      <c r="J720" s="92" t="s">
        <v>3236</v>
      </c>
      <c r="K720" s="90" t="str">
        <f>INDEX(Lookups!$I:$I,MATCH(E720,Lookups!$E:$E,0))</f>
        <v>Coming Soon</v>
      </c>
      <c r="L720" s="90" t="str">
        <f>INDEX(Lookups!$J:$J,MATCH(E720,Lookups!$E:$E,0))</f>
        <v>Mindfully Made</v>
      </c>
      <c r="M720" s="90" t="s">
        <v>2093</v>
      </c>
      <c r="N720" s="90" t="s">
        <v>2093</v>
      </c>
      <c r="O720" s="90" t="str">
        <f>INDEX(Lookups!$L:$L,MATCH(E720,Lookups!$E:$E,0))</f>
        <v>N</v>
      </c>
      <c r="P720" s="94"/>
      <c r="Q720" s="54" t="s">
        <v>3235</v>
      </c>
      <c r="R720" s="54" t="s">
        <v>3235</v>
      </c>
      <c r="S720" s="54" t="s">
        <v>3235</v>
      </c>
      <c r="T720" s="54" t="s">
        <v>3235</v>
      </c>
      <c r="U720" s="54" t="s">
        <v>3235</v>
      </c>
      <c r="V720" s="54" t="s">
        <v>3235</v>
      </c>
      <c r="W720" s="54" t="s">
        <v>3235</v>
      </c>
      <c r="X720" s="54" t="s">
        <v>3235</v>
      </c>
      <c r="Y720" s="54" t="s">
        <v>3235</v>
      </c>
      <c r="Z720" s="54" t="s">
        <v>3235</v>
      </c>
      <c r="AA720" s="54" t="s">
        <v>3235</v>
      </c>
      <c r="AB720" s="54" t="s">
        <v>3235</v>
      </c>
      <c r="AC720" s="54" t="s">
        <v>3235</v>
      </c>
      <c r="AD720" s="54" t="s">
        <v>3235</v>
      </c>
      <c r="AE720" s="54" t="s">
        <v>3235</v>
      </c>
      <c r="AF720" s="54" t="s">
        <v>3235</v>
      </c>
      <c r="AG720" s="54" t="s">
        <v>3235</v>
      </c>
      <c r="AH720" s="54" t="s">
        <v>3235</v>
      </c>
      <c r="AI720" s="54" t="s">
        <v>3235</v>
      </c>
      <c r="AJ720" s="54" t="s">
        <v>3235</v>
      </c>
      <c r="AK720" s="54" t="s">
        <v>3235</v>
      </c>
      <c r="AL720" s="54" t="s">
        <v>3235</v>
      </c>
      <c r="AM720" s="54" t="s">
        <v>3235</v>
      </c>
      <c r="AN720" s="54" t="s">
        <v>3235</v>
      </c>
      <c r="AO720" s="54" t="s">
        <v>3235</v>
      </c>
      <c r="AP720" s="54" t="s">
        <v>3235</v>
      </c>
      <c r="AQ720" s="54" t="s">
        <v>3235</v>
      </c>
      <c r="AR720" s="54" t="s">
        <v>3235</v>
      </c>
      <c r="AS720" s="54" t="s">
        <v>3235</v>
      </c>
      <c r="AT720" s="54" t="s">
        <v>3235</v>
      </c>
      <c r="AU720" s="43" t="str">
        <f>INDEX(Lookups!AS:AS,MATCH(E720,Lookups!E:E,0))</f>
        <v>Claim_Type_1</v>
      </c>
      <c r="AV720" s="43" t="str">
        <f t="shared" si="11"/>
        <v>Claim_Type_1_Animal Welfare</v>
      </c>
    </row>
    <row r="721" spans="1:48">
      <c r="A721" s="43">
        <f>INDEX(Lookups!A:A,MATCH($E721,Lookups!$E:$E,0))</f>
        <v>62</v>
      </c>
      <c r="B721" s="43">
        <f>INDEX(Lookups!B:B,MATCH($E721,Lookups!$E:$E,0))</f>
        <v>9</v>
      </c>
      <c r="C721" s="90" t="s">
        <v>2350</v>
      </c>
      <c r="D721" s="90" t="s">
        <v>2089</v>
      </c>
      <c r="E721" s="91" t="s">
        <v>3170</v>
      </c>
      <c r="F721" s="90" t="s">
        <v>2079</v>
      </c>
      <c r="G721" s="90" t="s">
        <v>2080</v>
      </c>
      <c r="H721" s="91" t="s">
        <v>3172</v>
      </c>
      <c r="I721" s="90" t="s">
        <v>2664</v>
      </c>
      <c r="J721" s="92" t="s">
        <v>3236</v>
      </c>
      <c r="K721" s="90" t="str">
        <f>INDEX(Lookups!$I:$I,MATCH(E721,Lookups!$E:$E,0))</f>
        <v>Coming Soon</v>
      </c>
      <c r="L721" s="90" t="str">
        <f>INDEX(Lookups!$J:$J,MATCH(E721,Lookups!$E:$E,0))</f>
        <v>Mindfully Made</v>
      </c>
      <c r="M721" s="90" t="s">
        <v>2093</v>
      </c>
      <c r="N721" s="90" t="s">
        <v>2093</v>
      </c>
      <c r="O721" s="90" t="str">
        <f>INDEX(Lookups!$L:$L,MATCH(E721,Lookups!$E:$E,0))</f>
        <v>N</v>
      </c>
      <c r="P721" s="94"/>
      <c r="Q721" s="54" t="s">
        <v>3235</v>
      </c>
      <c r="R721" s="54" t="s">
        <v>3235</v>
      </c>
      <c r="S721" s="54" t="s">
        <v>3235</v>
      </c>
      <c r="T721" s="54" t="s">
        <v>3235</v>
      </c>
      <c r="U721" s="54" t="s">
        <v>3235</v>
      </c>
      <c r="V721" s="54" t="s">
        <v>3235</v>
      </c>
      <c r="W721" s="54" t="s">
        <v>3235</v>
      </c>
      <c r="X721" s="54" t="s">
        <v>3235</v>
      </c>
      <c r="Y721" s="54" t="s">
        <v>3235</v>
      </c>
      <c r="Z721" s="54" t="s">
        <v>3235</v>
      </c>
      <c r="AA721" s="54" t="s">
        <v>3235</v>
      </c>
      <c r="AB721" s="54" t="s">
        <v>3235</v>
      </c>
      <c r="AC721" s="54" t="s">
        <v>3235</v>
      </c>
      <c r="AD721" s="54" t="s">
        <v>3235</v>
      </c>
      <c r="AE721" s="54" t="s">
        <v>3235</v>
      </c>
      <c r="AF721" s="54" t="s">
        <v>3235</v>
      </c>
      <c r="AG721" s="54" t="s">
        <v>3235</v>
      </c>
      <c r="AH721" s="54" t="s">
        <v>3235</v>
      </c>
      <c r="AI721" s="54" t="s">
        <v>3235</v>
      </c>
      <c r="AJ721" s="54" t="s">
        <v>3235</v>
      </c>
      <c r="AK721" s="54" t="s">
        <v>3235</v>
      </c>
      <c r="AL721" s="54" t="s">
        <v>3235</v>
      </c>
      <c r="AM721" s="54" t="s">
        <v>3235</v>
      </c>
      <c r="AN721" s="54" t="s">
        <v>3235</v>
      </c>
      <c r="AO721" s="54" t="s">
        <v>3235</v>
      </c>
      <c r="AP721" s="54" t="s">
        <v>3235</v>
      </c>
      <c r="AQ721" s="54" t="s">
        <v>3235</v>
      </c>
      <c r="AR721" s="54" t="s">
        <v>3235</v>
      </c>
      <c r="AS721" s="54" t="s">
        <v>3235</v>
      </c>
      <c r="AT721" s="54" t="s">
        <v>3235</v>
      </c>
      <c r="AU721" s="43" t="str">
        <f>INDEX(Lookups!AS:AS,MATCH(E721,Lookups!E:E,0))</f>
        <v>Claim_Type_1</v>
      </c>
      <c r="AV721" s="43" t="str">
        <f t="shared" si="11"/>
        <v>Claim_Type_1_Animal Welfare (Beauty only)</v>
      </c>
    </row>
    <row r="722" spans="1:48">
      <c r="A722" s="43">
        <f>INDEX(Lookups!A:A,MATCH($E722,Lookups!$E:$E,0))</f>
        <v>62</v>
      </c>
      <c r="B722" s="43">
        <f>INDEX(Lookups!B:B,MATCH($E722,Lookups!$E:$E,0))</f>
        <v>9</v>
      </c>
      <c r="C722" s="90" t="s">
        <v>2350</v>
      </c>
      <c r="D722" s="90" t="s">
        <v>2089</v>
      </c>
      <c r="E722" s="91" t="s">
        <v>3170</v>
      </c>
      <c r="F722" s="90" t="s">
        <v>2079</v>
      </c>
      <c r="G722" s="90" t="s">
        <v>2080</v>
      </c>
      <c r="H722" s="91" t="s">
        <v>3173</v>
      </c>
      <c r="I722" s="90" t="s">
        <v>2666</v>
      </c>
      <c r="J722" s="92" t="s">
        <v>3236</v>
      </c>
      <c r="K722" s="90" t="str">
        <f>INDEX(Lookups!$I:$I,MATCH(E722,Lookups!$E:$E,0))</f>
        <v>Coming Soon</v>
      </c>
      <c r="L722" s="90" t="str">
        <f>INDEX(Lookups!$J:$J,MATCH(E722,Lookups!$E:$E,0))</f>
        <v>Mindfully Made</v>
      </c>
      <c r="M722" s="90" t="s">
        <v>2093</v>
      </c>
      <c r="N722" s="90" t="s">
        <v>2093</v>
      </c>
      <c r="O722" s="90" t="str">
        <f>INDEX(Lookups!$L:$L,MATCH(E722,Lookups!$E:$E,0))</f>
        <v>N</v>
      </c>
      <c r="P722" s="94"/>
      <c r="Q722" s="54" t="s">
        <v>3235</v>
      </c>
      <c r="R722" s="54" t="s">
        <v>3235</v>
      </c>
      <c r="S722" s="54" t="s">
        <v>3235</v>
      </c>
      <c r="T722" s="54" t="s">
        <v>3235</v>
      </c>
      <c r="U722" s="54" t="s">
        <v>3235</v>
      </c>
      <c r="V722" s="54" t="s">
        <v>3235</v>
      </c>
      <c r="W722" s="54" t="s">
        <v>3235</v>
      </c>
      <c r="X722" s="54" t="s">
        <v>3235</v>
      </c>
      <c r="Y722" s="54" t="s">
        <v>3235</v>
      </c>
      <c r="Z722" s="54" t="s">
        <v>3235</v>
      </c>
      <c r="AA722" s="54" t="s">
        <v>3235</v>
      </c>
      <c r="AB722" s="54" t="s">
        <v>3235</v>
      </c>
      <c r="AC722" s="54" t="s">
        <v>3235</v>
      </c>
      <c r="AD722" s="54" t="s">
        <v>3235</v>
      </c>
      <c r="AE722" s="54" t="s">
        <v>3235</v>
      </c>
      <c r="AF722" s="54" t="s">
        <v>3235</v>
      </c>
      <c r="AG722" s="54" t="s">
        <v>3235</v>
      </c>
      <c r="AH722" s="54" t="s">
        <v>3235</v>
      </c>
      <c r="AI722" s="54" t="s">
        <v>3235</v>
      </c>
      <c r="AJ722" s="54" t="s">
        <v>3235</v>
      </c>
      <c r="AK722" s="54" t="s">
        <v>3235</v>
      </c>
      <c r="AL722" s="54" t="s">
        <v>3235</v>
      </c>
      <c r="AM722" s="54" t="s">
        <v>3235</v>
      </c>
      <c r="AN722" s="54" t="s">
        <v>3235</v>
      </c>
      <c r="AO722" s="54" t="s">
        <v>3235</v>
      </c>
      <c r="AP722" s="54" t="s">
        <v>3235</v>
      </c>
      <c r="AQ722" s="54" t="s">
        <v>3235</v>
      </c>
      <c r="AR722" s="54" t="s">
        <v>3235</v>
      </c>
      <c r="AS722" s="54" t="s">
        <v>3235</v>
      </c>
      <c r="AT722" s="54" t="s">
        <v>3235</v>
      </c>
      <c r="AU722" s="43" t="str">
        <f>INDEX(Lookups!AS:AS,MATCH(E722,Lookups!E:E,0))</f>
        <v>Claim_Type_1</v>
      </c>
      <c r="AV722" s="43" t="str">
        <f t="shared" si="11"/>
        <v>Claim_Type_1_Community Contribution</v>
      </c>
    </row>
    <row r="723" spans="1:48">
      <c r="A723" s="43">
        <f>INDEX(Lookups!A:A,MATCH($E723,Lookups!$E:$E,0))</f>
        <v>62</v>
      </c>
      <c r="B723" s="43">
        <f>INDEX(Lookups!B:B,MATCH($E723,Lookups!$E:$E,0))</f>
        <v>9</v>
      </c>
      <c r="C723" s="90" t="s">
        <v>2350</v>
      </c>
      <c r="D723" s="90" t="s">
        <v>2089</v>
      </c>
      <c r="E723" s="91" t="s">
        <v>3170</v>
      </c>
      <c r="F723" s="90" t="s">
        <v>2079</v>
      </c>
      <c r="G723" s="90" t="s">
        <v>2080</v>
      </c>
      <c r="H723" s="91" t="s">
        <v>3174</v>
      </c>
      <c r="I723" s="90" t="s">
        <v>2668</v>
      </c>
      <c r="J723" s="92" t="s">
        <v>3236</v>
      </c>
      <c r="K723" s="90" t="str">
        <f>INDEX(Lookups!$I:$I,MATCH(E723,Lookups!$E:$E,0))</f>
        <v>Coming Soon</v>
      </c>
      <c r="L723" s="90" t="str">
        <f>INDEX(Lookups!$J:$J,MATCH(E723,Lookups!$E:$E,0))</f>
        <v>Mindfully Made</v>
      </c>
      <c r="M723" s="90" t="s">
        <v>2093</v>
      </c>
      <c r="N723" s="90" t="s">
        <v>2093</v>
      </c>
      <c r="O723" s="90" t="str">
        <f>INDEX(Lookups!$L:$L,MATCH(E723,Lookups!$E:$E,0))</f>
        <v>N</v>
      </c>
      <c r="P723" s="94"/>
      <c r="Q723" s="54" t="s">
        <v>3235</v>
      </c>
      <c r="R723" s="54" t="s">
        <v>3235</v>
      </c>
      <c r="S723" s="54" t="s">
        <v>3235</v>
      </c>
      <c r="T723" s="54" t="s">
        <v>3235</v>
      </c>
      <c r="U723" s="54" t="s">
        <v>3235</v>
      </c>
      <c r="V723" s="54" t="s">
        <v>3235</v>
      </c>
      <c r="W723" s="54" t="s">
        <v>3235</v>
      </c>
      <c r="X723" s="54" t="s">
        <v>3235</v>
      </c>
      <c r="Y723" s="54" t="s">
        <v>3235</v>
      </c>
      <c r="Z723" s="54" t="s">
        <v>3235</v>
      </c>
      <c r="AA723" s="54" t="s">
        <v>3235</v>
      </c>
      <c r="AB723" s="54" t="s">
        <v>3235</v>
      </c>
      <c r="AC723" s="54" t="s">
        <v>3235</v>
      </c>
      <c r="AD723" s="54" t="s">
        <v>3235</v>
      </c>
      <c r="AE723" s="54" t="s">
        <v>3235</v>
      </c>
      <c r="AF723" s="54" t="s">
        <v>3235</v>
      </c>
      <c r="AG723" s="54" t="s">
        <v>3235</v>
      </c>
      <c r="AH723" s="54" t="s">
        <v>3235</v>
      </c>
      <c r="AI723" s="54" t="s">
        <v>3235</v>
      </c>
      <c r="AJ723" s="54" t="s">
        <v>3235</v>
      </c>
      <c r="AK723" s="54" t="s">
        <v>3235</v>
      </c>
      <c r="AL723" s="54" t="s">
        <v>3235</v>
      </c>
      <c r="AM723" s="54" t="s">
        <v>3235</v>
      </c>
      <c r="AN723" s="54" t="s">
        <v>3235</v>
      </c>
      <c r="AO723" s="54" t="s">
        <v>3235</v>
      </c>
      <c r="AP723" s="54" t="s">
        <v>3235</v>
      </c>
      <c r="AQ723" s="54" t="s">
        <v>3235</v>
      </c>
      <c r="AR723" s="54" t="s">
        <v>3235</v>
      </c>
      <c r="AS723" s="54" t="s">
        <v>3235</v>
      </c>
      <c r="AT723" s="54" t="s">
        <v>3235</v>
      </c>
      <c r="AU723" s="43" t="str">
        <f>INDEX(Lookups!AS:AS,MATCH(E723,Lookups!E:E,0))</f>
        <v>Claim_Type_1</v>
      </c>
      <c r="AV723" s="43" t="str">
        <f t="shared" si="11"/>
        <v>Claim_Type_1_Reduce &amp; Reuse</v>
      </c>
    </row>
    <row r="724" spans="1:48">
      <c r="A724" s="43">
        <f>INDEX(Lookups!A:A,MATCH($E724,Lookups!$E:$E,0))</f>
        <v>62</v>
      </c>
      <c r="B724" s="43">
        <f>INDEX(Lookups!B:B,MATCH($E724,Lookups!$E:$E,0))</f>
        <v>9</v>
      </c>
      <c r="C724" s="90" t="s">
        <v>2350</v>
      </c>
      <c r="D724" s="90" t="s">
        <v>2089</v>
      </c>
      <c r="E724" s="91" t="s">
        <v>3170</v>
      </c>
      <c r="F724" s="90" t="s">
        <v>2079</v>
      </c>
      <c r="G724" s="90" t="s">
        <v>2080</v>
      </c>
      <c r="H724" s="91" t="s">
        <v>3175</v>
      </c>
      <c r="I724" s="90" t="s">
        <v>2670</v>
      </c>
      <c r="J724" s="92" t="s">
        <v>3236</v>
      </c>
      <c r="K724" s="90" t="str">
        <f>INDEX(Lookups!$I:$I,MATCH(E724,Lookups!$E:$E,0))</f>
        <v>Coming Soon</v>
      </c>
      <c r="L724" s="90" t="str">
        <f>INDEX(Lookups!$J:$J,MATCH(E724,Lookups!$E:$E,0))</f>
        <v>Mindfully Made</v>
      </c>
      <c r="M724" s="90" t="s">
        <v>2093</v>
      </c>
      <c r="N724" s="90" t="s">
        <v>2093</v>
      </c>
      <c r="O724" s="90" t="str">
        <f>INDEX(Lookups!$L:$L,MATCH(E724,Lookups!$E:$E,0))</f>
        <v>N</v>
      </c>
      <c r="P724" s="94"/>
      <c r="Q724" s="54" t="s">
        <v>3235</v>
      </c>
      <c r="R724" s="54" t="s">
        <v>3235</v>
      </c>
      <c r="S724" s="54" t="s">
        <v>3235</v>
      </c>
      <c r="T724" s="54" t="s">
        <v>3235</v>
      </c>
      <c r="U724" s="54" t="s">
        <v>3235</v>
      </c>
      <c r="V724" s="54" t="s">
        <v>3235</v>
      </c>
      <c r="W724" s="54" t="s">
        <v>3235</v>
      </c>
      <c r="X724" s="54" t="s">
        <v>3235</v>
      </c>
      <c r="Y724" s="54" t="s">
        <v>3235</v>
      </c>
      <c r="Z724" s="54" t="s">
        <v>3235</v>
      </c>
      <c r="AA724" s="54" t="s">
        <v>3235</v>
      </c>
      <c r="AB724" s="54" t="s">
        <v>3235</v>
      </c>
      <c r="AC724" s="54" t="s">
        <v>3235</v>
      </c>
      <c r="AD724" s="54" t="s">
        <v>3235</v>
      </c>
      <c r="AE724" s="54" t="s">
        <v>3235</v>
      </c>
      <c r="AF724" s="54" t="s">
        <v>3235</v>
      </c>
      <c r="AG724" s="54" t="s">
        <v>3235</v>
      </c>
      <c r="AH724" s="54" t="s">
        <v>3235</v>
      </c>
      <c r="AI724" s="54" t="s">
        <v>3235</v>
      </c>
      <c r="AJ724" s="54" t="s">
        <v>3235</v>
      </c>
      <c r="AK724" s="54" t="s">
        <v>3235</v>
      </c>
      <c r="AL724" s="54" t="s">
        <v>3235</v>
      </c>
      <c r="AM724" s="54" t="s">
        <v>3235</v>
      </c>
      <c r="AN724" s="54" t="s">
        <v>3235</v>
      </c>
      <c r="AO724" s="54" t="s">
        <v>3235</v>
      </c>
      <c r="AP724" s="54" t="s">
        <v>3235</v>
      </c>
      <c r="AQ724" s="54" t="s">
        <v>3235</v>
      </c>
      <c r="AR724" s="54" t="s">
        <v>3235</v>
      </c>
      <c r="AS724" s="54" t="s">
        <v>3235</v>
      </c>
      <c r="AT724" s="54" t="s">
        <v>3235</v>
      </c>
      <c r="AU724" s="43" t="str">
        <f>INDEX(Lookups!AS:AS,MATCH(E724,Lookups!E:E,0))</f>
        <v>Claim_Type_1</v>
      </c>
      <c r="AV724" s="43" t="str">
        <f t="shared" si="11"/>
        <v>Claim_Type_1_Reduce &amp; Reuse (Beauty only)</v>
      </c>
    </row>
    <row r="725" spans="1:48">
      <c r="A725" s="43">
        <f>INDEX(Lookups!A:A,MATCH($E725,Lookups!$E:$E,0))</f>
        <v>62</v>
      </c>
      <c r="B725" s="43">
        <f>INDEX(Lookups!B:B,MATCH($E725,Lookups!$E:$E,0))</f>
        <v>9</v>
      </c>
      <c r="C725" s="90" t="s">
        <v>2350</v>
      </c>
      <c r="D725" s="90" t="s">
        <v>2089</v>
      </c>
      <c r="E725" s="91" t="s">
        <v>3170</v>
      </c>
      <c r="F725" s="90" t="s">
        <v>2079</v>
      </c>
      <c r="G725" s="90" t="s">
        <v>2080</v>
      </c>
      <c r="H725" s="91" t="s">
        <v>3176</v>
      </c>
      <c r="I725" s="90" t="s">
        <v>2681</v>
      </c>
      <c r="J725" s="92" t="s">
        <v>3236</v>
      </c>
      <c r="K725" s="90" t="str">
        <f>INDEX(Lookups!$I:$I,MATCH(E725,Lookups!$E:$E,0))</f>
        <v>Coming Soon</v>
      </c>
      <c r="L725" s="90" t="str">
        <f>INDEX(Lookups!$J:$J,MATCH(E725,Lookups!$E:$E,0))</f>
        <v>Mindfully Made</v>
      </c>
      <c r="M725" s="90" t="s">
        <v>2093</v>
      </c>
      <c r="N725" s="90" t="s">
        <v>2093</v>
      </c>
      <c r="O725" s="90" t="str">
        <f>INDEX(Lookups!$L:$L,MATCH(E725,Lookups!$E:$E,0))</f>
        <v>N</v>
      </c>
      <c r="P725" s="94"/>
      <c r="Q725" s="54" t="s">
        <v>3235</v>
      </c>
      <c r="R725" s="54" t="s">
        <v>3235</v>
      </c>
      <c r="S725" s="54" t="s">
        <v>3235</v>
      </c>
      <c r="T725" s="54" t="s">
        <v>3235</v>
      </c>
      <c r="U725" s="54" t="s">
        <v>3235</v>
      </c>
      <c r="V725" s="54" t="s">
        <v>3235</v>
      </c>
      <c r="W725" s="54" t="s">
        <v>3235</v>
      </c>
      <c r="X725" s="54" t="s">
        <v>3235</v>
      </c>
      <c r="Y725" s="54" t="s">
        <v>3235</v>
      </c>
      <c r="Z725" s="54" t="s">
        <v>3235</v>
      </c>
      <c r="AA725" s="54" t="s">
        <v>3235</v>
      </c>
      <c r="AB725" s="54" t="s">
        <v>3235</v>
      </c>
      <c r="AC725" s="54" t="s">
        <v>3235</v>
      </c>
      <c r="AD725" s="54" t="s">
        <v>3235</v>
      </c>
      <c r="AE725" s="54" t="s">
        <v>3235</v>
      </c>
      <c r="AF725" s="54" t="s">
        <v>3235</v>
      </c>
      <c r="AG725" s="54" t="s">
        <v>3235</v>
      </c>
      <c r="AH725" s="54" t="s">
        <v>3235</v>
      </c>
      <c r="AI725" s="54" t="s">
        <v>3235</v>
      </c>
      <c r="AJ725" s="54" t="s">
        <v>3235</v>
      </c>
      <c r="AK725" s="54" t="s">
        <v>3235</v>
      </c>
      <c r="AL725" s="54" t="s">
        <v>3235</v>
      </c>
      <c r="AM725" s="54" t="s">
        <v>3235</v>
      </c>
      <c r="AN725" s="54" t="s">
        <v>3235</v>
      </c>
      <c r="AO725" s="54" t="s">
        <v>3235</v>
      </c>
      <c r="AP725" s="54" t="s">
        <v>3235</v>
      </c>
      <c r="AQ725" s="54" t="s">
        <v>3235</v>
      </c>
      <c r="AR725" s="54" t="s">
        <v>3235</v>
      </c>
      <c r="AS725" s="54" t="s">
        <v>3235</v>
      </c>
      <c r="AT725" s="54" t="s">
        <v>3235</v>
      </c>
      <c r="AU725" s="43" t="str">
        <f>INDEX(Lookups!AS:AS,MATCH(E725,Lookups!E:E,0))</f>
        <v>Claim_Type_1</v>
      </c>
      <c r="AV725" s="43" t="str">
        <f t="shared" si="11"/>
        <v>Claim_Type_1_Social Impact</v>
      </c>
    </row>
    <row r="726" spans="1:48">
      <c r="A726" s="43">
        <f>INDEX(Lookups!A:A,MATCH($E726,Lookups!$E:$E,0))</f>
        <v>62</v>
      </c>
      <c r="B726" s="43">
        <f>INDEX(Lookups!B:B,MATCH($E726,Lookups!$E:$E,0))</f>
        <v>9</v>
      </c>
      <c r="C726" s="90" t="s">
        <v>2350</v>
      </c>
      <c r="D726" s="90" t="s">
        <v>2089</v>
      </c>
      <c r="E726" s="91" t="s">
        <v>3170</v>
      </c>
      <c r="F726" s="90" t="s">
        <v>2079</v>
      </c>
      <c r="G726" s="90" t="s">
        <v>2080</v>
      </c>
      <c r="H726" s="91" t="s">
        <v>3177</v>
      </c>
      <c r="I726" s="90" t="s">
        <v>2682</v>
      </c>
      <c r="J726" s="92" t="s">
        <v>3236</v>
      </c>
      <c r="K726" s="90" t="str">
        <f>INDEX(Lookups!$I:$I,MATCH(E726,Lookups!$E:$E,0))</f>
        <v>Coming Soon</v>
      </c>
      <c r="L726" s="90" t="str">
        <f>INDEX(Lookups!$J:$J,MATCH(E726,Lookups!$E:$E,0))</f>
        <v>Mindfully Made</v>
      </c>
      <c r="M726" s="90" t="s">
        <v>2093</v>
      </c>
      <c r="N726" s="90" t="s">
        <v>2093</v>
      </c>
      <c r="O726" s="90" t="str">
        <f>INDEX(Lookups!$L:$L,MATCH(E726,Lookups!$E:$E,0))</f>
        <v>N</v>
      </c>
      <c r="P726" s="94"/>
      <c r="Q726" s="54" t="s">
        <v>3235</v>
      </c>
      <c r="R726" s="54" t="s">
        <v>3235</v>
      </c>
      <c r="S726" s="54" t="s">
        <v>3235</v>
      </c>
      <c r="T726" s="54" t="s">
        <v>3235</v>
      </c>
      <c r="U726" s="54" t="s">
        <v>3235</v>
      </c>
      <c r="V726" s="54" t="s">
        <v>3235</v>
      </c>
      <c r="W726" s="54" t="s">
        <v>3235</v>
      </c>
      <c r="X726" s="54" t="s">
        <v>3235</v>
      </c>
      <c r="Y726" s="54" t="s">
        <v>3235</v>
      </c>
      <c r="Z726" s="54" t="s">
        <v>3235</v>
      </c>
      <c r="AA726" s="54" t="s">
        <v>3235</v>
      </c>
      <c r="AB726" s="54" t="s">
        <v>3235</v>
      </c>
      <c r="AC726" s="54" t="s">
        <v>3235</v>
      </c>
      <c r="AD726" s="54" t="s">
        <v>3235</v>
      </c>
      <c r="AE726" s="54" t="s">
        <v>3235</v>
      </c>
      <c r="AF726" s="54" t="s">
        <v>3235</v>
      </c>
      <c r="AG726" s="54" t="s">
        <v>3235</v>
      </c>
      <c r="AH726" s="54" t="s">
        <v>3235</v>
      </c>
      <c r="AI726" s="54" t="s">
        <v>3235</v>
      </c>
      <c r="AJ726" s="54" t="s">
        <v>3235</v>
      </c>
      <c r="AK726" s="54" t="s">
        <v>3235</v>
      </c>
      <c r="AL726" s="54" t="s">
        <v>3235</v>
      </c>
      <c r="AM726" s="54" t="s">
        <v>3235</v>
      </c>
      <c r="AN726" s="54" t="s">
        <v>3235</v>
      </c>
      <c r="AO726" s="54" t="s">
        <v>3235</v>
      </c>
      <c r="AP726" s="54" t="s">
        <v>3235</v>
      </c>
      <c r="AQ726" s="54" t="s">
        <v>3235</v>
      </c>
      <c r="AR726" s="54" t="s">
        <v>3235</v>
      </c>
      <c r="AS726" s="54" t="s">
        <v>3235</v>
      </c>
      <c r="AT726" s="54" t="s">
        <v>3235</v>
      </c>
      <c r="AU726" s="43" t="str">
        <f>INDEX(Lookups!AS:AS,MATCH(E726,Lookups!E:E,0))</f>
        <v>Claim_Type_1</v>
      </c>
      <c r="AV726" s="43" t="str">
        <f t="shared" si="11"/>
        <v>Claim_Type_1_Sourced with Care</v>
      </c>
    </row>
    <row r="727" spans="1:48">
      <c r="A727" s="43">
        <f>INDEX(Lookups!A:A,MATCH($E727,Lookups!$E:$E,0))</f>
        <v>62</v>
      </c>
      <c r="B727" s="43">
        <f>INDEX(Lookups!B:B,MATCH($E727,Lookups!$E:$E,0))</f>
        <v>9</v>
      </c>
      <c r="C727" s="90" t="s">
        <v>2350</v>
      </c>
      <c r="D727" s="90" t="s">
        <v>2089</v>
      </c>
      <c r="E727" s="91" t="s">
        <v>3170</v>
      </c>
      <c r="F727" s="90" t="s">
        <v>2079</v>
      </c>
      <c r="G727" s="90" t="s">
        <v>2080</v>
      </c>
      <c r="H727" s="91" t="s">
        <v>3178</v>
      </c>
      <c r="I727" s="90" t="s">
        <v>2683</v>
      </c>
      <c r="J727" s="92" t="s">
        <v>3236</v>
      </c>
      <c r="K727" s="90" t="str">
        <f>INDEX(Lookups!$I:$I,MATCH(E727,Lookups!$E:$E,0))</f>
        <v>Coming Soon</v>
      </c>
      <c r="L727" s="90" t="str">
        <f>INDEX(Lookups!$J:$J,MATCH(E727,Lookups!$E:$E,0))</f>
        <v>Mindfully Made</v>
      </c>
      <c r="M727" s="90" t="s">
        <v>2093</v>
      </c>
      <c r="N727" s="90" t="s">
        <v>2093</v>
      </c>
      <c r="O727" s="90" t="str">
        <f>INDEX(Lookups!$L:$L,MATCH(E727,Lookups!$E:$E,0))</f>
        <v>N</v>
      </c>
      <c r="P727" s="94"/>
      <c r="Q727" s="54" t="s">
        <v>3235</v>
      </c>
      <c r="R727" s="54" t="s">
        <v>3235</v>
      </c>
      <c r="S727" s="54" t="s">
        <v>3235</v>
      </c>
      <c r="T727" s="54" t="s">
        <v>3235</v>
      </c>
      <c r="U727" s="54" t="s">
        <v>3235</v>
      </c>
      <c r="V727" s="54" t="s">
        <v>3235</v>
      </c>
      <c r="W727" s="54" t="s">
        <v>3235</v>
      </c>
      <c r="X727" s="54" t="s">
        <v>3235</v>
      </c>
      <c r="Y727" s="54" t="s">
        <v>3235</v>
      </c>
      <c r="Z727" s="54" t="s">
        <v>3235</v>
      </c>
      <c r="AA727" s="54" t="s">
        <v>3235</v>
      </c>
      <c r="AB727" s="54" t="s">
        <v>3235</v>
      </c>
      <c r="AC727" s="54" t="s">
        <v>3235</v>
      </c>
      <c r="AD727" s="54" t="s">
        <v>3235</v>
      </c>
      <c r="AE727" s="54" t="s">
        <v>3235</v>
      </c>
      <c r="AF727" s="54" t="s">
        <v>3235</v>
      </c>
      <c r="AG727" s="54" t="s">
        <v>3235</v>
      </c>
      <c r="AH727" s="54" t="s">
        <v>3235</v>
      </c>
      <c r="AI727" s="54" t="s">
        <v>3235</v>
      </c>
      <c r="AJ727" s="54" t="s">
        <v>3235</v>
      </c>
      <c r="AK727" s="54" t="s">
        <v>3235</v>
      </c>
      <c r="AL727" s="54" t="s">
        <v>3235</v>
      </c>
      <c r="AM727" s="54" t="s">
        <v>3235</v>
      </c>
      <c r="AN727" s="54" t="s">
        <v>3235</v>
      </c>
      <c r="AO727" s="54" t="s">
        <v>3235</v>
      </c>
      <c r="AP727" s="54" t="s">
        <v>3235</v>
      </c>
      <c r="AQ727" s="54" t="s">
        <v>3235</v>
      </c>
      <c r="AR727" s="54" t="s">
        <v>3235</v>
      </c>
      <c r="AS727" s="54" t="s">
        <v>3235</v>
      </c>
      <c r="AT727" s="54" t="s">
        <v>3235</v>
      </c>
      <c r="AU727" s="43" t="str">
        <f>INDEX(Lookups!AS:AS,MATCH(E727,Lookups!E:E,0))</f>
        <v>Claim_Type_1</v>
      </c>
      <c r="AV727" s="43" t="str">
        <f t="shared" si="11"/>
        <v>Claim_Type_1_Sourced with Care (Beauty only)</v>
      </c>
    </row>
    <row r="728" spans="1:48">
      <c r="A728" s="43">
        <f>INDEX(Lookups!A:A,MATCH($E728,Lookups!$E:$E,0))</f>
        <v>62</v>
      </c>
      <c r="B728" s="43">
        <f>INDEX(Lookups!B:B,MATCH($E728,Lookups!$E:$E,0))</f>
        <v>9</v>
      </c>
      <c r="C728" s="90" t="s">
        <v>2350</v>
      </c>
      <c r="D728" s="90" t="s">
        <v>2089</v>
      </c>
      <c r="E728" s="91" t="s">
        <v>3170</v>
      </c>
      <c r="F728" s="90" t="s">
        <v>2079</v>
      </c>
      <c r="G728" s="90" t="s">
        <v>2080</v>
      </c>
      <c r="H728" s="91" t="s">
        <v>3179</v>
      </c>
      <c r="I728" s="90" t="s">
        <v>2684</v>
      </c>
      <c r="J728" s="92" t="s">
        <v>3236</v>
      </c>
      <c r="K728" s="90" t="str">
        <f>INDEX(Lookups!$I:$I,MATCH(E728,Lookups!$E:$E,0))</f>
        <v>Coming Soon</v>
      </c>
      <c r="L728" s="90" t="str">
        <f>INDEX(Lookups!$J:$J,MATCH(E728,Lookups!$E:$E,0))</f>
        <v>Mindfully Made</v>
      </c>
      <c r="M728" s="90" t="s">
        <v>2093</v>
      </c>
      <c r="N728" s="90" t="s">
        <v>2093</v>
      </c>
      <c r="O728" s="90" t="str">
        <f>INDEX(Lookups!$L:$L,MATCH(E728,Lookups!$E:$E,0))</f>
        <v>N</v>
      </c>
      <c r="P728" s="94"/>
      <c r="Q728" s="54" t="s">
        <v>3235</v>
      </c>
      <c r="R728" s="54" t="s">
        <v>3235</v>
      </c>
      <c r="S728" s="54" t="s">
        <v>3235</v>
      </c>
      <c r="T728" s="54" t="s">
        <v>3235</v>
      </c>
      <c r="U728" s="54" t="s">
        <v>3235</v>
      </c>
      <c r="V728" s="54" t="s">
        <v>3235</v>
      </c>
      <c r="W728" s="54" t="s">
        <v>3235</v>
      </c>
      <c r="X728" s="54" t="s">
        <v>3235</v>
      </c>
      <c r="Y728" s="54" t="s">
        <v>3235</v>
      </c>
      <c r="Z728" s="54" t="s">
        <v>3235</v>
      </c>
      <c r="AA728" s="54" t="s">
        <v>3235</v>
      </c>
      <c r="AB728" s="54" t="s">
        <v>3235</v>
      </c>
      <c r="AC728" s="54" t="s">
        <v>3235</v>
      </c>
      <c r="AD728" s="54" t="s">
        <v>3235</v>
      </c>
      <c r="AE728" s="54" t="s">
        <v>3235</v>
      </c>
      <c r="AF728" s="54" t="s">
        <v>3235</v>
      </c>
      <c r="AG728" s="54" t="s">
        <v>3235</v>
      </c>
      <c r="AH728" s="54" t="s">
        <v>3235</v>
      </c>
      <c r="AI728" s="54" t="s">
        <v>3235</v>
      </c>
      <c r="AJ728" s="54" t="s">
        <v>3235</v>
      </c>
      <c r="AK728" s="54" t="s">
        <v>3235</v>
      </c>
      <c r="AL728" s="54" t="s">
        <v>3235</v>
      </c>
      <c r="AM728" s="54" t="s">
        <v>3235</v>
      </c>
      <c r="AN728" s="54" t="s">
        <v>3235</v>
      </c>
      <c r="AO728" s="54" t="s">
        <v>3235</v>
      </c>
      <c r="AP728" s="54" t="s">
        <v>3235</v>
      </c>
      <c r="AQ728" s="54" t="s">
        <v>3235</v>
      </c>
      <c r="AR728" s="54" t="s">
        <v>3235</v>
      </c>
      <c r="AS728" s="54" t="s">
        <v>3235</v>
      </c>
      <c r="AT728" s="54" t="s">
        <v>3235</v>
      </c>
      <c r="AU728" s="43" t="str">
        <f>INDEX(Lookups!AS:AS,MATCH(E728,Lookups!E:E,0))</f>
        <v>Claim_Type_1</v>
      </c>
      <c r="AV728" s="43" t="str">
        <f t="shared" si="11"/>
        <v>Claim_Type_1_Supporting Australian</v>
      </c>
    </row>
    <row r="729" spans="1:48">
      <c r="A729" s="43">
        <f>INDEX(Lookups!A:A,MATCH($E729,Lookups!$E:$E,0))</f>
        <v>63</v>
      </c>
      <c r="B729" s="43">
        <f>INDEX(Lookups!B:B,MATCH($E729,Lookups!$E:$E,0))</f>
        <v>9</v>
      </c>
      <c r="C729" s="90" t="s">
        <v>2350</v>
      </c>
      <c r="D729" s="90" t="s">
        <v>2089</v>
      </c>
      <c r="E729" s="91" t="s">
        <v>3180</v>
      </c>
      <c r="F729" s="90" t="s">
        <v>2079</v>
      </c>
      <c r="G729" s="90" t="s">
        <v>2080</v>
      </c>
      <c r="H729" s="91" t="s">
        <v>3171</v>
      </c>
      <c r="I729" s="90" t="s">
        <v>2662</v>
      </c>
      <c r="J729" s="92" t="s">
        <v>3236</v>
      </c>
      <c r="K729" s="90" t="str">
        <f>INDEX(Lookups!$I:$I,MATCH(E729,Lookups!$E:$E,0))</f>
        <v>Coming Soon</v>
      </c>
      <c r="L729" s="90" t="str">
        <f>INDEX(Lookups!$J:$J,MATCH(E729,Lookups!$E:$E,0))</f>
        <v>Mindfully Made</v>
      </c>
      <c r="M729" s="90" t="s">
        <v>2093</v>
      </c>
      <c r="N729" s="90" t="s">
        <v>2093</v>
      </c>
      <c r="O729" s="90" t="str">
        <f>INDEX(Lookups!$L:$L,MATCH(E729,Lookups!$E:$E,0))</f>
        <v>N</v>
      </c>
      <c r="P729" s="94"/>
      <c r="Q729" s="54" t="s">
        <v>3235</v>
      </c>
      <c r="R729" s="54" t="s">
        <v>3235</v>
      </c>
      <c r="S729" s="54" t="s">
        <v>3235</v>
      </c>
      <c r="T729" s="54" t="s">
        <v>3235</v>
      </c>
      <c r="U729" s="54" t="s">
        <v>3235</v>
      </c>
      <c r="V729" s="54" t="s">
        <v>3235</v>
      </c>
      <c r="W729" s="54" t="s">
        <v>3235</v>
      </c>
      <c r="X729" s="54" t="s">
        <v>3235</v>
      </c>
      <c r="Y729" s="54" t="s">
        <v>3235</v>
      </c>
      <c r="Z729" s="54" t="s">
        <v>3235</v>
      </c>
      <c r="AA729" s="54" t="s">
        <v>3235</v>
      </c>
      <c r="AB729" s="54" t="s">
        <v>3235</v>
      </c>
      <c r="AC729" s="54" t="s">
        <v>3235</v>
      </c>
      <c r="AD729" s="54" t="s">
        <v>3235</v>
      </c>
      <c r="AE729" s="54" t="s">
        <v>3235</v>
      </c>
      <c r="AF729" s="54" t="s">
        <v>3235</v>
      </c>
      <c r="AG729" s="54" t="s">
        <v>3235</v>
      </c>
      <c r="AH729" s="54" t="s">
        <v>3235</v>
      </c>
      <c r="AI729" s="54" t="s">
        <v>3235</v>
      </c>
      <c r="AJ729" s="54" t="s">
        <v>3235</v>
      </c>
      <c r="AK729" s="54" t="s">
        <v>3235</v>
      </c>
      <c r="AL729" s="54" t="s">
        <v>3235</v>
      </c>
      <c r="AM729" s="54" t="s">
        <v>3235</v>
      </c>
      <c r="AN729" s="54" t="s">
        <v>3235</v>
      </c>
      <c r="AO729" s="54" t="s">
        <v>3235</v>
      </c>
      <c r="AP729" s="54" t="s">
        <v>3235</v>
      </c>
      <c r="AQ729" s="54" t="s">
        <v>3235</v>
      </c>
      <c r="AR729" s="54" t="s">
        <v>3235</v>
      </c>
      <c r="AS729" s="54" t="s">
        <v>3235</v>
      </c>
      <c r="AT729" s="54" t="s">
        <v>3235</v>
      </c>
      <c r="AU729" s="43" t="str">
        <f>INDEX(Lookups!AS:AS,MATCH(E729,Lookups!E:E,0))</f>
        <v>Claim_Type_2</v>
      </c>
      <c r="AV729" s="43" t="str">
        <f t="shared" si="11"/>
        <v>Claim_Type_2_Animal Welfare</v>
      </c>
    </row>
    <row r="730" spans="1:48">
      <c r="A730" s="43">
        <f>INDEX(Lookups!A:A,MATCH($E730,Lookups!$E:$E,0))</f>
        <v>63</v>
      </c>
      <c r="B730" s="43">
        <f>INDEX(Lookups!B:B,MATCH($E730,Lookups!$E:$E,0))</f>
        <v>9</v>
      </c>
      <c r="C730" s="90" t="s">
        <v>2350</v>
      </c>
      <c r="D730" s="90" t="s">
        <v>2089</v>
      </c>
      <c r="E730" s="91" t="s">
        <v>3180</v>
      </c>
      <c r="F730" s="90" t="s">
        <v>2079</v>
      </c>
      <c r="G730" s="90" t="s">
        <v>2080</v>
      </c>
      <c r="H730" s="91" t="s">
        <v>3172</v>
      </c>
      <c r="I730" s="90" t="s">
        <v>2664</v>
      </c>
      <c r="J730" s="92" t="s">
        <v>3236</v>
      </c>
      <c r="K730" s="90" t="str">
        <f>INDEX(Lookups!$I:$I,MATCH(E730,Lookups!$E:$E,0))</f>
        <v>Coming Soon</v>
      </c>
      <c r="L730" s="90" t="str">
        <f>INDEX(Lookups!$J:$J,MATCH(E730,Lookups!$E:$E,0))</f>
        <v>Mindfully Made</v>
      </c>
      <c r="M730" s="90" t="s">
        <v>2093</v>
      </c>
      <c r="N730" s="90" t="s">
        <v>2093</v>
      </c>
      <c r="O730" s="90" t="str">
        <f>INDEX(Lookups!$L:$L,MATCH(E730,Lookups!$E:$E,0))</f>
        <v>N</v>
      </c>
      <c r="P730" s="94"/>
      <c r="Q730" s="54" t="s">
        <v>3235</v>
      </c>
      <c r="R730" s="54" t="s">
        <v>3235</v>
      </c>
      <c r="S730" s="54" t="s">
        <v>3235</v>
      </c>
      <c r="T730" s="54" t="s">
        <v>3235</v>
      </c>
      <c r="U730" s="54" t="s">
        <v>3235</v>
      </c>
      <c r="V730" s="54" t="s">
        <v>3235</v>
      </c>
      <c r="W730" s="54" t="s">
        <v>3235</v>
      </c>
      <c r="X730" s="54" t="s">
        <v>3235</v>
      </c>
      <c r="Y730" s="54" t="s">
        <v>3235</v>
      </c>
      <c r="Z730" s="54" t="s">
        <v>3235</v>
      </c>
      <c r="AA730" s="54" t="s">
        <v>3235</v>
      </c>
      <c r="AB730" s="54" t="s">
        <v>3235</v>
      </c>
      <c r="AC730" s="54" t="s">
        <v>3235</v>
      </c>
      <c r="AD730" s="54" t="s">
        <v>3235</v>
      </c>
      <c r="AE730" s="54" t="s">
        <v>3235</v>
      </c>
      <c r="AF730" s="54" t="s">
        <v>3235</v>
      </c>
      <c r="AG730" s="54" t="s">
        <v>3235</v>
      </c>
      <c r="AH730" s="54" t="s">
        <v>3235</v>
      </c>
      <c r="AI730" s="54" t="s">
        <v>3235</v>
      </c>
      <c r="AJ730" s="54" t="s">
        <v>3235</v>
      </c>
      <c r="AK730" s="54" t="s">
        <v>3235</v>
      </c>
      <c r="AL730" s="54" t="s">
        <v>3235</v>
      </c>
      <c r="AM730" s="54" t="s">
        <v>3235</v>
      </c>
      <c r="AN730" s="54" t="s">
        <v>3235</v>
      </c>
      <c r="AO730" s="54" t="s">
        <v>3235</v>
      </c>
      <c r="AP730" s="54" t="s">
        <v>3235</v>
      </c>
      <c r="AQ730" s="54" t="s">
        <v>3235</v>
      </c>
      <c r="AR730" s="54" t="s">
        <v>3235</v>
      </c>
      <c r="AS730" s="54" t="s">
        <v>3235</v>
      </c>
      <c r="AT730" s="54" t="s">
        <v>3235</v>
      </c>
      <c r="AU730" s="43" t="str">
        <f>INDEX(Lookups!AS:AS,MATCH(E730,Lookups!E:E,0))</f>
        <v>Claim_Type_2</v>
      </c>
      <c r="AV730" s="43" t="str">
        <f t="shared" si="11"/>
        <v>Claim_Type_2_Animal Welfare (Beauty only)</v>
      </c>
    </row>
    <row r="731" spans="1:48">
      <c r="A731" s="43">
        <f>INDEX(Lookups!A:A,MATCH($E731,Lookups!$E:$E,0))</f>
        <v>63</v>
      </c>
      <c r="B731" s="43">
        <f>INDEX(Lookups!B:B,MATCH($E731,Lookups!$E:$E,0))</f>
        <v>9</v>
      </c>
      <c r="C731" s="90" t="s">
        <v>2350</v>
      </c>
      <c r="D731" s="90" t="s">
        <v>2089</v>
      </c>
      <c r="E731" s="91" t="s">
        <v>3180</v>
      </c>
      <c r="F731" s="90" t="s">
        <v>2079</v>
      </c>
      <c r="G731" s="90" t="s">
        <v>2080</v>
      </c>
      <c r="H731" s="91" t="s">
        <v>3173</v>
      </c>
      <c r="I731" s="90" t="s">
        <v>2666</v>
      </c>
      <c r="J731" s="92" t="s">
        <v>3236</v>
      </c>
      <c r="K731" s="90" t="str">
        <f>INDEX(Lookups!$I:$I,MATCH(E731,Lookups!$E:$E,0))</f>
        <v>Coming Soon</v>
      </c>
      <c r="L731" s="90" t="str">
        <f>INDEX(Lookups!$J:$J,MATCH(E731,Lookups!$E:$E,0))</f>
        <v>Mindfully Made</v>
      </c>
      <c r="M731" s="90" t="s">
        <v>2093</v>
      </c>
      <c r="N731" s="90" t="s">
        <v>2093</v>
      </c>
      <c r="O731" s="90" t="str">
        <f>INDEX(Lookups!$L:$L,MATCH(E731,Lookups!$E:$E,0))</f>
        <v>N</v>
      </c>
      <c r="P731" s="94"/>
      <c r="Q731" s="54" t="s">
        <v>3235</v>
      </c>
      <c r="R731" s="54" t="s">
        <v>3235</v>
      </c>
      <c r="S731" s="54" t="s">
        <v>3235</v>
      </c>
      <c r="T731" s="54" t="s">
        <v>3235</v>
      </c>
      <c r="U731" s="54" t="s">
        <v>3235</v>
      </c>
      <c r="V731" s="54" t="s">
        <v>3235</v>
      </c>
      <c r="W731" s="54" t="s">
        <v>3235</v>
      </c>
      <c r="X731" s="54" t="s">
        <v>3235</v>
      </c>
      <c r="Y731" s="54" t="s">
        <v>3235</v>
      </c>
      <c r="Z731" s="54" t="s">
        <v>3235</v>
      </c>
      <c r="AA731" s="54" t="s">
        <v>3235</v>
      </c>
      <c r="AB731" s="54" t="s">
        <v>3235</v>
      </c>
      <c r="AC731" s="54" t="s">
        <v>3235</v>
      </c>
      <c r="AD731" s="54" t="s">
        <v>3235</v>
      </c>
      <c r="AE731" s="54" t="s">
        <v>3235</v>
      </c>
      <c r="AF731" s="54" t="s">
        <v>3235</v>
      </c>
      <c r="AG731" s="54" t="s">
        <v>3235</v>
      </c>
      <c r="AH731" s="54" t="s">
        <v>3235</v>
      </c>
      <c r="AI731" s="54" t="s">
        <v>3235</v>
      </c>
      <c r="AJ731" s="54" t="s">
        <v>3235</v>
      </c>
      <c r="AK731" s="54" t="s">
        <v>3235</v>
      </c>
      <c r="AL731" s="54" t="s">
        <v>3235</v>
      </c>
      <c r="AM731" s="54" t="s">
        <v>3235</v>
      </c>
      <c r="AN731" s="54" t="s">
        <v>3235</v>
      </c>
      <c r="AO731" s="54" t="s">
        <v>3235</v>
      </c>
      <c r="AP731" s="54" t="s">
        <v>3235</v>
      </c>
      <c r="AQ731" s="54" t="s">
        <v>3235</v>
      </c>
      <c r="AR731" s="54" t="s">
        <v>3235</v>
      </c>
      <c r="AS731" s="54" t="s">
        <v>3235</v>
      </c>
      <c r="AT731" s="54" t="s">
        <v>3235</v>
      </c>
      <c r="AU731" s="43" t="str">
        <f>INDEX(Lookups!AS:AS,MATCH(E731,Lookups!E:E,0))</f>
        <v>Claim_Type_2</v>
      </c>
      <c r="AV731" s="43" t="str">
        <f t="shared" si="11"/>
        <v>Claim_Type_2_Community Contribution</v>
      </c>
    </row>
    <row r="732" spans="1:48">
      <c r="A732" s="43">
        <f>INDEX(Lookups!A:A,MATCH($E732,Lookups!$E:$E,0))</f>
        <v>63</v>
      </c>
      <c r="B732" s="43">
        <f>INDEX(Lookups!B:B,MATCH($E732,Lookups!$E:$E,0))</f>
        <v>9</v>
      </c>
      <c r="C732" s="90" t="s">
        <v>2350</v>
      </c>
      <c r="D732" s="90" t="s">
        <v>2089</v>
      </c>
      <c r="E732" s="91" t="s">
        <v>3180</v>
      </c>
      <c r="F732" s="90" t="s">
        <v>2079</v>
      </c>
      <c r="G732" s="90" t="s">
        <v>2080</v>
      </c>
      <c r="H732" s="91" t="s">
        <v>3174</v>
      </c>
      <c r="I732" s="90" t="s">
        <v>2668</v>
      </c>
      <c r="J732" s="92" t="s">
        <v>3236</v>
      </c>
      <c r="K732" s="90" t="str">
        <f>INDEX(Lookups!$I:$I,MATCH(E732,Lookups!$E:$E,0))</f>
        <v>Coming Soon</v>
      </c>
      <c r="L732" s="90" t="str">
        <f>INDEX(Lookups!$J:$J,MATCH(E732,Lookups!$E:$E,0))</f>
        <v>Mindfully Made</v>
      </c>
      <c r="M732" s="90" t="s">
        <v>2093</v>
      </c>
      <c r="N732" s="90" t="s">
        <v>2093</v>
      </c>
      <c r="O732" s="90" t="str">
        <f>INDEX(Lookups!$L:$L,MATCH(E732,Lookups!$E:$E,0))</f>
        <v>N</v>
      </c>
      <c r="P732" s="94"/>
      <c r="Q732" s="54" t="s">
        <v>3235</v>
      </c>
      <c r="R732" s="54" t="s">
        <v>3235</v>
      </c>
      <c r="S732" s="54" t="s">
        <v>3235</v>
      </c>
      <c r="T732" s="54" t="s">
        <v>3235</v>
      </c>
      <c r="U732" s="54" t="s">
        <v>3235</v>
      </c>
      <c r="V732" s="54" t="s">
        <v>3235</v>
      </c>
      <c r="W732" s="54" t="s">
        <v>3235</v>
      </c>
      <c r="X732" s="54" t="s">
        <v>3235</v>
      </c>
      <c r="Y732" s="54" t="s">
        <v>3235</v>
      </c>
      <c r="Z732" s="54" t="s">
        <v>3235</v>
      </c>
      <c r="AA732" s="54" t="s">
        <v>3235</v>
      </c>
      <c r="AB732" s="54" t="s">
        <v>3235</v>
      </c>
      <c r="AC732" s="54" t="s">
        <v>3235</v>
      </c>
      <c r="AD732" s="54" t="s">
        <v>3235</v>
      </c>
      <c r="AE732" s="54" t="s">
        <v>3235</v>
      </c>
      <c r="AF732" s="54" t="s">
        <v>3235</v>
      </c>
      <c r="AG732" s="54" t="s">
        <v>3235</v>
      </c>
      <c r="AH732" s="54" t="s">
        <v>3235</v>
      </c>
      <c r="AI732" s="54" t="s">
        <v>3235</v>
      </c>
      <c r="AJ732" s="54" t="s">
        <v>3235</v>
      </c>
      <c r="AK732" s="54" t="s">
        <v>3235</v>
      </c>
      <c r="AL732" s="54" t="s">
        <v>3235</v>
      </c>
      <c r="AM732" s="54" t="s">
        <v>3235</v>
      </c>
      <c r="AN732" s="54" t="s">
        <v>3235</v>
      </c>
      <c r="AO732" s="54" t="s">
        <v>3235</v>
      </c>
      <c r="AP732" s="54" t="s">
        <v>3235</v>
      </c>
      <c r="AQ732" s="54" t="s">
        <v>3235</v>
      </c>
      <c r="AR732" s="54" t="s">
        <v>3235</v>
      </c>
      <c r="AS732" s="54" t="s">
        <v>3235</v>
      </c>
      <c r="AT732" s="54" t="s">
        <v>3235</v>
      </c>
      <c r="AU732" s="43" t="str">
        <f>INDEX(Lookups!AS:AS,MATCH(E732,Lookups!E:E,0))</f>
        <v>Claim_Type_2</v>
      </c>
      <c r="AV732" s="43" t="str">
        <f t="shared" si="11"/>
        <v>Claim_Type_2_Reduce &amp; Reuse</v>
      </c>
    </row>
    <row r="733" spans="1:48">
      <c r="A733" s="43">
        <f>INDEX(Lookups!A:A,MATCH($E733,Lookups!$E:$E,0))</f>
        <v>63</v>
      </c>
      <c r="B733" s="43">
        <f>INDEX(Lookups!B:B,MATCH($E733,Lookups!$E:$E,0))</f>
        <v>9</v>
      </c>
      <c r="C733" s="90" t="s">
        <v>2350</v>
      </c>
      <c r="D733" s="90" t="s">
        <v>2089</v>
      </c>
      <c r="E733" s="91" t="s">
        <v>3180</v>
      </c>
      <c r="F733" s="90" t="s">
        <v>2079</v>
      </c>
      <c r="G733" s="90" t="s">
        <v>2080</v>
      </c>
      <c r="H733" s="91" t="s">
        <v>3175</v>
      </c>
      <c r="I733" s="90" t="s">
        <v>2670</v>
      </c>
      <c r="J733" s="92" t="s">
        <v>3236</v>
      </c>
      <c r="K733" s="90" t="str">
        <f>INDEX(Lookups!$I:$I,MATCH(E733,Lookups!$E:$E,0))</f>
        <v>Coming Soon</v>
      </c>
      <c r="L733" s="90" t="str">
        <f>INDEX(Lookups!$J:$J,MATCH(E733,Lookups!$E:$E,0))</f>
        <v>Mindfully Made</v>
      </c>
      <c r="M733" s="90" t="s">
        <v>2093</v>
      </c>
      <c r="N733" s="90" t="s">
        <v>2093</v>
      </c>
      <c r="O733" s="90" t="str">
        <f>INDEX(Lookups!$L:$L,MATCH(E733,Lookups!$E:$E,0))</f>
        <v>N</v>
      </c>
      <c r="P733" s="94"/>
      <c r="Q733" s="54" t="s">
        <v>3235</v>
      </c>
      <c r="R733" s="54" t="s">
        <v>3235</v>
      </c>
      <c r="S733" s="54" t="s">
        <v>3235</v>
      </c>
      <c r="T733" s="54" t="s">
        <v>3235</v>
      </c>
      <c r="U733" s="54" t="s">
        <v>3235</v>
      </c>
      <c r="V733" s="54" t="s">
        <v>3235</v>
      </c>
      <c r="W733" s="54" t="s">
        <v>3235</v>
      </c>
      <c r="X733" s="54" t="s">
        <v>3235</v>
      </c>
      <c r="Y733" s="54" t="s">
        <v>3235</v>
      </c>
      <c r="Z733" s="54" t="s">
        <v>3235</v>
      </c>
      <c r="AA733" s="54" t="s">
        <v>3235</v>
      </c>
      <c r="AB733" s="54" t="s">
        <v>3235</v>
      </c>
      <c r="AC733" s="54" t="s">
        <v>3235</v>
      </c>
      <c r="AD733" s="54" t="s">
        <v>3235</v>
      </c>
      <c r="AE733" s="54" t="s">
        <v>3235</v>
      </c>
      <c r="AF733" s="54" t="s">
        <v>3235</v>
      </c>
      <c r="AG733" s="54" t="s">
        <v>3235</v>
      </c>
      <c r="AH733" s="54" t="s">
        <v>3235</v>
      </c>
      <c r="AI733" s="54" t="s">
        <v>3235</v>
      </c>
      <c r="AJ733" s="54" t="s">
        <v>3235</v>
      </c>
      <c r="AK733" s="54" t="s">
        <v>3235</v>
      </c>
      <c r="AL733" s="54" t="s">
        <v>3235</v>
      </c>
      <c r="AM733" s="54" t="s">
        <v>3235</v>
      </c>
      <c r="AN733" s="54" t="s">
        <v>3235</v>
      </c>
      <c r="AO733" s="54" t="s">
        <v>3235</v>
      </c>
      <c r="AP733" s="54" t="s">
        <v>3235</v>
      </c>
      <c r="AQ733" s="54" t="s">
        <v>3235</v>
      </c>
      <c r="AR733" s="54" t="s">
        <v>3235</v>
      </c>
      <c r="AS733" s="54" t="s">
        <v>3235</v>
      </c>
      <c r="AT733" s="54" t="s">
        <v>3235</v>
      </c>
      <c r="AU733" s="43" t="str">
        <f>INDEX(Lookups!AS:AS,MATCH(E733,Lookups!E:E,0))</f>
        <v>Claim_Type_2</v>
      </c>
      <c r="AV733" s="43" t="str">
        <f t="shared" si="11"/>
        <v>Claim_Type_2_Reduce &amp; Reuse (Beauty only)</v>
      </c>
    </row>
    <row r="734" spans="1:48">
      <c r="A734" s="43">
        <f>INDEX(Lookups!A:A,MATCH($E734,Lookups!$E:$E,0))</f>
        <v>63</v>
      </c>
      <c r="B734" s="43">
        <f>INDEX(Lookups!B:B,MATCH($E734,Lookups!$E:$E,0))</f>
        <v>9</v>
      </c>
      <c r="C734" s="90" t="s">
        <v>2350</v>
      </c>
      <c r="D734" s="90" t="s">
        <v>2089</v>
      </c>
      <c r="E734" s="91" t="s">
        <v>3180</v>
      </c>
      <c r="F734" s="90" t="s">
        <v>2079</v>
      </c>
      <c r="G734" s="90" t="s">
        <v>2080</v>
      </c>
      <c r="H734" s="91" t="s">
        <v>3176</v>
      </c>
      <c r="I734" s="90" t="s">
        <v>2681</v>
      </c>
      <c r="J734" s="92" t="s">
        <v>3236</v>
      </c>
      <c r="K734" s="90" t="str">
        <f>INDEX(Lookups!$I:$I,MATCH(E734,Lookups!$E:$E,0))</f>
        <v>Coming Soon</v>
      </c>
      <c r="L734" s="90" t="str">
        <f>INDEX(Lookups!$J:$J,MATCH(E734,Lookups!$E:$E,0))</f>
        <v>Mindfully Made</v>
      </c>
      <c r="M734" s="90" t="s">
        <v>2093</v>
      </c>
      <c r="N734" s="90" t="s">
        <v>2093</v>
      </c>
      <c r="O734" s="90" t="str">
        <f>INDEX(Lookups!$L:$L,MATCH(E734,Lookups!$E:$E,0))</f>
        <v>N</v>
      </c>
      <c r="P734" s="94"/>
      <c r="Q734" s="54" t="s">
        <v>3235</v>
      </c>
      <c r="R734" s="54" t="s">
        <v>3235</v>
      </c>
      <c r="S734" s="54" t="s">
        <v>3235</v>
      </c>
      <c r="T734" s="54" t="s">
        <v>3235</v>
      </c>
      <c r="U734" s="54" t="s">
        <v>3235</v>
      </c>
      <c r="V734" s="54" t="s">
        <v>3235</v>
      </c>
      <c r="W734" s="54" t="s">
        <v>3235</v>
      </c>
      <c r="X734" s="54" t="s">
        <v>3235</v>
      </c>
      <c r="Y734" s="54" t="s">
        <v>3235</v>
      </c>
      <c r="Z734" s="54" t="s">
        <v>3235</v>
      </c>
      <c r="AA734" s="54" t="s">
        <v>3235</v>
      </c>
      <c r="AB734" s="54" t="s">
        <v>3235</v>
      </c>
      <c r="AC734" s="54" t="s">
        <v>3235</v>
      </c>
      <c r="AD734" s="54" t="s">
        <v>3235</v>
      </c>
      <c r="AE734" s="54" t="s">
        <v>3235</v>
      </c>
      <c r="AF734" s="54" t="s">
        <v>3235</v>
      </c>
      <c r="AG734" s="54" t="s">
        <v>3235</v>
      </c>
      <c r="AH734" s="54" t="s">
        <v>3235</v>
      </c>
      <c r="AI734" s="54" t="s">
        <v>3235</v>
      </c>
      <c r="AJ734" s="54" t="s">
        <v>3235</v>
      </c>
      <c r="AK734" s="54" t="s">
        <v>3235</v>
      </c>
      <c r="AL734" s="54" t="s">
        <v>3235</v>
      </c>
      <c r="AM734" s="54" t="s">
        <v>3235</v>
      </c>
      <c r="AN734" s="54" t="s">
        <v>3235</v>
      </c>
      <c r="AO734" s="54" t="s">
        <v>3235</v>
      </c>
      <c r="AP734" s="54" t="s">
        <v>3235</v>
      </c>
      <c r="AQ734" s="54" t="s">
        <v>3235</v>
      </c>
      <c r="AR734" s="54" t="s">
        <v>3235</v>
      </c>
      <c r="AS734" s="54" t="s">
        <v>3235</v>
      </c>
      <c r="AT734" s="54" t="s">
        <v>3235</v>
      </c>
      <c r="AU734" s="43" t="str">
        <f>INDEX(Lookups!AS:AS,MATCH(E734,Lookups!E:E,0))</f>
        <v>Claim_Type_2</v>
      </c>
      <c r="AV734" s="43" t="str">
        <f t="shared" si="11"/>
        <v>Claim_Type_2_Social Impact</v>
      </c>
    </row>
    <row r="735" spans="1:48">
      <c r="A735" s="43">
        <f>INDEX(Lookups!A:A,MATCH($E735,Lookups!$E:$E,0))</f>
        <v>63</v>
      </c>
      <c r="B735" s="43">
        <f>INDEX(Lookups!B:B,MATCH($E735,Lookups!$E:$E,0))</f>
        <v>9</v>
      </c>
      <c r="C735" s="90" t="s">
        <v>2350</v>
      </c>
      <c r="D735" s="90" t="s">
        <v>2089</v>
      </c>
      <c r="E735" s="91" t="s">
        <v>3180</v>
      </c>
      <c r="F735" s="90" t="s">
        <v>2079</v>
      </c>
      <c r="G735" s="90" t="s">
        <v>2080</v>
      </c>
      <c r="H735" s="91" t="s">
        <v>3177</v>
      </c>
      <c r="I735" s="90" t="s">
        <v>2682</v>
      </c>
      <c r="J735" s="92" t="s">
        <v>3236</v>
      </c>
      <c r="K735" s="90" t="str">
        <f>INDEX(Lookups!$I:$I,MATCH(E735,Lookups!$E:$E,0))</f>
        <v>Coming Soon</v>
      </c>
      <c r="L735" s="90" t="str">
        <f>INDEX(Lookups!$J:$J,MATCH(E735,Lookups!$E:$E,0))</f>
        <v>Mindfully Made</v>
      </c>
      <c r="M735" s="90" t="s">
        <v>2093</v>
      </c>
      <c r="N735" s="90" t="s">
        <v>2093</v>
      </c>
      <c r="O735" s="90" t="str">
        <f>INDEX(Lookups!$L:$L,MATCH(E735,Lookups!$E:$E,0))</f>
        <v>N</v>
      </c>
      <c r="P735" s="94"/>
      <c r="Q735" s="54" t="s">
        <v>3235</v>
      </c>
      <c r="R735" s="54" t="s">
        <v>3235</v>
      </c>
      <c r="S735" s="54" t="s">
        <v>3235</v>
      </c>
      <c r="T735" s="54" t="s">
        <v>3235</v>
      </c>
      <c r="U735" s="54" t="s">
        <v>3235</v>
      </c>
      <c r="V735" s="54" t="s">
        <v>3235</v>
      </c>
      <c r="W735" s="54" t="s">
        <v>3235</v>
      </c>
      <c r="X735" s="54" t="s">
        <v>3235</v>
      </c>
      <c r="Y735" s="54" t="s">
        <v>3235</v>
      </c>
      <c r="Z735" s="54" t="s">
        <v>3235</v>
      </c>
      <c r="AA735" s="54" t="s">
        <v>3235</v>
      </c>
      <c r="AB735" s="54" t="s">
        <v>3235</v>
      </c>
      <c r="AC735" s="54" t="s">
        <v>3235</v>
      </c>
      <c r="AD735" s="54" t="s">
        <v>3235</v>
      </c>
      <c r="AE735" s="54" t="s">
        <v>3235</v>
      </c>
      <c r="AF735" s="54" t="s">
        <v>3235</v>
      </c>
      <c r="AG735" s="54" t="s">
        <v>3235</v>
      </c>
      <c r="AH735" s="54" t="s">
        <v>3235</v>
      </c>
      <c r="AI735" s="54" t="s">
        <v>3235</v>
      </c>
      <c r="AJ735" s="54" t="s">
        <v>3235</v>
      </c>
      <c r="AK735" s="54" t="s">
        <v>3235</v>
      </c>
      <c r="AL735" s="54" t="s">
        <v>3235</v>
      </c>
      <c r="AM735" s="54" t="s">
        <v>3235</v>
      </c>
      <c r="AN735" s="54" t="s">
        <v>3235</v>
      </c>
      <c r="AO735" s="54" t="s">
        <v>3235</v>
      </c>
      <c r="AP735" s="54" t="s">
        <v>3235</v>
      </c>
      <c r="AQ735" s="54" t="s">
        <v>3235</v>
      </c>
      <c r="AR735" s="54" t="s">
        <v>3235</v>
      </c>
      <c r="AS735" s="54" t="s">
        <v>3235</v>
      </c>
      <c r="AT735" s="54" t="s">
        <v>3235</v>
      </c>
      <c r="AU735" s="43" t="str">
        <f>INDEX(Lookups!AS:AS,MATCH(E735,Lookups!E:E,0))</f>
        <v>Claim_Type_2</v>
      </c>
      <c r="AV735" s="43" t="str">
        <f t="shared" si="11"/>
        <v>Claim_Type_2_Sourced with Care</v>
      </c>
    </row>
    <row r="736" spans="1:48">
      <c r="A736" s="43">
        <f>INDEX(Lookups!A:A,MATCH($E736,Lookups!$E:$E,0))</f>
        <v>63</v>
      </c>
      <c r="B736" s="43">
        <f>INDEX(Lookups!B:B,MATCH($E736,Lookups!$E:$E,0))</f>
        <v>9</v>
      </c>
      <c r="C736" s="90" t="s">
        <v>2350</v>
      </c>
      <c r="D736" s="90" t="s">
        <v>2089</v>
      </c>
      <c r="E736" s="91" t="s">
        <v>3180</v>
      </c>
      <c r="F736" s="90" t="s">
        <v>2079</v>
      </c>
      <c r="G736" s="90" t="s">
        <v>2080</v>
      </c>
      <c r="H736" s="91" t="s">
        <v>3178</v>
      </c>
      <c r="I736" s="90" t="s">
        <v>2683</v>
      </c>
      <c r="J736" s="92" t="s">
        <v>3236</v>
      </c>
      <c r="K736" s="90" t="str">
        <f>INDEX(Lookups!$I:$I,MATCH(E736,Lookups!$E:$E,0))</f>
        <v>Coming Soon</v>
      </c>
      <c r="L736" s="90" t="str">
        <f>INDEX(Lookups!$J:$J,MATCH(E736,Lookups!$E:$E,0))</f>
        <v>Mindfully Made</v>
      </c>
      <c r="M736" s="90" t="s">
        <v>2093</v>
      </c>
      <c r="N736" s="90" t="s">
        <v>2093</v>
      </c>
      <c r="O736" s="90" t="str">
        <f>INDEX(Lookups!$L:$L,MATCH(E736,Lookups!$E:$E,0))</f>
        <v>N</v>
      </c>
      <c r="P736" s="94"/>
      <c r="Q736" s="54" t="s">
        <v>3235</v>
      </c>
      <c r="R736" s="54" t="s">
        <v>3235</v>
      </c>
      <c r="S736" s="54" t="s">
        <v>3235</v>
      </c>
      <c r="T736" s="54" t="s">
        <v>3235</v>
      </c>
      <c r="U736" s="54" t="s">
        <v>3235</v>
      </c>
      <c r="V736" s="54" t="s">
        <v>3235</v>
      </c>
      <c r="W736" s="54" t="s">
        <v>3235</v>
      </c>
      <c r="X736" s="54" t="s">
        <v>3235</v>
      </c>
      <c r="Y736" s="54" t="s">
        <v>3235</v>
      </c>
      <c r="Z736" s="54" t="s">
        <v>3235</v>
      </c>
      <c r="AA736" s="54" t="s">
        <v>3235</v>
      </c>
      <c r="AB736" s="54" t="s">
        <v>3235</v>
      </c>
      <c r="AC736" s="54" t="s">
        <v>3235</v>
      </c>
      <c r="AD736" s="54" t="s">
        <v>3235</v>
      </c>
      <c r="AE736" s="54" t="s">
        <v>3235</v>
      </c>
      <c r="AF736" s="54" t="s">
        <v>3235</v>
      </c>
      <c r="AG736" s="54" t="s">
        <v>3235</v>
      </c>
      <c r="AH736" s="54" t="s">
        <v>3235</v>
      </c>
      <c r="AI736" s="54" t="s">
        <v>3235</v>
      </c>
      <c r="AJ736" s="54" t="s">
        <v>3235</v>
      </c>
      <c r="AK736" s="54" t="s">
        <v>3235</v>
      </c>
      <c r="AL736" s="54" t="s">
        <v>3235</v>
      </c>
      <c r="AM736" s="54" t="s">
        <v>3235</v>
      </c>
      <c r="AN736" s="54" t="s">
        <v>3235</v>
      </c>
      <c r="AO736" s="54" t="s">
        <v>3235</v>
      </c>
      <c r="AP736" s="54" t="s">
        <v>3235</v>
      </c>
      <c r="AQ736" s="54" t="s">
        <v>3235</v>
      </c>
      <c r="AR736" s="54" t="s">
        <v>3235</v>
      </c>
      <c r="AS736" s="54" t="s">
        <v>3235</v>
      </c>
      <c r="AT736" s="54" t="s">
        <v>3235</v>
      </c>
      <c r="AU736" s="43" t="str">
        <f>INDEX(Lookups!AS:AS,MATCH(E736,Lookups!E:E,0))</f>
        <v>Claim_Type_2</v>
      </c>
      <c r="AV736" s="43" t="str">
        <f t="shared" si="11"/>
        <v>Claim_Type_2_Sourced with Care (Beauty only)</v>
      </c>
    </row>
    <row r="737" spans="1:48">
      <c r="A737" s="43">
        <f>INDEX(Lookups!A:A,MATCH($E737,Lookups!$E:$E,0))</f>
        <v>63</v>
      </c>
      <c r="B737" s="43">
        <f>INDEX(Lookups!B:B,MATCH($E737,Lookups!$E:$E,0))</f>
        <v>9</v>
      </c>
      <c r="C737" s="90" t="s">
        <v>2350</v>
      </c>
      <c r="D737" s="90" t="s">
        <v>2089</v>
      </c>
      <c r="E737" s="91" t="s">
        <v>3180</v>
      </c>
      <c r="F737" s="90" t="s">
        <v>2079</v>
      </c>
      <c r="G737" s="90" t="s">
        <v>2080</v>
      </c>
      <c r="H737" s="91" t="s">
        <v>3179</v>
      </c>
      <c r="I737" s="90" t="s">
        <v>2684</v>
      </c>
      <c r="J737" s="92" t="s">
        <v>3236</v>
      </c>
      <c r="K737" s="90" t="str">
        <f>INDEX(Lookups!$I:$I,MATCH(E737,Lookups!$E:$E,0))</f>
        <v>Coming Soon</v>
      </c>
      <c r="L737" s="90" t="str">
        <f>INDEX(Lookups!$J:$J,MATCH(E737,Lookups!$E:$E,0))</f>
        <v>Mindfully Made</v>
      </c>
      <c r="M737" s="90" t="s">
        <v>2093</v>
      </c>
      <c r="N737" s="90" t="s">
        <v>2093</v>
      </c>
      <c r="O737" s="90" t="str">
        <f>INDEX(Lookups!$L:$L,MATCH(E737,Lookups!$E:$E,0))</f>
        <v>N</v>
      </c>
      <c r="P737" s="94"/>
      <c r="Q737" s="54" t="s">
        <v>3235</v>
      </c>
      <c r="R737" s="54" t="s">
        <v>3235</v>
      </c>
      <c r="S737" s="54" t="s">
        <v>3235</v>
      </c>
      <c r="T737" s="54" t="s">
        <v>3235</v>
      </c>
      <c r="U737" s="54" t="s">
        <v>3235</v>
      </c>
      <c r="V737" s="54" t="s">
        <v>3235</v>
      </c>
      <c r="W737" s="54" t="s">
        <v>3235</v>
      </c>
      <c r="X737" s="54" t="s">
        <v>3235</v>
      </c>
      <c r="Y737" s="54" t="s">
        <v>3235</v>
      </c>
      <c r="Z737" s="54" t="s">
        <v>3235</v>
      </c>
      <c r="AA737" s="54" t="s">
        <v>3235</v>
      </c>
      <c r="AB737" s="54" t="s">
        <v>3235</v>
      </c>
      <c r="AC737" s="54" t="s">
        <v>3235</v>
      </c>
      <c r="AD737" s="54" t="s">
        <v>3235</v>
      </c>
      <c r="AE737" s="54" t="s">
        <v>3235</v>
      </c>
      <c r="AF737" s="54" t="s">
        <v>3235</v>
      </c>
      <c r="AG737" s="54" t="s">
        <v>3235</v>
      </c>
      <c r="AH737" s="54" t="s">
        <v>3235</v>
      </c>
      <c r="AI737" s="54" t="s">
        <v>3235</v>
      </c>
      <c r="AJ737" s="54" t="s">
        <v>3235</v>
      </c>
      <c r="AK737" s="54" t="s">
        <v>3235</v>
      </c>
      <c r="AL737" s="54" t="s">
        <v>3235</v>
      </c>
      <c r="AM737" s="54" t="s">
        <v>3235</v>
      </c>
      <c r="AN737" s="54" t="s">
        <v>3235</v>
      </c>
      <c r="AO737" s="54" t="s">
        <v>3235</v>
      </c>
      <c r="AP737" s="54" t="s">
        <v>3235</v>
      </c>
      <c r="AQ737" s="54" t="s">
        <v>3235</v>
      </c>
      <c r="AR737" s="54" t="s">
        <v>3235</v>
      </c>
      <c r="AS737" s="54" t="s">
        <v>3235</v>
      </c>
      <c r="AT737" s="54" t="s">
        <v>3235</v>
      </c>
      <c r="AU737" s="43" t="str">
        <f>INDEX(Lookups!AS:AS,MATCH(E737,Lookups!E:E,0))</f>
        <v>Claim_Type_2</v>
      </c>
      <c r="AV737" s="43" t="str">
        <f t="shared" si="11"/>
        <v>Claim_Type_2_Supporting Australian</v>
      </c>
    </row>
    <row r="738" spans="1:48">
      <c r="A738" s="43">
        <f>INDEX(Lookups!A:A,MATCH($E738,Lookups!$E:$E,0))</f>
        <v>64</v>
      </c>
      <c r="B738" s="43">
        <f>INDEX(Lookups!B:B,MATCH($E738,Lookups!$E:$E,0))</f>
        <v>9</v>
      </c>
      <c r="C738" s="90" t="s">
        <v>2350</v>
      </c>
      <c r="D738" s="90" t="s">
        <v>2089</v>
      </c>
      <c r="E738" s="91" t="s">
        <v>3181</v>
      </c>
      <c r="F738" s="90" t="s">
        <v>2079</v>
      </c>
      <c r="G738" s="90" t="s">
        <v>2107</v>
      </c>
      <c r="H738" s="91" t="s">
        <v>3182</v>
      </c>
      <c r="I738" s="90" t="s">
        <v>3182</v>
      </c>
      <c r="J738" s="92" t="s">
        <v>2337</v>
      </c>
      <c r="K738" s="90" t="str">
        <f>INDEX(Lookups!$I:$I,MATCH(E738,Lookups!$E:$E,0))</f>
        <v>Coming Soon</v>
      </c>
      <c r="L738" s="90" t="str">
        <f>INDEX(Lookups!$J:$J,MATCH(E738,Lookups!$E:$E,0))</f>
        <v>Mindfully Made</v>
      </c>
      <c r="M738" s="90" t="s">
        <v>2093</v>
      </c>
      <c r="N738" s="90" t="s">
        <v>2093</v>
      </c>
      <c r="O738" s="90" t="str">
        <f>INDEX(Lookups!$L:$L,MATCH(E738,Lookups!$E:$E,0))</f>
        <v>N</v>
      </c>
      <c r="P738" s="94"/>
      <c r="Q738" s="54" t="s">
        <v>3235</v>
      </c>
      <c r="R738" s="54" t="s">
        <v>3235</v>
      </c>
      <c r="S738" s="54" t="s">
        <v>3235</v>
      </c>
      <c r="T738" s="54" t="s">
        <v>3235</v>
      </c>
      <c r="U738" s="54" t="s">
        <v>3235</v>
      </c>
      <c r="V738" s="54" t="s">
        <v>3235</v>
      </c>
      <c r="W738" s="54" t="s">
        <v>3235</v>
      </c>
      <c r="X738" s="54" t="s">
        <v>3235</v>
      </c>
      <c r="Y738" s="54" t="s">
        <v>3235</v>
      </c>
      <c r="Z738" s="54" t="s">
        <v>3235</v>
      </c>
      <c r="AA738" s="54" t="s">
        <v>3235</v>
      </c>
      <c r="AB738" s="54" t="s">
        <v>3235</v>
      </c>
      <c r="AC738" s="54" t="s">
        <v>3235</v>
      </c>
      <c r="AD738" s="54" t="s">
        <v>3235</v>
      </c>
      <c r="AE738" s="54" t="s">
        <v>3235</v>
      </c>
      <c r="AF738" s="54" t="s">
        <v>3235</v>
      </c>
      <c r="AG738" s="54" t="s">
        <v>3235</v>
      </c>
      <c r="AH738" s="54" t="s">
        <v>3235</v>
      </c>
      <c r="AI738" s="54" t="s">
        <v>3235</v>
      </c>
      <c r="AJ738" s="54" t="s">
        <v>3235</v>
      </c>
      <c r="AK738" s="54" t="s">
        <v>3235</v>
      </c>
      <c r="AL738" s="54" t="s">
        <v>3235</v>
      </c>
      <c r="AM738" s="54" t="s">
        <v>3235</v>
      </c>
      <c r="AN738" s="54" t="s">
        <v>3235</v>
      </c>
      <c r="AO738" s="54" t="s">
        <v>3235</v>
      </c>
      <c r="AP738" s="54" t="s">
        <v>3235</v>
      </c>
      <c r="AQ738" s="54" t="s">
        <v>3235</v>
      </c>
      <c r="AR738" s="54" t="s">
        <v>3235</v>
      </c>
      <c r="AS738" s="54" t="s">
        <v>3235</v>
      </c>
      <c r="AT738" s="54" t="s">
        <v>3235</v>
      </c>
      <c r="AU738" s="43" t="str">
        <f>INDEX(Lookups!AS:AS,MATCH(E738,Lookups!E:E,0))</f>
        <v>Criteria-Claim_1</v>
      </c>
      <c r="AV738" s="43" t="str">
        <f t="shared" si="11"/>
        <v>Criteria-Claim_1_100% of raw materials used in product were grown in Australia and sourced according to the ACCC’s Country of Origin claims guidelines</v>
      </c>
    </row>
    <row r="739" spans="1:48">
      <c r="A739" s="43">
        <f>INDEX(Lookups!A:A,MATCH($E739,Lookups!$E:$E,0))</f>
        <v>64</v>
      </c>
      <c r="B739" s="43">
        <f>INDEX(Lookups!B:B,MATCH($E739,Lookups!$E:$E,0))</f>
        <v>9</v>
      </c>
      <c r="C739" s="90" t="s">
        <v>2350</v>
      </c>
      <c r="D739" s="90" t="s">
        <v>2089</v>
      </c>
      <c r="E739" s="91" t="s">
        <v>3181</v>
      </c>
      <c r="F739" s="90" t="s">
        <v>2079</v>
      </c>
      <c r="G739" s="90" t="s">
        <v>2107</v>
      </c>
      <c r="H739" s="91" t="s">
        <v>3183</v>
      </c>
      <c r="I739" s="90" t="s">
        <v>3183</v>
      </c>
      <c r="J739" s="92" t="s">
        <v>2337</v>
      </c>
      <c r="K739" s="90" t="str">
        <f>INDEX(Lookups!$I:$I,MATCH(E739,Lookups!$E:$E,0))</f>
        <v>Coming Soon</v>
      </c>
      <c r="L739" s="90" t="str">
        <f>INDEX(Lookups!$J:$J,MATCH(E739,Lookups!$E:$E,0))</f>
        <v>Mindfully Made</v>
      </c>
      <c r="M739" s="90" t="s">
        <v>2093</v>
      </c>
      <c r="N739" s="90" t="s">
        <v>2093</v>
      </c>
      <c r="O739" s="90" t="str">
        <f>INDEX(Lookups!$L:$L,MATCH(E739,Lookups!$E:$E,0))</f>
        <v>N</v>
      </c>
      <c r="P739" s="94"/>
      <c r="Q739" s="54" t="s">
        <v>3235</v>
      </c>
      <c r="R739" s="54" t="s">
        <v>3235</v>
      </c>
      <c r="S739" s="54" t="s">
        <v>3235</v>
      </c>
      <c r="T739" s="54" t="s">
        <v>3235</v>
      </c>
      <c r="U739" s="54" t="s">
        <v>3235</v>
      </c>
      <c r="V739" s="54" t="s">
        <v>3235</v>
      </c>
      <c r="W739" s="54" t="s">
        <v>3235</v>
      </c>
      <c r="X739" s="54" t="s">
        <v>3235</v>
      </c>
      <c r="Y739" s="54" t="s">
        <v>3235</v>
      </c>
      <c r="Z739" s="54" t="s">
        <v>3235</v>
      </c>
      <c r="AA739" s="54" t="s">
        <v>3235</v>
      </c>
      <c r="AB739" s="54" t="s">
        <v>3235</v>
      </c>
      <c r="AC739" s="54" t="s">
        <v>3235</v>
      </c>
      <c r="AD739" s="54" t="s">
        <v>3235</v>
      </c>
      <c r="AE739" s="54" t="s">
        <v>3235</v>
      </c>
      <c r="AF739" s="54" t="s">
        <v>3235</v>
      </c>
      <c r="AG739" s="54" t="s">
        <v>3235</v>
      </c>
      <c r="AH739" s="54" t="s">
        <v>3235</v>
      </c>
      <c r="AI739" s="54" t="s">
        <v>3235</v>
      </c>
      <c r="AJ739" s="54" t="s">
        <v>3235</v>
      </c>
      <c r="AK739" s="54" t="s">
        <v>3235</v>
      </c>
      <c r="AL739" s="54" t="s">
        <v>3235</v>
      </c>
      <c r="AM739" s="54" t="s">
        <v>3235</v>
      </c>
      <c r="AN739" s="54" t="s">
        <v>3235</v>
      </c>
      <c r="AO739" s="54" t="s">
        <v>3235</v>
      </c>
      <c r="AP739" s="54" t="s">
        <v>3235</v>
      </c>
      <c r="AQ739" s="54" t="s">
        <v>3235</v>
      </c>
      <c r="AR739" s="54" t="s">
        <v>3235</v>
      </c>
      <c r="AS739" s="54" t="s">
        <v>3235</v>
      </c>
      <c r="AT739" s="54" t="s">
        <v>3235</v>
      </c>
      <c r="AU739" s="43" t="str">
        <f>INDEX(Lookups!AS:AS,MATCH(E739,Lookups!E:E,0))</f>
        <v>Criteria-Claim_1</v>
      </c>
      <c r="AV739" s="43" t="str">
        <f t="shared" si="11"/>
        <v xml:space="preserve">Criteria-Claim_1_Beauty packaging vessel (e.g., tube or glass bottle) solution meets two recognised environmental criteria </v>
      </c>
    </row>
    <row r="740" spans="1:48">
      <c r="A740" s="43">
        <f>INDEX(Lookups!A:A,MATCH($E740,Lookups!$E:$E,0))</f>
        <v>64</v>
      </c>
      <c r="B740" s="43">
        <f>INDEX(Lookups!B:B,MATCH($E740,Lookups!$E:$E,0))</f>
        <v>9</v>
      </c>
      <c r="C740" s="90" t="s">
        <v>2350</v>
      </c>
      <c r="D740" s="90" t="s">
        <v>2089</v>
      </c>
      <c r="E740" s="91" t="s">
        <v>3181</v>
      </c>
      <c r="F740" s="90" t="s">
        <v>2079</v>
      </c>
      <c r="G740" s="90" t="s">
        <v>2107</v>
      </c>
      <c r="H740" s="91" t="s">
        <v>3184</v>
      </c>
      <c r="I740" s="90" t="s">
        <v>3184</v>
      </c>
      <c r="J740" s="92" t="s">
        <v>2337</v>
      </c>
      <c r="K740" s="90" t="str">
        <f>INDEX(Lookups!$I:$I,MATCH(E740,Lookups!$E:$E,0))</f>
        <v>Coming Soon</v>
      </c>
      <c r="L740" s="90" t="str">
        <f>INDEX(Lookups!$J:$J,MATCH(E740,Lookups!$E:$E,0))</f>
        <v>Mindfully Made</v>
      </c>
      <c r="M740" s="90" t="s">
        <v>2093</v>
      </c>
      <c r="N740" s="90" t="s">
        <v>2093</v>
      </c>
      <c r="O740" s="90" t="str">
        <f>INDEX(Lookups!$L:$L,MATCH(E740,Lookups!$E:$E,0))</f>
        <v>N</v>
      </c>
      <c r="P740" s="94"/>
      <c r="Q740" s="54" t="s">
        <v>3235</v>
      </c>
      <c r="R740" s="54" t="s">
        <v>3235</v>
      </c>
      <c r="S740" s="54" t="s">
        <v>3235</v>
      </c>
      <c r="T740" s="54" t="s">
        <v>3235</v>
      </c>
      <c r="U740" s="54" t="s">
        <v>3235</v>
      </c>
      <c r="V740" s="54" t="s">
        <v>3235</v>
      </c>
      <c r="W740" s="54" t="s">
        <v>3235</v>
      </c>
      <c r="X740" s="54" t="s">
        <v>3235</v>
      </c>
      <c r="Y740" s="54" t="s">
        <v>3235</v>
      </c>
      <c r="Z740" s="54" t="s">
        <v>3235</v>
      </c>
      <c r="AA740" s="54" t="s">
        <v>3235</v>
      </c>
      <c r="AB740" s="54" t="s">
        <v>3235</v>
      </c>
      <c r="AC740" s="54" t="s">
        <v>3235</v>
      </c>
      <c r="AD740" s="54" t="s">
        <v>3235</v>
      </c>
      <c r="AE740" s="54" t="s">
        <v>3235</v>
      </c>
      <c r="AF740" s="54" t="s">
        <v>3235</v>
      </c>
      <c r="AG740" s="54" t="s">
        <v>3235</v>
      </c>
      <c r="AH740" s="54" t="s">
        <v>3235</v>
      </c>
      <c r="AI740" s="54" t="s">
        <v>3235</v>
      </c>
      <c r="AJ740" s="54" t="s">
        <v>3235</v>
      </c>
      <c r="AK740" s="54" t="s">
        <v>3235</v>
      </c>
      <c r="AL740" s="54" t="s">
        <v>3235</v>
      </c>
      <c r="AM740" s="54" t="s">
        <v>3235</v>
      </c>
      <c r="AN740" s="54" t="s">
        <v>3235</v>
      </c>
      <c r="AO740" s="54" t="s">
        <v>3235</v>
      </c>
      <c r="AP740" s="54" t="s">
        <v>3235</v>
      </c>
      <c r="AQ740" s="54" t="s">
        <v>3235</v>
      </c>
      <c r="AR740" s="54" t="s">
        <v>3235</v>
      </c>
      <c r="AS740" s="54" t="s">
        <v>3235</v>
      </c>
      <c r="AT740" s="54" t="s">
        <v>3235</v>
      </c>
      <c r="AU740" s="43" t="str">
        <f>INDEX(Lookups!AS:AS,MATCH(E740,Lookups!E:E,0))</f>
        <v>Criteria-Claim_1</v>
      </c>
      <c r="AV740" s="43" t="str">
        <f t="shared" si="11"/>
        <v>Criteria-Claim_1_Beauty refill recyclable via stewardship scheme</v>
      </c>
    </row>
    <row r="741" spans="1:48">
      <c r="A741" s="43">
        <f>INDEX(Lookups!A:A,MATCH($E741,Lookups!$E:$E,0))</f>
        <v>64</v>
      </c>
      <c r="B741" s="43">
        <f>INDEX(Lookups!B:B,MATCH($E741,Lookups!$E:$E,0))</f>
        <v>9</v>
      </c>
      <c r="C741" s="90" t="s">
        <v>2350</v>
      </c>
      <c r="D741" s="90" t="s">
        <v>2089</v>
      </c>
      <c r="E741" s="91" t="s">
        <v>3181</v>
      </c>
      <c r="F741" s="90" t="s">
        <v>2079</v>
      </c>
      <c r="G741" s="90" t="s">
        <v>2107</v>
      </c>
      <c r="H741" s="91" t="s">
        <v>3185</v>
      </c>
      <c r="I741" s="90" t="s">
        <v>3185</v>
      </c>
      <c r="J741" s="92" t="s">
        <v>2337</v>
      </c>
      <c r="K741" s="90" t="str">
        <f>INDEX(Lookups!$I:$I,MATCH(E741,Lookups!$E:$E,0))</f>
        <v>Coming Soon</v>
      </c>
      <c r="L741" s="90" t="str">
        <f>INDEX(Lookups!$J:$J,MATCH(E741,Lookups!$E:$E,0))</f>
        <v>Mindfully Made</v>
      </c>
      <c r="M741" s="90" t="s">
        <v>2093</v>
      </c>
      <c r="N741" s="90" t="s">
        <v>2093</v>
      </c>
      <c r="O741" s="90" t="str">
        <f>INDEX(Lookups!$L:$L,MATCH(E741,Lookups!$E:$E,0))</f>
        <v>N</v>
      </c>
      <c r="P741" s="94"/>
      <c r="Q741" s="54" t="s">
        <v>3235</v>
      </c>
      <c r="R741" s="54" t="s">
        <v>3235</v>
      </c>
      <c r="S741" s="54" t="s">
        <v>3235</v>
      </c>
      <c r="T741" s="54" t="s">
        <v>3235</v>
      </c>
      <c r="U741" s="54" t="s">
        <v>3235</v>
      </c>
      <c r="V741" s="54" t="s">
        <v>3235</v>
      </c>
      <c r="W741" s="54" t="s">
        <v>3235</v>
      </c>
      <c r="X741" s="54" t="s">
        <v>3235</v>
      </c>
      <c r="Y741" s="54" t="s">
        <v>3235</v>
      </c>
      <c r="Z741" s="54" t="s">
        <v>3235</v>
      </c>
      <c r="AA741" s="54" t="s">
        <v>3235</v>
      </c>
      <c r="AB741" s="54" t="s">
        <v>3235</v>
      </c>
      <c r="AC741" s="54" t="s">
        <v>3235</v>
      </c>
      <c r="AD741" s="54" t="s">
        <v>3235</v>
      </c>
      <c r="AE741" s="54" t="s">
        <v>3235</v>
      </c>
      <c r="AF741" s="54" t="s">
        <v>3235</v>
      </c>
      <c r="AG741" s="54" t="s">
        <v>3235</v>
      </c>
      <c r="AH741" s="54" t="s">
        <v>3235</v>
      </c>
      <c r="AI741" s="54" t="s">
        <v>3235</v>
      </c>
      <c r="AJ741" s="54" t="s">
        <v>3235</v>
      </c>
      <c r="AK741" s="54" t="s">
        <v>3235</v>
      </c>
      <c r="AL741" s="54" t="s">
        <v>3235</v>
      </c>
      <c r="AM741" s="54" t="s">
        <v>3235</v>
      </c>
      <c r="AN741" s="54" t="s">
        <v>3235</v>
      </c>
      <c r="AO741" s="54" t="s">
        <v>3235</v>
      </c>
      <c r="AP741" s="54" t="s">
        <v>3235</v>
      </c>
      <c r="AQ741" s="54" t="s">
        <v>3235</v>
      </c>
      <c r="AR741" s="54" t="s">
        <v>3235</v>
      </c>
      <c r="AS741" s="54" t="s">
        <v>3235</v>
      </c>
      <c r="AT741" s="54" t="s">
        <v>3235</v>
      </c>
      <c r="AU741" s="43" t="str">
        <f>INDEX(Lookups!AS:AS,MATCH(E741,Lookups!E:E,0))</f>
        <v>Criteria-Claim_1</v>
      </c>
      <c r="AV741" s="43" t="str">
        <f t="shared" si="11"/>
        <v>Criteria-Claim_1_Brand is a member of the Responsible Jewellery Council</v>
      </c>
    </row>
    <row r="742" spans="1:48">
      <c r="A742" s="43">
        <f>INDEX(Lookups!A:A,MATCH($E742,Lookups!$E:$E,0))</f>
        <v>64</v>
      </c>
      <c r="B742" s="43">
        <f>INDEX(Lookups!B:B,MATCH($E742,Lookups!$E:$E,0))</f>
        <v>9</v>
      </c>
      <c r="C742" s="90" t="s">
        <v>2350</v>
      </c>
      <c r="D742" s="90" t="s">
        <v>2089</v>
      </c>
      <c r="E742" s="91" t="s">
        <v>3181</v>
      </c>
      <c r="F742" s="90" t="s">
        <v>2079</v>
      </c>
      <c r="G742" s="90" t="s">
        <v>2107</v>
      </c>
      <c r="H742" s="91" t="s">
        <v>3186</v>
      </c>
      <c r="I742" s="90" t="s">
        <v>3186</v>
      </c>
      <c r="J742" s="92" t="s">
        <v>2337</v>
      </c>
      <c r="K742" s="90" t="str">
        <f>INDEX(Lookups!$I:$I,MATCH(E742,Lookups!$E:$E,0))</f>
        <v>Coming Soon</v>
      </c>
      <c r="L742" s="90" t="str">
        <f>INDEX(Lookups!$J:$J,MATCH(E742,Lookups!$E:$E,0))</f>
        <v>Mindfully Made</v>
      </c>
      <c r="M742" s="90" t="s">
        <v>2093</v>
      </c>
      <c r="N742" s="90" t="s">
        <v>2093</v>
      </c>
      <c r="O742" s="90" t="str">
        <f>INDEX(Lookups!$L:$L,MATCH(E742,Lookups!$E:$E,0))</f>
        <v>N</v>
      </c>
      <c r="P742" s="94"/>
      <c r="Q742" s="54" t="s">
        <v>3235</v>
      </c>
      <c r="R742" s="54" t="s">
        <v>3235</v>
      </c>
      <c r="S742" s="54" t="s">
        <v>3235</v>
      </c>
      <c r="T742" s="54" t="s">
        <v>3235</v>
      </c>
      <c r="U742" s="54" t="s">
        <v>3235</v>
      </c>
      <c r="V742" s="54" t="s">
        <v>3235</v>
      </c>
      <c r="W742" s="54" t="s">
        <v>3235</v>
      </c>
      <c r="X742" s="54" t="s">
        <v>3235</v>
      </c>
      <c r="Y742" s="54" t="s">
        <v>3235</v>
      </c>
      <c r="Z742" s="54" t="s">
        <v>3235</v>
      </c>
      <c r="AA742" s="54" t="s">
        <v>3235</v>
      </c>
      <c r="AB742" s="54" t="s">
        <v>3235</v>
      </c>
      <c r="AC742" s="54" t="s">
        <v>3235</v>
      </c>
      <c r="AD742" s="54" t="s">
        <v>3235</v>
      </c>
      <c r="AE742" s="54" t="s">
        <v>3235</v>
      </c>
      <c r="AF742" s="54" t="s">
        <v>3235</v>
      </c>
      <c r="AG742" s="54" t="s">
        <v>3235</v>
      </c>
      <c r="AH742" s="54" t="s">
        <v>3235</v>
      </c>
      <c r="AI742" s="54" t="s">
        <v>3235</v>
      </c>
      <c r="AJ742" s="54" t="s">
        <v>3235</v>
      </c>
      <c r="AK742" s="54" t="s">
        <v>3235</v>
      </c>
      <c r="AL742" s="54" t="s">
        <v>3235</v>
      </c>
      <c r="AM742" s="54" t="s">
        <v>3235</v>
      </c>
      <c r="AN742" s="54" t="s">
        <v>3235</v>
      </c>
      <c r="AO742" s="54" t="s">
        <v>3235</v>
      </c>
      <c r="AP742" s="54" t="s">
        <v>3235</v>
      </c>
      <c r="AQ742" s="54" t="s">
        <v>3235</v>
      </c>
      <c r="AR742" s="54" t="s">
        <v>3235</v>
      </c>
      <c r="AS742" s="54" t="s">
        <v>3235</v>
      </c>
      <c r="AT742" s="54" t="s">
        <v>3235</v>
      </c>
      <c r="AU742" s="43" t="str">
        <f>INDEX(Lookups!AS:AS,MATCH(E742,Lookups!E:E,0))</f>
        <v>Criteria-Claim_1</v>
      </c>
      <c r="AV742" s="43" t="str">
        <f t="shared" si="11"/>
        <v>Criteria-Claim_1_Brand is Fairtrade certified</v>
      </c>
    </row>
    <row r="743" spans="1:48">
      <c r="A743" s="43">
        <f>INDEX(Lookups!A:A,MATCH($E743,Lookups!$E:$E,0))</f>
        <v>64</v>
      </c>
      <c r="B743" s="43">
        <f>INDEX(Lookups!B:B,MATCH($E743,Lookups!$E:$E,0))</f>
        <v>9</v>
      </c>
      <c r="C743" s="90" t="s">
        <v>2350</v>
      </c>
      <c r="D743" s="90" t="s">
        <v>2089</v>
      </c>
      <c r="E743" s="91" t="s">
        <v>3181</v>
      </c>
      <c r="F743" s="90" t="s">
        <v>2079</v>
      </c>
      <c r="G743" s="90" t="s">
        <v>2107</v>
      </c>
      <c r="H743" s="91" t="s">
        <v>3187</v>
      </c>
      <c r="I743" s="90" t="s">
        <v>3187</v>
      </c>
      <c r="J743" s="92" t="s">
        <v>2337</v>
      </c>
      <c r="K743" s="90" t="str">
        <f>INDEX(Lookups!$I:$I,MATCH(E743,Lookups!$E:$E,0))</f>
        <v>Coming Soon</v>
      </c>
      <c r="L743" s="90" t="str">
        <f>INDEX(Lookups!$J:$J,MATCH(E743,Lookups!$E:$E,0))</f>
        <v>Mindfully Made</v>
      </c>
      <c r="M743" s="90" t="s">
        <v>2093</v>
      </c>
      <c r="N743" s="90" t="s">
        <v>2093</v>
      </c>
      <c r="O743" s="90" t="str">
        <f>INDEX(Lookups!$L:$L,MATCH(E743,Lookups!$E:$E,0))</f>
        <v>N</v>
      </c>
      <c r="P743" s="94"/>
      <c r="Q743" s="54" t="s">
        <v>3235</v>
      </c>
      <c r="R743" s="54" t="s">
        <v>3235</v>
      </c>
      <c r="S743" s="54" t="s">
        <v>3235</v>
      </c>
      <c r="T743" s="54" t="s">
        <v>3235</v>
      </c>
      <c r="U743" s="54" t="s">
        <v>3235</v>
      </c>
      <c r="V743" s="54" t="s">
        <v>3235</v>
      </c>
      <c r="W743" s="54" t="s">
        <v>3235</v>
      </c>
      <c r="X743" s="54" t="s">
        <v>3235</v>
      </c>
      <c r="Y743" s="54" t="s">
        <v>3235</v>
      </c>
      <c r="Z743" s="54" t="s">
        <v>3235</v>
      </c>
      <c r="AA743" s="54" t="s">
        <v>3235</v>
      </c>
      <c r="AB743" s="54" t="s">
        <v>3235</v>
      </c>
      <c r="AC743" s="54" t="s">
        <v>3235</v>
      </c>
      <c r="AD743" s="54" t="s">
        <v>3235</v>
      </c>
      <c r="AE743" s="54" t="s">
        <v>3235</v>
      </c>
      <c r="AF743" s="54" t="s">
        <v>3235</v>
      </c>
      <c r="AG743" s="54" t="s">
        <v>3235</v>
      </c>
      <c r="AH743" s="54" t="s">
        <v>3235</v>
      </c>
      <c r="AI743" s="54" t="s">
        <v>3235</v>
      </c>
      <c r="AJ743" s="54" t="s">
        <v>3235</v>
      </c>
      <c r="AK743" s="54" t="s">
        <v>3235</v>
      </c>
      <c r="AL743" s="54" t="s">
        <v>3235</v>
      </c>
      <c r="AM743" s="54" t="s">
        <v>3235</v>
      </c>
      <c r="AN743" s="54" t="s">
        <v>3235</v>
      </c>
      <c r="AO743" s="54" t="s">
        <v>3235</v>
      </c>
      <c r="AP743" s="54" t="s">
        <v>3235</v>
      </c>
      <c r="AQ743" s="54" t="s">
        <v>3235</v>
      </c>
      <c r="AR743" s="54" t="s">
        <v>3235</v>
      </c>
      <c r="AS743" s="54" t="s">
        <v>3235</v>
      </c>
      <c r="AT743" s="54" t="s">
        <v>3235</v>
      </c>
      <c r="AU743" s="43" t="str">
        <f>INDEX(Lookups!AS:AS,MATCH(E743,Lookups!E:E,0))</f>
        <v>Criteria-Claim_1</v>
      </c>
      <c r="AV743" s="43" t="str">
        <f t="shared" si="11"/>
        <v xml:space="preserve">Criteria-Claim_1_Brand or its parent company is a member of Leather Working Group (LWG) and has sourced the leather used in product from an LWG certified tannery. </v>
      </c>
    </row>
    <row r="744" spans="1:48">
      <c r="A744" s="43">
        <f>INDEX(Lookups!A:A,MATCH($E744,Lookups!$E:$E,0))</f>
        <v>64</v>
      </c>
      <c r="B744" s="43">
        <f>INDEX(Lookups!B:B,MATCH($E744,Lookups!$E:$E,0))</f>
        <v>9</v>
      </c>
      <c r="C744" s="90" t="s">
        <v>2350</v>
      </c>
      <c r="D744" s="90" t="s">
        <v>2089</v>
      </c>
      <c r="E744" s="91" t="s">
        <v>3181</v>
      </c>
      <c r="F744" s="90" t="s">
        <v>2079</v>
      </c>
      <c r="G744" s="90" t="s">
        <v>2107</v>
      </c>
      <c r="H744" s="91" t="s">
        <v>3188</v>
      </c>
      <c r="I744" s="90" t="s">
        <v>3188</v>
      </c>
      <c r="J744" s="92" t="s">
        <v>2337</v>
      </c>
      <c r="K744" s="90" t="str">
        <f>INDEX(Lookups!$I:$I,MATCH(E744,Lookups!$E:$E,0))</f>
        <v>Coming Soon</v>
      </c>
      <c r="L744" s="90" t="str">
        <f>INDEX(Lookups!$J:$J,MATCH(E744,Lookups!$E:$E,0))</f>
        <v>Mindfully Made</v>
      </c>
      <c r="M744" s="90" t="s">
        <v>2093</v>
      </c>
      <c r="N744" s="90" t="s">
        <v>2093</v>
      </c>
      <c r="O744" s="90" t="str">
        <f>INDEX(Lookups!$L:$L,MATCH(E744,Lookups!$E:$E,0))</f>
        <v>N</v>
      </c>
      <c r="P744" s="94"/>
      <c r="Q744" s="54" t="s">
        <v>3235</v>
      </c>
      <c r="R744" s="54" t="s">
        <v>3235</v>
      </c>
      <c r="S744" s="54" t="s">
        <v>3235</v>
      </c>
      <c r="T744" s="54" t="s">
        <v>3235</v>
      </c>
      <c r="U744" s="54" t="s">
        <v>3235</v>
      </c>
      <c r="V744" s="54" t="s">
        <v>3235</v>
      </c>
      <c r="W744" s="54" t="s">
        <v>3235</v>
      </c>
      <c r="X744" s="54" t="s">
        <v>3235</v>
      </c>
      <c r="Y744" s="54" t="s">
        <v>3235</v>
      </c>
      <c r="Z744" s="54" t="s">
        <v>3235</v>
      </c>
      <c r="AA744" s="54" t="s">
        <v>3235</v>
      </c>
      <c r="AB744" s="54" t="s">
        <v>3235</v>
      </c>
      <c r="AC744" s="54" t="s">
        <v>3235</v>
      </c>
      <c r="AD744" s="54" t="s">
        <v>3235</v>
      </c>
      <c r="AE744" s="54" t="s">
        <v>3235</v>
      </c>
      <c r="AF744" s="54" t="s">
        <v>3235</v>
      </c>
      <c r="AG744" s="54" t="s">
        <v>3235</v>
      </c>
      <c r="AH744" s="54" t="s">
        <v>3235</v>
      </c>
      <c r="AI744" s="54" t="s">
        <v>3235</v>
      </c>
      <c r="AJ744" s="54" t="s">
        <v>3235</v>
      </c>
      <c r="AK744" s="54" t="s">
        <v>3235</v>
      </c>
      <c r="AL744" s="54" t="s">
        <v>3235</v>
      </c>
      <c r="AM744" s="54" t="s">
        <v>3235</v>
      </c>
      <c r="AN744" s="54" t="s">
        <v>3235</v>
      </c>
      <c r="AO744" s="54" t="s">
        <v>3235</v>
      </c>
      <c r="AP744" s="54" t="s">
        <v>3235</v>
      </c>
      <c r="AQ744" s="54" t="s">
        <v>3235</v>
      </c>
      <c r="AR744" s="54" t="s">
        <v>3235</v>
      </c>
      <c r="AS744" s="54" t="s">
        <v>3235</v>
      </c>
      <c r="AT744" s="54" t="s">
        <v>3235</v>
      </c>
      <c r="AU744" s="43" t="str">
        <f>INDEX(Lookups!AS:AS,MATCH(E744,Lookups!E:E,0))</f>
        <v>Criteria-Claim_1</v>
      </c>
      <c r="AV744" s="43" t="str">
        <f t="shared" si="11"/>
        <v>Criteria-Claim_1_Complimentary repairs for wear and tear available via brand facilitated repair service      </v>
      </c>
    </row>
    <row r="745" spans="1:48">
      <c r="A745" s="43">
        <f>INDEX(Lookups!A:A,MATCH($E745,Lookups!$E:$E,0))</f>
        <v>64</v>
      </c>
      <c r="B745" s="43">
        <f>INDEX(Lookups!B:B,MATCH($E745,Lookups!$E:$E,0))</f>
        <v>9</v>
      </c>
      <c r="C745" s="90" t="s">
        <v>2350</v>
      </c>
      <c r="D745" s="90" t="s">
        <v>2089</v>
      </c>
      <c r="E745" s="91" t="s">
        <v>3181</v>
      </c>
      <c r="F745" s="90" t="s">
        <v>2079</v>
      </c>
      <c r="G745" s="90" t="s">
        <v>2107</v>
      </c>
      <c r="H745" s="91" t="s">
        <v>3189</v>
      </c>
      <c r="I745" s="90" t="s">
        <v>3189</v>
      </c>
      <c r="J745" s="92" t="s">
        <v>2337</v>
      </c>
      <c r="K745" s="90" t="str">
        <f>INDEX(Lookups!$I:$I,MATCH(E745,Lookups!$E:$E,0))</f>
        <v>Coming Soon</v>
      </c>
      <c r="L745" s="90" t="str">
        <f>INDEX(Lookups!$J:$J,MATCH(E745,Lookups!$E:$E,0))</f>
        <v>Mindfully Made</v>
      </c>
      <c r="M745" s="90" t="s">
        <v>2093</v>
      </c>
      <c r="N745" s="90" t="s">
        <v>2093</v>
      </c>
      <c r="O745" s="90" t="str">
        <f>INDEX(Lookups!$L:$L,MATCH(E745,Lookups!$E:$E,0))</f>
        <v>N</v>
      </c>
      <c r="P745" s="94"/>
      <c r="Q745" s="54" t="s">
        <v>3235</v>
      </c>
      <c r="R745" s="54" t="s">
        <v>3235</v>
      </c>
      <c r="S745" s="54" t="s">
        <v>3235</v>
      </c>
      <c r="T745" s="54" t="s">
        <v>3235</v>
      </c>
      <c r="U745" s="54" t="s">
        <v>3235</v>
      </c>
      <c r="V745" s="54" t="s">
        <v>3235</v>
      </c>
      <c r="W745" s="54" t="s">
        <v>3235</v>
      </c>
      <c r="X745" s="54" t="s">
        <v>3235</v>
      </c>
      <c r="Y745" s="54" t="s">
        <v>3235</v>
      </c>
      <c r="Z745" s="54" t="s">
        <v>3235</v>
      </c>
      <c r="AA745" s="54" t="s">
        <v>3235</v>
      </c>
      <c r="AB745" s="54" t="s">
        <v>3235</v>
      </c>
      <c r="AC745" s="54" t="s">
        <v>3235</v>
      </c>
      <c r="AD745" s="54" t="s">
        <v>3235</v>
      </c>
      <c r="AE745" s="54" t="s">
        <v>3235</v>
      </c>
      <c r="AF745" s="54" t="s">
        <v>3235</v>
      </c>
      <c r="AG745" s="54" t="s">
        <v>3235</v>
      </c>
      <c r="AH745" s="54" t="s">
        <v>3235</v>
      </c>
      <c r="AI745" s="54" t="s">
        <v>3235</v>
      </c>
      <c r="AJ745" s="54" t="s">
        <v>3235</v>
      </c>
      <c r="AK745" s="54" t="s">
        <v>3235</v>
      </c>
      <c r="AL745" s="54" t="s">
        <v>3235</v>
      </c>
      <c r="AM745" s="54" t="s">
        <v>3235</v>
      </c>
      <c r="AN745" s="54" t="s">
        <v>3235</v>
      </c>
      <c r="AO745" s="54" t="s">
        <v>3235</v>
      </c>
      <c r="AP745" s="54" t="s">
        <v>3235</v>
      </c>
      <c r="AQ745" s="54" t="s">
        <v>3235</v>
      </c>
      <c r="AR745" s="54" t="s">
        <v>3235</v>
      </c>
      <c r="AS745" s="54" t="s">
        <v>3235</v>
      </c>
      <c r="AT745" s="54" t="s">
        <v>3235</v>
      </c>
      <c r="AU745" s="43" t="str">
        <f>INDEX(Lookups!AS:AS,MATCH(E745,Lookups!E:E,0))</f>
        <v>Criteria-Claim_1</v>
      </c>
      <c r="AV745" s="43" t="str">
        <f t="shared" si="11"/>
        <v>Criteria-Claim_1_Finished product is STANDARD 100 by OEKO-TEX® certified, ensuring all components of the product do not contain harmful substances</v>
      </c>
    </row>
    <row r="746" spans="1:48">
      <c r="A746" s="43">
        <f>INDEX(Lookups!A:A,MATCH($E746,Lookups!$E:$E,0))</f>
        <v>64</v>
      </c>
      <c r="B746" s="43">
        <f>INDEX(Lookups!B:B,MATCH($E746,Lookups!$E:$E,0))</f>
        <v>9</v>
      </c>
      <c r="C746" s="90" t="s">
        <v>2350</v>
      </c>
      <c r="D746" s="90" t="s">
        <v>2089</v>
      </c>
      <c r="E746" s="91" t="s">
        <v>3181</v>
      </c>
      <c r="F746" s="90" t="s">
        <v>2079</v>
      </c>
      <c r="G746" s="90" t="s">
        <v>2107</v>
      </c>
      <c r="H746" s="91" t="s">
        <v>3190</v>
      </c>
      <c r="I746" s="90" t="s">
        <v>3190</v>
      </c>
      <c r="J746" s="92" t="s">
        <v>2337</v>
      </c>
      <c r="K746" s="90" t="str">
        <f>INDEX(Lookups!$I:$I,MATCH(E746,Lookups!$E:$E,0))</f>
        <v>Coming Soon</v>
      </c>
      <c r="L746" s="90" t="str">
        <f>INDEX(Lookups!$J:$J,MATCH(E746,Lookups!$E:$E,0))</f>
        <v>Mindfully Made</v>
      </c>
      <c r="M746" s="90" t="s">
        <v>2093</v>
      </c>
      <c r="N746" s="90" t="s">
        <v>2093</v>
      </c>
      <c r="O746" s="90" t="str">
        <f>INDEX(Lookups!$L:$L,MATCH(E746,Lookups!$E:$E,0))</f>
        <v>N</v>
      </c>
      <c r="P746" s="94"/>
      <c r="Q746" s="54" t="s">
        <v>3235</v>
      </c>
      <c r="R746" s="54" t="s">
        <v>3235</v>
      </c>
      <c r="S746" s="54" t="s">
        <v>3235</v>
      </c>
      <c r="T746" s="54" t="s">
        <v>3235</v>
      </c>
      <c r="U746" s="54" t="s">
        <v>3235</v>
      </c>
      <c r="V746" s="54" t="s">
        <v>3235</v>
      </c>
      <c r="W746" s="54" t="s">
        <v>3235</v>
      </c>
      <c r="X746" s="54" t="s">
        <v>3235</v>
      </c>
      <c r="Y746" s="54" t="s">
        <v>3235</v>
      </c>
      <c r="Z746" s="54" t="s">
        <v>3235</v>
      </c>
      <c r="AA746" s="54" t="s">
        <v>3235</v>
      </c>
      <c r="AB746" s="54" t="s">
        <v>3235</v>
      </c>
      <c r="AC746" s="54" t="s">
        <v>3235</v>
      </c>
      <c r="AD746" s="54" t="s">
        <v>3235</v>
      </c>
      <c r="AE746" s="54" t="s">
        <v>3235</v>
      </c>
      <c r="AF746" s="54" t="s">
        <v>3235</v>
      </c>
      <c r="AG746" s="54" t="s">
        <v>3235</v>
      </c>
      <c r="AH746" s="54" t="s">
        <v>3235</v>
      </c>
      <c r="AI746" s="54" t="s">
        <v>3235</v>
      </c>
      <c r="AJ746" s="54" t="s">
        <v>3235</v>
      </c>
      <c r="AK746" s="54" t="s">
        <v>3235</v>
      </c>
      <c r="AL746" s="54" t="s">
        <v>3235</v>
      </c>
      <c r="AM746" s="54" t="s">
        <v>3235</v>
      </c>
      <c r="AN746" s="54" t="s">
        <v>3235</v>
      </c>
      <c r="AO746" s="54" t="s">
        <v>3235</v>
      </c>
      <c r="AP746" s="54" t="s">
        <v>3235</v>
      </c>
      <c r="AQ746" s="54" t="s">
        <v>3235</v>
      </c>
      <c r="AR746" s="54" t="s">
        <v>3235</v>
      </c>
      <c r="AS746" s="54" t="s">
        <v>3235</v>
      </c>
      <c r="AT746" s="54" t="s">
        <v>3235</v>
      </c>
      <c r="AU746" s="43" t="str">
        <f>INDEX(Lookups!AS:AS,MATCH(E746,Lookups!E:E,0))</f>
        <v>Criteria-Claim_1</v>
      </c>
      <c r="AV746" s="43" t="str">
        <f t="shared" si="11"/>
        <v>Criteria-Claim_1_Product assists with the care and longevity of an item, e.g., sweater stone for pilling</v>
      </c>
    </row>
    <row r="747" spans="1:48">
      <c r="A747" s="43">
        <f>INDEX(Lookups!A:A,MATCH($E747,Lookups!$E:$E,0))</f>
        <v>64</v>
      </c>
      <c r="B747" s="43">
        <f>INDEX(Lookups!B:B,MATCH($E747,Lookups!$E:$E,0))</f>
        <v>9</v>
      </c>
      <c r="C747" s="90" t="s">
        <v>2350</v>
      </c>
      <c r="D747" s="90" t="s">
        <v>2089</v>
      </c>
      <c r="E747" s="91" t="s">
        <v>3181</v>
      </c>
      <c r="F747" s="90" t="s">
        <v>2079</v>
      </c>
      <c r="G747" s="90" t="s">
        <v>2107</v>
      </c>
      <c r="H747" s="91" t="s">
        <v>3191</v>
      </c>
      <c r="I747" s="90" t="s">
        <v>3191</v>
      </c>
      <c r="J747" s="92" t="s">
        <v>2337</v>
      </c>
      <c r="K747" s="90" t="str">
        <f>INDEX(Lookups!$I:$I,MATCH(E747,Lookups!$E:$E,0))</f>
        <v>Coming Soon</v>
      </c>
      <c r="L747" s="90" t="str">
        <f>INDEX(Lookups!$J:$J,MATCH(E747,Lookups!$E:$E,0))</f>
        <v>Mindfully Made</v>
      </c>
      <c r="M747" s="90" t="s">
        <v>2093</v>
      </c>
      <c r="N747" s="90" t="s">
        <v>2093</v>
      </c>
      <c r="O747" s="90" t="str">
        <f>INDEX(Lookups!$L:$L,MATCH(E747,Lookups!$E:$E,0))</f>
        <v>N</v>
      </c>
      <c r="P747" s="94"/>
      <c r="Q747" s="54" t="s">
        <v>3235</v>
      </c>
      <c r="R747" s="54" t="s">
        <v>3235</v>
      </c>
      <c r="S747" s="54" t="s">
        <v>3235</v>
      </c>
      <c r="T747" s="54" t="s">
        <v>3235</v>
      </c>
      <c r="U747" s="54" t="s">
        <v>3235</v>
      </c>
      <c r="V747" s="54" t="s">
        <v>3235</v>
      </c>
      <c r="W747" s="54" t="s">
        <v>3235</v>
      </c>
      <c r="X747" s="54" t="s">
        <v>3235</v>
      </c>
      <c r="Y747" s="54" t="s">
        <v>3235</v>
      </c>
      <c r="Z747" s="54" t="s">
        <v>3235</v>
      </c>
      <c r="AA747" s="54" t="s">
        <v>3235</v>
      </c>
      <c r="AB747" s="54" t="s">
        <v>3235</v>
      </c>
      <c r="AC747" s="54" t="s">
        <v>3235</v>
      </c>
      <c r="AD747" s="54" t="s">
        <v>3235</v>
      </c>
      <c r="AE747" s="54" t="s">
        <v>3235</v>
      </c>
      <c r="AF747" s="54" t="s">
        <v>3235</v>
      </c>
      <c r="AG747" s="54" t="s">
        <v>3235</v>
      </c>
      <c r="AH747" s="54" t="s">
        <v>3235</v>
      </c>
      <c r="AI747" s="54" t="s">
        <v>3235</v>
      </c>
      <c r="AJ747" s="54" t="s">
        <v>3235</v>
      </c>
      <c r="AK747" s="54" t="s">
        <v>3235</v>
      </c>
      <c r="AL747" s="54" t="s">
        <v>3235</v>
      </c>
      <c r="AM747" s="54" t="s">
        <v>3235</v>
      </c>
      <c r="AN747" s="54" t="s">
        <v>3235</v>
      </c>
      <c r="AO747" s="54" t="s">
        <v>3235</v>
      </c>
      <c r="AP747" s="54" t="s">
        <v>3235</v>
      </c>
      <c r="AQ747" s="54" t="s">
        <v>3235</v>
      </c>
      <c r="AR747" s="54" t="s">
        <v>3235</v>
      </c>
      <c r="AS747" s="54" t="s">
        <v>3235</v>
      </c>
      <c r="AT747" s="54" t="s">
        <v>3235</v>
      </c>
      <c r="AU747" s="43" t="str">
        <f>INDEX(Lookups!AS:AS,MATCH(E747,Lookups!E:E,0))</f>
        <v>Criteria-Claim_1</v>
      </c>
      <c r="AV747" s="43" t="str">
        <f t="shared" si="11"/>
        <v>Criteria-Claim_1_Product can be rented through David Jones rental service </v>
      </c>
    </row>
    <row r="748" spans="1:48">
      <c r="A748" s="43">
        <f>INDEX(Lookups!A:A,MATCH($E748,Lookups!$E:$E,0))</f>
        <v>64</v>
      </c>
      <c r="B748" s="43">
        <f>INDEX(Lookups!B:B,MATCH($E748,Lookups!$E:$E,0))</f>
        <v>9</v>
      </c>
      <c r="C748" s="90" t="s">
        <v>2350</v>
      </c>
      <c r="D748" s="90" t="s">
        <v>2089</v>
      </c>
      <c r="E748" s="91" t="s">
        <v>3181</v>
      </c>
      <c r="F748" s="90" t="s">
        <v>2079</v>
      </c>
      <c r="G748" s="90" t="s">
        <v>2107</v>
      </c>
      <c r="H748" s="91" t="s">
        <v>3192</v>
      </c>
      <c r="I748" s="90" t="s">
        <v>3192</v>
      </c>
      <c r="J748" s="92" t="s">
        <v>2337</v>
      </c>
      <c r="K748" s="90" t="str">
        <f>INDEX(Lookups!$I:$I,MATCH(E748,Lookups!$E:$E,0))</f>
        <v>Coming Soon</v>
      </c>
      <c r="L748" s="90" t="str">
        <f>INDEX(Lookups!$J:$J,MATCH(E748,Lookups!$E:$E,0))</f>
        <v>Mindfully Made</v>
      </c>
      <c r="M748" s="90" t="s">
        <v>2093</v>
      </c>
      <c r="N748" s="90" t="s">
        <v>2093</v>
      </c>
      <c r="O748" s="90" t="str">
        <f>INDEX(Lookups!$L:$L,MATCH(E748,Lookups!$E:$E,0))</f>
        <v>N</v>
      </c>
      <c r="P748" s="94"/>
      <c r="Q748" s="54" t="s">
        <v>3235</v>
      </c>
      <c r="R748" s="54" t="s">
        <v>3235</v>
      </c>
      <c r="S748" s="54" t="s">
        <v>3235</v>
      </c>
      <c r="T748" s="54" t="s">
        <v>3235</v>
      </c>
      <c r="U748" s="54" t="s">
        <v>3235</v>
      </c>
      <c r="V748" s="54" t="s">
        <v>3235</v>
      </c>
      <c r="W748" s="54" t="s">
        <v>3235</v>
      </c>
      <c r="X748" s="54" t="s">
        <v>3235</v>
      </c>
      <c r="Y748" s="54" t="s">
        <v>3235</v>
      </c>
      <c r="Z748" s="54" t="s">
        <v>3235</v>
      </c>
      <c r="AA748" s="54" t="s">
        <v>3235</v>
      </c>
      <c r="AB748" s="54" t="s">
        <v>3235</v>
      </c>
      <c r="AC748" s="54" t="s">
        <v>3235</v>
      </c>
      <c r="AD748" s="54" t="s">
        <v>3235</v>
      </c>
      <c r="AE748" s="54" t="s">
        <v>3235</v>
      </c>
      <c r="AF748" s="54" t="s">
        <v>3235</v>
      </c>
      <c r="AG748" s="54" t="s">
        <v>3235</v>
      </c>
      <c r="AH748" s="54" t="s">
        <v>3235</v>
      </c>
      <c r="AI748" s="54" t="s">
        <v>3235</v>
      </c>
      <c r="AJ748" s="54" t="s">
        <v>3235</v>
      </c>
      <c r="AK748" s="54" t="s">
        <v>3235</v>
      </c>
      <c r="AL748" s="54" t="s">
        <v>3235</v>
      </c>
      <c r="AM748" s="54" t="s">
        <v>3235</v>
      </c>
      <c r="AN748" s="54" t="s">
        <v>3235</v>
      </c>
      <c r="AO748" s="54" t="s">
        <v>3235</v>
      </c>
      <c r="AP748" s="54" t="s">
        <v>3235</v>
      </c>
      <c r="AQ748" s="54" t="s">
        <v>3235</v>
      </c>
      <c r="AR748" s="54" t="s">
        <v>3235</v>
      </c>
      <c r="AS748" s="54" t="s">
        <v>3235</v>
      </c>
      <c r="AT748" s="54" t="s">
        <v>3235</v>
      </c>
      <c r="AU748" s="43" t="str">
        <f>INDEX(Lookups!AS:AS,MATCH(E748,Lookups!E:E,0))</f>
        <v>Criteria-Claim_1</v>
      </c>
      <c r="AV748" s="43" t="str">
        <f t="shared" si="11"/>
        <v>Criteria-Claim_1_Product has been made with artisanal techniques and supports artisans through a mutually beneficial partnership.</v>
      </c>
    </row>
    <row r="749" spans="1:48">
      <c r="A749" s="43">
        <f>INDEX(Lookups!A:A,MATCH($E749,Lookups!$E:$E,0))</f>
        <v>64</v>
      </c>
      <c r="B749" s="43">
        <f>INDEX(Lookups!B:B,MATCH($E749,Lookups!$E:$E,0))</f>
        <v>9</v>
      </c>
      <c r="C749" s="90" t="s">
        <v>2350</v>
      </c>
      <c r="D749" s="90" t="s">
        <v>2089</v>
      </c>
      <c r="E749" s="91" t="s">
        <v>3181</v>
      </c>
      <c r="F749" s="90" t="s">
        <v>2079</v>
      </c>
      <c r="G749" s="90" t="s">
        <v>2107</v>
      </c>
      <c r="H749" s="91" t="s">
        <v>3193</v>
      </c>
      <c r="I749" s="90" t="s">
        <v>3193</v>
      </c>
      <c r="J749" s="92" t="s">
        <v>2337</v>
      </c>
      <c r="K749" s="90" t="str">
        <f>INDEX(Lookups!$I:$I,MATCH(E749,Lookups!$E:$E,0))</f>
        <v>Coming Soon</v>
      </c>
      <c r="L749" s="90" t="str">
        <f>INDEX(Lookups!$J:$J,MATCH(E749,Lookups!$E:$E,0))</f>
        <v>Mindfully Made</v>
      </c>
      <c r="M749" s="90" t="s">
        <v>2093</v>
      </c>
      <c r="N749" s="90" t="s">
        <v>2093</v>
      </c>
      <c r="O749" s="90" t="str">
        <f>INDEX(Lookups!$L:$L,MATCH(E749,Lookups!$E:$E,0))</f>
        <v>N</v>
      </c>
      <c r="P749" s="94"/>
      <c r="Q749" s="54" t="s">
        <v>3235</v>
      </c>
      <c r="R749" s="54" t="s">
        <v>3235</v>
      </c>
      <c r="S749" s="54" t="s">
        <v>3235</v>
      </c>
      <c r="T749" s="54" t="s">
        <v>3235</v>
      </c>
      <c r="U749" s="54" t="s">
        <v>3235</v>
      </c>
      <c r="V749" s="54" t="s">
        <v>3235</v>
      </c>
      <c r="W749" s="54" t="s">
        <v>3235</v>
      </c>
      <c r="X749" s="54" t="s">
        <v>3235</v>
      </c>
      <c r="Y749" s="54" t="s">
        <v>3235</v>
      </c>
      <c r="Z749" s="54" t="s">
        <v>3235</v>
      </c>
      <c r="AA749" s="54" t="s">
        <v>3235</v>
      </c>
      <c r="AB749" s="54" t="s">
        <v>3235</v>
      </c>
      <c r="AC749" s="54" t="s">
        <v>3235</v>
      </c>
      <c r="AD749" s="54" t="s">
        <v>3235</v>
      </c>
      <c r="AE749" s="54" t="s">
        <v>3235</v>
      </c>
      <c r="AF749" s="54" t="s">
        <v>3235</v>
      </c>
      <c r="AG749" s="54" t="s">
        <v>3235</v>
      </c>
      <c r="AH749" s="54" t="s">
        <v>3235</v>
      </c>
      <c r="AI749" s="54" t="s">
        <v>3235</v>
      </c>
      <c r="AJ749" s="54" t="s">
        <v>3235</v>
      </c>
      <c r="AK749" s="54" t="s">
        <v>3235</v>
      </c>
      <c r="AL749" s="54" t="s">
        <v>3235</v>
      </c>
      <c r="AM749" s="54" t="s">
        <v>3235</v>
      </c>
      <c r="AN749" s="54" t="s">
        <v>3235</v>
      </c>
      <c r="AO749" s="54" t="s">
        <v>3235</v>
      </c>
      <c r="AP749" s="54" t="s">
        <v>3235</v>
      </c>
      <c r="AQ749" s="54" t="s">
        <v>3235</v>
      </c>
      <c r="AR749" s="54" t="s">
        <v>3235</v>
      </c>
      <c r="AS749" s="54" t="s">
        <v>3235</v>
      </c>
      <c r="AT749" s="54" t="s">
        <v>3235</v>
      </c>
      <c r="AU749" s="43" t="str">
        <f>INDEX(Lookups!AS:AS,MATCH(E749,Lookups!E:E,0))</f>
        <v>Criteria-Claim_1</v>
      </c>
      <c r="AV749" s="43" t="str">
        <f t="shared" si="11"/>
        <v xml:space="preserve">Criteria-Claim_1_Product is a single-use alternative </v>
      </c>
    </row>
    <row r="750" spans="1:48">
      <c r="A750" s="43">
        <f>INDEX(Lookups!A:A,MATCH($E750,Lookups!$E:$E,0))</f>
        <v>64</v>
      </c>
      <c r="B750" s="43">
        <f>INDEX(Lookups!B:B,MATCH($E750,Lookups!$E:$E,0))</f>
        <v>9</v>
      </c>
      <c r="C750" s="90" t="s">
        <v>2350</v>
      </c>
      <c r="D750" s="90" t="s">
        <v>2089</v>
      </c>
      <c r="E750" s="91" t="s">
        <v>3181</v>
      </c>
      <c r="F750" s="90" t="s">
        <v>2079</v>
      </c>
      <c r="G750" s="90" t="s">
        <v>2107</v>
      </c>
      <c r="H750" s="91" t="s">
        <v>3194</v>
      </c>
      <c r="I750" s="90" t="s">
        <v>3194</v>
      </c>
      <c r="J750" s="92" t="s">
        <v>2337</v>
      </c>
      <c r="K750" s="90" t="str">
        <f>INDEX(Lookups!$I:$I,MATCH(E750,Lookups!$E:$E,0))</f>
        <v>Coming Soon</v>
      </c>
      <c r="L750" s="90" t="str">
        <f>INDEX(Lookups!$J:$J,MATCH(E750,Lookups!$E:$E,0))</f>
        <v>Mindfully Made</v>
      </c>
      <c r="M750" s="90" t="s">
        <v>2093</v>
      </c>
      <c r="N750" s="90" t="s">
        <v>2093</v>
      </c>
      <c r="O750" s="90" t="str">
        <f>INDEX(Lookups!$L:$L,MATCH(E750,Lookups!$E:$E,0))</f>
        <v>N</v>
      </c>
      <c r="P750" s="94"/>
      <c r="Q750" s="54" t="s">
        <v>3235</v>
      </c>
      <c r="R750" s="54" t="s">
        <v>3235</v>
      </c>
      <c r="S750" s="54" t="s">
        <v>3235</v>
      </c>
      <c r="T750" s="54" t="s">
        <v>3235</v>
      </c>
      <c r="U750" s="54" t="s">
        <v>3235</v>
      </c>
      <c r="V750" s="54" t="s">
        <v>3235</v>
      </c>
      <c r="W750" s="54" t="s">
        <v>3235</v>
      </c>
      <c r="X750" s="54" t="s">
        <v>3235</v>
      </c>
      <c r="Y750" s="54" t="s">
        <v>3235</v>
      </c>
      <c r="Z750" s="54" t="s">
        <v>3235</v>
      </c>
      <c r="AA750" s="54" t="s">
        <v>3235</v>
      </c>
      <c r="AB750" s="54" t="s">
        <v>3235</v>
      </c>
      <c r="AC750" s="54" t="s">
        <v>3235</v>
      </c>
      <c r="AD750" s="54" t="s">
        <v>3235</v>
      </c>
      <c r="AE750" s="54" t="s">
        <v>3235</v>
      </c>
      <c r="AF750" s="54" t="s">
        <v>3235</v>
      </c>
      <c r="AG750" s="54" t="s">
        <v>3235</v>
      </c>
      <c r="AH750" s="54" t="s">
        <v>3235</v>
      </c>
      <c r="AI750" s="54" t="s">
        <v>3235</v>
      </c>
      <c r="AJ750" s="54" t="s">
        <v>3235</v>
      </c>
      <c r="AK750" s="54" t="s">
        <v>3235</v>
      </c>
      <c r="AL750" s="54" t="s">
        <v>3235</v>
      </c>
      <c r="AM750" s="54" t="s">
        <v>3235</v>
      </c>
      <c r="AN750" s="54" t="s">
        <v>3235</v>
      </c>
      <c r="AO750" s="54" t="s">
        <v>3235</v>
      </c>
      <c r="AP750" s="54" t="s">
        <v>3235</v>
      </c>
      <c r="AQ750" s="54" t="s">
        <v>3235</v>
      </c>
      <c r="AR750" s="54" t="s">
        <v>3235</v>
      </c>
      <c r="AS750" s="54" t="s">
        <v>3235</v>
      </c>
      <c r="AT750" s="54" t="s">
        <v>3235</v>
      </c>
      <c r="AU750" s="43" t="str">
        <f>INDEX(Lookups!AS:AS,MATCH(E750,Lookups!E:E,0))</f>
        <v>Criteria-Claim_1</v>
      </c>
      <c r="AV750" s="43" t="str">
        <f t="shared" si="11"/>
        <v>Criteria-Claim_1_Product is certified organic</v>
      </c>
    </row>
    <row r="751" spans="1:48">
      <c r="A751" s="43">
        <f>INDEX(Lookups!A:A,MATCH($E751,Lookups!$E:$E,0))</f>
        <v>64</v>
      </c>
      <c r="B751" s="43">
        <f>INDEX(Lookups!B:B,MATCH($E751,Lookups!$E:$E,0))</f>
        <v>9</v>
      </c>
      <c r="C751" s="90" t="s">
        <v>2350</v>
      </c>
      <c r="D751" s="90" t="s">
        <v>2089</v>
      </c>
      <c r="E751" s="91" t="s">
        <v>3181</v>
      </c>
      <c r="F751" s="90" t="s">
        <v>2079</v>
      </c>
      <c r="G751" s="90" t="s">
        <v>2107</v>
      </c>
      <c r="H751" s="91" t="s">
        <v>3195</v>
      </c>
      <c r="I751" s="90" t="s">
        <v>3195</v>
      </c>
      <c r="J751" s="92" t="s">
        <v>2337</v>
      </c>
      <c r="K751" s="90" t="str">
        <f>INDEX(Lookups!$I:$I,MATCH(E751,Lookups!$E:$E,0))</f>
        <v>Coming Soon</v>
      </c>
      <c r="L751" s="90" t="str">
        <f>INDEX(Lookups!$J:$J,MATCH(E751,Lookups!$E:$E,0))</f>
        <v>Mindfully Made</v>
      </c>
      <c r="M751" s="90" t="s">
        <v>2093</v>
      </c>
      <c r="N751" s="90" t="s">
        <v>2093</v>
      </c>
      <c r="O751" s="90" t="str">
        <f>INDEX(Lookups!$L:$L,MATCH(E751,Lookups!$E:$E,0))</f>
        <v>N</v>
      </c>
      <c r="P751" s="94"/>
      <c r="Q751" s="54" t="s">
        <v>3235</v>
      </c>
      <c r="R751" s="54" t="s">
        <v>3235</v>
      </c>
      <c r="S751" s="54" t="s">
        <v>3235</v>
      </c>
      <c r="T751" s="54" t="s">
        <v>3235</v>
      </c>
      <c r="U751" s="54" t="s">
        <v>3235</v>
      </c>
      <c r="V751" s="54" t="s">
        <v>3235</v>
      </c>
      <c r="W751" s="54" t="s">
        <v>3235</v>
      </c>
      <c r="X751" s="54" t="s">
        <v>3235</v>
      </c>
      <c r="Y751" s="54" t="s">
        <v>3235</v>
      </c>
      <c r="Z751" s="54" t="s">
        <v>3235</v>
      </c>
      <c r="AA751" s="54" t="s">
        <v>3235</v>
      </c>
      <c r="AB751" s="54" t="s">
        <v>3235</v>
      </c>
      <c r="AC751" s="54" t="s">
        <v>3235</v>
      </c>
      <c r="AD751" s="54" t="s">
        <v>3235</v>
      </c>
      <c r="AE751" s="54" t="s">
        <v>3235</v>
      </c>
      <c r="AF751" s="54" t="s">
        <v>3235</v>
      </c>
      <c r="AG751" s="54" t="s">
        <v>3235</v>
      </c>
      <c r="AH751" s="54" t="s">
        <v>3235</v>
      </c>
      <c r="AI751" s="54" t="s">
        <v>3235</v>
      </c>
      <c r="AJ751" s="54" t="s">
        <v>3235</v>
      </c>
      <c r="AK751" s="54" t="s">
        <v>3235</v>
      </c>
      <c r="AL751" s="54" t="s">
        <v>3235</v>
      </c>
      <c r="AM751" s="54" t="s">
        <v>3235</v>
      </c>
      <c r="AN751" s="54" t="s">
        <v>3235</v>
      </c>
      <c r="AO751" s="54" t="s">
        <v>3235</v>
      </c>
      <c r="AP751" s="54" t="s">
        <v>3235</v>
      </c>
      <c r="AQ751" s="54" t="s">
        <v>3235</v>
      </c>
      <c r="AR751" s="54" t="s">
        <v>3235</v>
      </c>
      <c r="AS751" s="54" t="s">
        <v>3235</v>
      </c>
      <c r="AT751" s="54" t="s">
        <v>3235</v>
      </c>
      <c r="AU751" s="43" t="str">
        <f>INDEX(Lookups!AS:AS,MATCH(E751,Lookups!E:E,0))</f>
        <v>Criteria-Claim_1</v>
      </c>
      <c r="AV751" s="43" t="str">
        <f t="shared" si="11"/>
        <v>Criteria-Claim_1_Product is certified organic via Global Organic Textile Standard (GOTS) or Organic Content Standard (OCS).</v>
      </c>
    </row>
    <row r="752" spans="1:48">
      <c r="A752" s="43">
        <f>INDEX(Lookups!A:A,MATCH($E752,Lookups!$E:$E,0))</f>
        <v>64</v>
      </c>
      <c r="B752" s="43">
        <f>INDEX(Lookups!B:B,MATCH($E752,Lookups!$E:$E,0))</f>
        <v>9</v>
      </c>
      <c r="C752" s="90" t="s">
        <v>2350</v>
      </c>
      <c r="D752" s="90" t="s">
        <v>2089</v>
      </c>
      <c r="E752" s="91" t="s">
        <v>3181</v>
      </c>
      <c r="F752" s="90" t="s">
        <v>2079</v>
      </c>
      <c r="G752" s="90" t="s">
        <v>2107</v>
      </c>
      <c r="H752" s="91" t="s">
        <v>3196</v>
      </c>
      <c r="I752" s="90" t="s">
        <v>3196</v>
      </c>
      <c r="J752" s="92" t="s">
        <v>2337</v>
      </c>
      <c r="K752" s="90" t="str">
        <f>INDEX(Lookups!$I:$I,MATCH(E752,Lookups!$E:$E,0))</f>
        <v>Coming Soon</v>
      </c>
      <c r="L752" s="90" t="str">
        <f>INDEX(Lookups!$J:$J,MATCH(E752,Lookups!$E:$E,0))</f>
        <v>Mindfully Made</v>
      </c>
      <c r="M752" s="90" t="s">
        <v>2093</v>
      </c>
      <c r="N752" s="90" t="s">
        <v>2093</v>
      </c>
      <c r="O752" s="90" t="str">
        <f>INDEX(Lookups!$L:$L,MATCH(E752,Lookups!$E:$E,0))</f>
        <v>N</v>
      </c>
      <c r="P752" s="94"/>
      <c r="Q752" s="54" t="s">
        <v>3235</v>
      </c>
      <c r="R752" s="54" t="s">
        <v>3235</v>
      </c>
      <c r="S752" s="54" t="s">
        <v>3235</v>
      </c>
      <c r="T752" s="54" t="s">
        <v>3235</v>
      </c>
      <c r="U752" s="54" t="s">
        <v>3235</v>
      </c>
      <c r="V752" s="54" t="s">
        <v>3235</v>
      </c>
      <c r="W752" s="54" t="s">
        <v>3235</v>
      </c>
      <c r="X752" s="54" t="s">
        <v>3235</v>
      </c>
      <c r="Y752" s="54" t="s">
        <v>3235</v>
      </c>
      <c r="Z752" s="54" t="s">
        <v>3235</v>
      </c>
      <c r="AA752" s="54" t="s">
        <v>3235</v>
      </c>
      <c r="AB752" s="54" t="s">
        <v>3235</v>
      </c>
      <c r="AC752" s="54" t="s">
        <v>3235</v>
      </c>
      <c r="AD752" s="54" t="s">
        <v>3235</v>
      </c>
      <c r="AE752" s="54" t="s">
        <v>3235</v>
      </c>
      <c r="AF752" s="54" t="s">
        <v>3235</v>
      </c>
      <c r="AG752" s="54" t="s">
        <v>3235</v>
      </c>
      <c r="AH752" s="54" t="s">
        <v>3235</v>
      </c>
      <c r="AI752" s="54" t="s">
        <v>3235</v>
      </c>
      <c r="AJ752" s="54" t="s">
        <v>3235</v>
      </c>
      <c r="AK752" s="54" t="s">
        <v>3235</v>
      </c>
      <c r="AL752" s="54" t="s">
        <v>3235</v>
      </c>
      <c r="AM752" s="54" t="s">
        <v>3235</v>
      </c>
      <c r="AN752" s="54" t="s">
        <v>3235</v>
      </c>
      <c r="AO752" s="54" t="s">
        <v>3235</v>
      </c>
      <c r="AP752" s="54" t="s">
        <v>3235</v>
      </c>
      <c r="AQ752" s="54" t="s">
        <v>3235</v>
      </c>
      <c r="AR752" s="54" t="s">
        <v>3235</v>
      </c>
      <c r="AS752" s="54" t="s">
        <v>3235</v>
      </c>
      <c r="AT752" s="54" t="s">
        <v>3235</v>
      </c>
      <c r="AU752" s="43" t="str">
        <f>INDEX(Lookups!AS:AS,MATCH(E752,Lookups!E:E,0))</f>
        <v>Criteria-Claim_1</v>
      </c>
      <c r="AV752" s="43" t="str">
        <f t="shared" si="11"/>
        <v xml:space="preserve">Criteria-Claim_1_Product is certified recycled via Global Recycled Standard (GRS) or Recycled Claim Standard (RCS). </v>
      </c>
    </row>
    <row r="753" spans="1:48">
      <c r="A753" s="43">
        <f>INDEX(Lookups!A:A,MATCH($E753,Lookups!$E:$E,0))</f>
        <v>64</v>
      </c>
      <c r="B753" s="43">
        <f>INDEX(Lookups!B:B,MATCH($E753,Lookups!$E:$E,0))</f>
        <v>9</v>
      </c>
      <c r="C753" s="90" t="s">
        <v>2350</v>
      </c>
      <c r="D753" s="90" t="s">
        <v>2089</v>
      </c>
      <c r="E753" s="91" t="s">
        <v>3181</v>
      </c>
      <c r="F753" s="90" t="s">
        <v>2079</v>
      </c>
      <c r="G753" s="90" t="s">
        <v>2107</v>
      </c>
      <c r="H753" s="91" t="s">
        <v>3197</v>
      </c>
      <c r="I753" s="90" t="s">
        <v>3197</v>
      </c>
      <c r="J753" s="92" t="s">
        <v>2337</v>
      </c>
      <c r="K753" s="90" t="str">
        <f>INDEX(Lookups!$I:$I,MATCH(E753,Lookups!$E:$E,0))</f>
        <v>Coming Soon</v>
      </c>
      <c r="L753" s="90" t="str">
        <f>INDEX(Lookups!$J:$J,MATCH(E753,Lookups!$E:$E,0))</f>
        <v>Mindfully Made</v>
      </c>
      <c r="M753" s="90" t="s">
        <v>2093</v>
      </c>
      <c r="N753" s="90" t="s">
        <v>2093</v>
      </c>
      <c r="O753" s="90" t="str">
        <f>INDEX(Lookups!$L:$L,MATCH(E753,Lookups!$E:$E,0))</f>
        <v>N</v>
      </c>
      <c r="P753" s="94"/>
      <c r="Q753" s="54" t="s">
        <v>3235</v>
      </c>
      <c r="R753" s="54" t="s">
        <v>3235</v>
      </c>
      <c r="S753" s="54" t="s">
        <v>3235</v>
      </c>
      <c r="T753" s="54" t="s">
        <v>3235</v>
      </c>
      <c r="U753" s="54" t="s">
        <v>3235</v>
      </c>
      <c r="V753" s="54" t="s">
        <v>3235</v>
      </c>
      <c r="W753" s="54" t="s">
        <v>3235</v>
      </c>
      <c r="X753" s="54" t="s">
        <v>3235</v>
      </c>
      <c r="Y753" s="54" t="s">
        <v>3235</v>
      </c>
      <c r="Z753" s="54" t="s">
        <v>3235</v>
      </c>
      <c r="AA753" s="54" t="s">
        <v>3235</v>
      </c>
      <c r="AB753" s="54" t="s">
        <v>3235</v>
      </c>
      <c r="AC753" s="54" t="s">
        <v>3235</v>
      </c>
      <c r="AD753" s="54" t="s">
        <v>3235</v>
      </c>
      <c r="AE753" s="54" t="s">
        <v>3235</v>
      </c>
      <c r="AF753" s="54" t="s">
        <v>3235</v>
      </c>
      <c r="AG753" s="54" t="s">
        <v>3235</v>
      </c>
      <c r="AH753" s="54" t="s">
        <v>3235</v>
      </c>
      <c r="AI753" s="54" t="s">
        <v>3235</v>
      </c>
      <c r="AJ753" s="54" t="s">
        <v>3235</v>
      </c>
      <c r="AK753" s="54" t="s">
        <v>3235</v>
      </c>
      <c r="AL753" s="54" t="s">
        <v>3235</v>
      </c>
      <c r="AM753" s="54" t="s">
        <v>3235</v>
      </c>
      <c r="AN753" s="54" t="s">
        <v>3235</v>
      </c>
      <c r="AO753" s="54" t="s">
        <v>3235</v>
      </c>
      <c r="AP753" s="54" t="s">
        <v>3235</v>
      </c>
      <c r="AQ753" s="54" t="s">
        <v>3235</v>
      </c>
      <c r="AR753" s="54" t="s">
        <v>3235</v>
      </c>
      <c r="AS753" s="54" t="s">
        <v>3235</v>
      </c>
      <c r="AT753" s="54" t="s">
        <v>3235</v>
      </c>
      <c r="AU753" s="43" t="str">
        <f>INDEX(Lookups!AS:AS,MATCH(E753,Lookups!E:E,0))</f>
        <v>Criteria-Claim_1</v>
      </c>
      <c r="AV753" s="43" t="str">
        <f t="shared" si="11"/>
        <v xml:space="preserve">Criteria-Claim_1_Product is certified vegan, meaning product does not contain animal-derived ingredients or animal by-products. </v>
      </c>
    </row>
    <row r="754" spans="1:48">
      <c r="A754" s="43">
        <f>INDEX(Lookups!A:A,MATCH($E754,Lookups!$E:$E,0))</f>
        <v>64</v>
      </c>
      <c r="B754" s="43">
        <f>INDEX(Lookups!B:B,MATCH($E754,Lookups!$E:$E,0))</f>
        <v>9</v>
      </c>
      <c r="C754" s="90" t="s">
        <v>2350</v>
      </c>
      <c r="D754" s="90" t="s">
        <v>2089</v>
      </c>
      <c r="E754" s="91" t="s">
        <v>3181</v>
      </c>
      <c r="F754" s="90" t="s">
        <v>2079</v>
      </c>
      <c r="G754" s="90" t="s">
        <v>2107</v>
      </c>
      <c r="H754" s="91" t="s">
        <v>3198</v>
      </c>
      <c r="I754" s="90" t="s">
        <v>3198</v>
      </c>
      <c r="J754" s="92" t="s">
        <v>2337</v>
      </c>
      <c r="K754" s="90" t="str">
        <f>INDEX(Lookups!$I:$I,MATCH(E754,Lookups!$E:$E,0))</f>
        <v>Coming Soon</v>
      </c>
      <c r="L754" s="90" t="str">
        <f>INDEX(Lookups!$J:$J,MATCH(E754,Lookups!$E:$E,0))</f>
        <v>Mindfully Made</v>
      </c>
      <c r="M754" s="90" t="s">
        <v>2093</v>
      </c>
      <c r="N754" s="90" t="s">
        <v>2093</v>
      </c>
      <c r="O754" s="90" t="str">
        <f>INDEX(Lookups!$L:$L,MATCH(E754,Lookups!$E:$E,0))</f>
        <v>N</v>
      </c>
      <c r="P754" s="94"/>
      <c r="Q754" s="54" t="s">
        <v>3235</v>
      </c>
      <c r="R754" s="54" t="s">
        <v>3235</v>
      </c>
      <c r="S754" s="54" t="s">
        <v>3235</v>
      </c>
      <c r="T754" s="54" t="s">
        <v>3235</v>
      </c>
      <c r="U754" s="54" t="s">
        <v>3235</v>
      </c>
      <c r="V754" s="54" t="s">
        <v>3235</v>
      </c>
      <c r="W754" s="54" t="s">
        <v>3235</v>
      </c>
      <c r="X754" s="54" t="s">
        <v>3235</v>
      </c>
      <c r="Y754" s="54" t="s">
        <v>3235</v>
      </c>
      <c r="Z754" s="54" t="s">
        <v>3235</v>
      </c>
      <c r="AA754" s="54" t="s">
        <v>3235</v>
      </c>
      <c r="AB754" s="54" t="s">
        <v>3235</v>
      </c>
      <c r="AC754" s="54" t="s">
        <v>3235</v>
      </c>
      <c r="AD754" s="54" t="s">
        <v>3235</v>
      </c>
      <c r="AE754" s="54" t="s">
        <v>3235</v>
      </c>
      <c r="AF754" s="54" t="s">
        <v>3235</v>
      </c>
      <c r="AG754" s="54" t="s">
        <v>3235</v>
      </c>
      <c r="AH754" s="54" t="s">
        <v>3235</v>
      </c>
      <c r="AI754" s="54" t="s">
        <v>3235</v>
      </c>
      <c r="AJ754" s="54" t="s">
        <v>3235</v>
      </c>
      <c r="AK754" s="54" t="s">
        <v>3235</v>
      </c>
      <c r="AL754" s="54" t="s">
        <v>3235</v>
      </c>
      <c r="AM754" s="54" t="s">
        <v>3235</v>
      </c>
      <c r="AN754" s="54" t="s">
        <v>3235</v>
      </c>
      <c r="AO754" s="54" t="s">
        <v>3235</v>
      </c>
      <c r="AP754" s="54" t="s">
        <v>3235</v>
      </c>
      <c r="AQ754" s="54" t="s">
        <v>3235</v>
      </c>
      <c r="AR754" s="54" t="s">
        <v>3235</v>
      </c>
      <c r="AS754" s="54" t="s">
        <v>3235</v>
      </c>
      <c r="AT754" s="54" t="s">
        <v>3235</v>
      </c>
      <c r="AU754" s="43" t="str">
        <f>INDEX(Lookups!AS:AS,MATCH(E754,Lookups!E:E,0))</f>
        <v>Criteria-Claim_1</v>
      </c>
      <c r="AV754" s="43" t="str">
        <f t="shared" si="11"/>
        <v xml:space="preserve">Criteria-Claim_1_Product is cruelty-free certified, meaning no ingredients were tested on animals. </v>
      </c>
    </row>
    <row r="755" spans="1:48">
      <c r="A755" s="43">
        <f>INDEX(Lookups!A:A,MATCH($E755,Lookups!$E:$E,0))</f>
        <v>64</v>
      </c>
      <c r="B755" s="43">
        <f>INDEX(Lookups!B:B,MATCH($E755,Lookups!$E:$E,0))</f>
        <v>9</v>
      </c>
      <c r="C755" s="90" t="s">
        <v>2350</v>
      </c>
      <c r="D755" s="90" t="s">
        <v>2089</v>
      </c>
      <c r="E755" s="91" t="s">
        <v>3181</v>
      </c>
      <c r="F755" s="90" t="s">
        <v>2079</v>
      </c>
      <c r="G755" s="90" t="s">
        <v>2107</v>
      </c>
      <c r="H755" s="91" t="s">
        <v>3199</v>
      </c>
      <c r="I755" s="90" t="s">
        <v>3199</v>
      </c>
      <c r="J755" s="92" t="s">
        <v>2337</v>
      </c>
      <c r="K755" s="90" t="str">
        <f>INDEX(Lookups!$I:$I,MATCH(E755,Lookups!$E:$E,0))</f>
        <v>Coming Soon</v>
      </c>
      <c r="L755" s="90" t="str">
        <f>INDEX(Lookups!$J:$J,MATCH(E755,Lookups!$E:$E,0))</f>
        <v>Mindfully Made</v>
      </c>
      <c r="M755" s="90" t="s">
        <v>2093</v>
      </c>
      <c r="N755" s="90" t="s">
        <v>2093</v>
      </c>
      <c r="O755" s="90" t="str">
        <f>INDEX(Lookups!$L:$L,MATCH(E755,Lookups!$E:$E,0))</f>
        <v>N</v>
      </c>
      <c r="P755" s="94"/>
      <c r="Q755" s="54" t="s">
        <v>3235</v>
      </c>
      <c r="R755" s="54" t="s">
        <v>3235</v>
      </c>
      <c r="S755" s="54" t="s">
        <v>3235</v>
      </c>
      <c r="T755" s="54" t="s">
        <v>3235</v>
      </c>
      <c r="U755" s="54" t="s">
        <v>3235</v>
      </c>
      <c r="V755" s="54" t="s">
        <v>3235</v>
      </c>
      <c r="W755" s="54" t="s">
        <v>3235</v>
      </c>
      <c r="X755" s="54" t="s">
        <v>3235</v>
      </c>
      <c r="Y755" s="54" t="s">
        <v>3235</v>
      </c>
      <c r="Z755" s="54" t="s">
        <v>3235</v>
      </c>
      <c r="AA755" s="54" t="s">
        <v>3235</v>
      </c>
      <c r="AB755" s="54" t="s">
        <v>3235</v>
      </c>
      <c r="AC755" s="54" t="s">
        <v>3235</v>
      </c>
      <c r="AD755" s="54" t="s">
        <v>3235</v>
      </c>
      <c r="AE755" s="54" t="s">
        <v>3235</v>
      </c>
      <c r="AF755" s="54" t="s">
        <v>3235</v>
      </c>
      <c r="AG755" s="54" t="s">
        <v>3235</v>
      </c>
      <c r="AH755" s="54" t="s">
        <v>3235</v>
      </c>
      <c r="AI755" s="54" t="s">
        <v>3235</v>
      </c>
      <c r="AJ755" s="54" t="s">
        <v>3235</v>
      </c>
      <c r="AK755" s="54" t="s">
        <v>3235</v>
      </c>
      <c r="AL755" s="54" t="s">
        <v>3235</v>
      </c>
      <c r="AM755" s="54" t="s">
        <v>3235</v>
      </c>
      <c r="AN755" s="54" t="s">
        <v>3235</v>
      </c>
      <c r="AO755" s="54" t="s">
        <v>3235</v>
      </c>
      <c r="AP755" s="54" t="s">
        <v>3235</v>
      </c>
      <c r="AQ755" s="54" t="s">
        <v>3235</v>
      </c>
      <c r="AR755" s="54" t="s">
        <v>3235</v>
      </c>
      <c r="AS755" s="54" t="s">
        <v>3235</v>
      </c>
      <c r="AT755" s="54" t="s">
        <v>3235</v>
      </c>
      <c r="AU755" s="43" t="str">
        <f>INDEX(Lookups!AS:AS,MATCH(E755,Lookups!E:E,0))</f>
        <v>Criteria-Claim_1</v>
      </c>
      <c r="AV755" s="43" t="str">
        <f t="shared" si="11"/>
        <v>Criteria-Claim_1_Product is FSC certified and trademark labelled on packaging - Applies to wood / paper goods only.</v>
      </c>
    </row>
    <row r="756" spans="1:48">
      <c r="A756" s="43">
        <f>INDEX(Lookups!A:A,MATCH($E756,Lookups!$E:$E,0))</f>
        <v>64</v>
      </c>
      <c r="B756" s="43">
        <f>INDEX(Lookups!B:B,MATCH($E756,Lookups!$E:$E,0))</f>
        <v>9</v>
      </c>
      <c r="C756" s="90" t="s">
        <v>2350</v>
      </c>
      <c r="D756" s="90" t="s">
        <v>2089</v>
      </c>
      <c r="E756" s="91" t="s">
        <v>3181</v>
      </c>
      <c r="F756" s="90" t="s">
        <v>2079</v>
      </c>
      <c r="G756" s="90" t="s">
        <v>2107</v>
      </c>
      <c r="H756" s="91" t="s">
        <v>3200</v>
      </c>
      <c r="I756" s="90" t="s">
        <v>3200</v>
      </c>
      <c r="J756" s="92" t="s">
        <v>2337</v>
      </c>
      <c r="K756" s="90" t="str">
        <f>INDEX(Lookups!$I:$I,MATCH(E756,Lookups!$E:$E,0))</f>
        <v>Coming Soon</v>
      </c>
      <c r="L756" s="90" t="str">
        <f>INDEX(Lookups!$J:$J,MATCH(E756,Lookups!$E:$E,0))</f>
        <v>Mindfully Made</v>
      </c>
      <c r="M756" s="90" t="s">
        <v>2093</v>
      </c>
      <c r="N756" s="90" t="s">
        <v>2093</v>
      </c>
      <c r="O756" s="90" t="str">
        <f>INDEX(Lookups!$L:$L,MATCH(E756,Lookups!$E:$E,0))</f>
        <v>N</v>
      </c>
      <c r="P756" s="94"/>
      <c r="Q756" s="54" t="s">
        <v>3235</v>
      </c>
      <c r="R756" s="54" t="s">
        <v>3235</v>
      </c>
      <c r="S756" s="54" t="s">
        <v>3235</v>
      </c>
      <c r="T756" s="54" t="s">
        <v>3235</v>
      </c>
      <c r="U756" s="54" t="s">
        <v>3235</v>
      </c>
      <c r="V756" s="54" t="s">
        <v>3235</v>
      </c>
      <c r="W756" s="54" t="s">
        <v>3235</v>
      </c>
      <c r="X756" s="54" t="s">
        <v>3235</v>
      </c>
      <c r="Y756" s="54" t="s">
        <v>3235</v>
      </c>
      <c r="Z756" s="54" t="s">
        <v>3235</v>
      </c>
      <c r="AA756" s="54" t="s">
        <v>3235</v>
      </c>
      <c r="AB756" s="54" t="s">
        <v>3235</v>
      </c>
      <c r="AC756" s="54" t="s">
        <v>3235</v>
      </c>
      <c r="AD756" s="54" t="s">
        <v>3235</v>
      </c>
      <c r="AE756" s="54" t="s">
        <v>3235</v>
      </c>
      <c r="AF756" s="54" t="s">
        <v>3235</v>
      </c>
      <c r="AG756" s="54" t="s">
        <v>3235</v>
      </c>
      <c r="AH756" s="54" t="s">
        <v>3235</v>
      </c>
      <c r="AI756" s="54" t="s">
        <v>3235</v>
      </c>
      <c r="AJ756" s="54" t="s">
        <v>3235</v>
      </c>
      <c r="AK756" s="54" t="s">
        <v>3235</v>
      </c>
      <c r="AL756" s="54" t="s">
        <v>3235</v>
      </c>
      <c r="AM756" s="54" t="s">
        <v>3235</v>
      </c>
      <c r="AN756" s="54" t="s">
        <v>3235</v>
      </c>
      <c r="AO756" s="54" t="s">
        <v>3235</v>
      </c>
      <c r="AP756" s="54" t="s">
        <v>3235</v>
      </c>
      <c r="AQ756" s="54" t="s">
        <v>3235</v>
      </c>
      <c r="AR756" s="54" t="s">
        <v>3235</v>
      </c>
      <c r="AS756" s="54" t="s">
        <v>3235</v>
      </c>
      <c r="AT756" s="54" t="s">
        <v>3235</v>
      </c>
      <c r="AU756" s="43" t="str">
        <f>INDEX(Lookups!AS:AS,MATCH(E756,Lookups!E:E,0))</f>
        <v>Criteria-Claim_1</v>
      </c>
      <c r="AV756" s="43" t="str">
        <f t="shared" si="11"/>
        <v xml:space="preserve">Criteria-Claim_1_Product is GoodWeave certified </v>
      </c>
    </row>
    <row r="757" spans="1:48">
      <c r="A757" s="43">
        <f>INDEX(Lookups!A:A,MATCH($E757,Lookups!$E:$E,0))</f>
        <v>64</v>
      </c>
      <c r="B757" s="43">
        <f>INDEX(Lookups!B:B,MATCH($E757,Lookups!$E:$E,0))</f>
        <v>9</v>
      </c>
      <c r="C757" s="90" t="s">
        <v>2350</v>
      </c>
      <c r="D757" s="90" t="s">
        <v>2089</v>
      </c>
      <c r="E757" s="91" t="s">
        <v>3181</v>
      </c>
      <c r="F757" s="90" t="s">
        <v>2079</v>
      </c>
      <c r="G757" s="90" t="s">
        <v>2107</v>
      </c>
      <c r="H757" s="91" t="s">
        <v>3201</v>
      </c>
      <c r="I757" s="90" t="s">
        <v>3201</v>
      </c>
      <c r="J757" s="92" t="s">
        <v>2337</v>
      </c>
      <c r="K757" s="90" t="str">
        <f>INDEX(Lookups!$I:$I,MATCH(E757,Lookups!$E:$E,0))</f>
        <v>Coming Soon</v>
      </c>
      <c r="L757" s="90" t="str">
        <f>INDEX(Lookups!$J:$J,MATCH(E757,Lookups!$E:$E,0))</f>
        <v>Mindfully Made</v>
      </c>
      <c r="M757" s="90" t="s">
        <v>2093</v>
      </c>
      <c r="N757" s="90" t="s">
        <v>2093</v>
      </c>
      <c r="O757" s="90" t="str">
        <f>INDEX(Lookups!$L:$L,MATCH(E757,Lookups!$E:$E,0))</f>
        <v>N</v>
      </c>
      <c r="P757" s="94"/>
      <c r="Q757" s="54" t="s">
        <v>3235</v>
      </c>
      <c r="R757" s="54" t="s">
        <v>3235</v>
      </c>
      <c r="S757" s="54" t="s">
        <v>3235</v>
      </c>
      <c r="T757" s="54" t="s">
        <v>3235</v>
      </c>
      <c r="U757" s="54" t="s">
        <v>3235</v>
      </c>
      <c r="V757" s="54" t="s">
        <v>3235</v>
      </c>
      <c r="W757" s="54" t="s">
        <v>3235</v>
      </c>
      <c r="X757" s="54" t="s">
        <v>3235</v>
      </c>
      <c r="Y757" s="54" t="s">
        <v>3235</v>
      </c>
      <c r="Z757" s="54" t="s">
        <v>3235</v>
      </c>
      <c r="AA757" s="54" t="s">
        <v>3235</v>
      </c>
      <c r="AB757" s="54" t="s">
        <v>3235</v>
      </c>
      <c r="AC757" s="54" t="s">
        <v>3235</v>
      </c>
      <c r="AD757" s="54" t="s">
        <v>3235</v>
      </c>
      <c r="AE757" s="54" t="s">
        <v>3235</v>
      </c>
      <c r="AF757" s="54" t="s">
        <v>3235</v>
      </c>
      <c r="AG757" s="54" t="s">
        <v>3235</v>
      </c>
      <c r="AH757" s="54" t="s">
        <v>3235</v>
      </c>
      <c r="AI757" s="54" t="s">
        <v>3235</v>
      </c>
      <c r="AJ757" s="54" t="s">
        <v>3235</v>
      </c>
      <c r="AK757" s="54" t="s">
        <v>3235</v>
      </c>
      <c r="AL757" s="54" t="s">
        <v>3235</v>
      </c>
      <c r="AM757" s="54" t="s">
        <v>3235</v>
      </c>
      <c r="AN757" s="54" t="s">
        <v>3235</v>
      </c>
      <c r="AO757" s="54" t="s">
        <v>3235</v>
      </c>
      <c r="AP757" s="54" t="s">
        <v>3235</v>
      </c>
      <c r="AQ757" s="54" t="s">
        <v>3235</v>
      </c>
      <c r="AR757" s="54" t="s">
        <v>3235</v>
      </c>
      <c r="AS757" s="54" t="s">
        <v>3235</v>
      </c>
      <c r="AT757" s="54" t="s">
        <v>3235</v>
      </c>
      <c r="AU757" s="43" t="str">
        <f>INDEX(Lookups!AS:AS,MATCH(E757,Lookups!E:E,0))</f>
        <v>Criteria-Claim_1</v>
      </c>
      <c r="AV757" s="43" t="str">
        <f t="shared" si="11"/>
        <v>Criteria-Claim_1_Product is made by an Aboriginal or Torres Strait Islander owned / led enterprise, or in collaboration with an Aboriginal or Torres Strait Islander art centre / independent artist.  </v>
      </c>
    </row>
    <row r="758" spans="1:48">
      <c r="A758" s="43">
        <f>INDEX(Lookups!A:A,MATCH($E758,Lookups!$E:$E,0))</f>
        <v>64</v>
      </c>
      <c r="B758" s="43">
        <f>INDEX(Lookups!B:B,MATCH($E758,Lookups!$E:$E,0))</f>
        <v>9</v>
      </c>
      <c r="C758" s="90" t="s">
        <v>2350</v>
      </c>
      <c r="D758" s="90" t="s">
        <v>2089</v>
      </c>
      <c r="E758" s="91" t="s">
        <v>3181</v>
      </c>
      <c r="F758" s="90" t="s">
        <v>2079</v>
      </c>
      <c r="G758" s="90" t="s">
        <v>2107</v>
      </c>
      <c r="H758" s="91" t="s">
        <v>3202</v>
      </c>
      <c r="I758" s="90" t="s">
        <v>3202</v>
      </c>
      <c r="J758" s="92" t="s">
        <v>2337</v>
      </c>
      <c r="K758" s="90" t="str">
        <f>INDEX(Lookups!$I:$I,MATCH(E758,Lookups!$E:$E,0))</f>
        <v>Coming Soon</v>
      </c>
      <c r="L758" s="90" t="str">
        <f>INDEX(Lookups!$J:$J,MATCH(E758,Lookups!$E:$E,0))</f>
        <v>Mindfully Made</v>
      </c>
      <c r="M758" s="90" t="s">
        <v>2093</v>
      </c>
      <c r="N758" s="90" t="s">
        <v>2093</v>
      </c>
      <c r="O758" s="90" t="str">
        <f>INDEX(Lookups!$L:$L,MATCH(E758,Lookups!$E:$E,0))</f>
        <v>N</v>
      </c>
      <c r="P758" s="94"/>
      <c r="Q758" s="54" t="s">
        <v>3235</v>
      </c>
      <c r="R758" s="54" t="s">
        <v>3235</v>
      </c>
      <c r="S758" s="54" t="s">
        <v>3235</v>
      </c>
      <c r="T758" s="54" t="s">
        <v>3235</v>
      </c>
      <c r="U758" s="54" t="s">
        <v>3235</v>
      </c>
      <c r="V758" s="54" t="s">
        <v>3235</v>
      </c>
      <c r="W758" s="54" t="s">
        <v>3235</v>
      </c>
      <c r="X758" s="54" t="s">
        <v>3235</v>
      </c>
      <c r="Y758" s="54" t="s">
        <v>3235</v>
      </c>
      <c r="Z758" s="54" t="s">
        <v>3235</v>
      </c>
      <c r="AA758" s="54" t="s">
        <v>3235</v>
      </c>
      <c r="AB758" s="54" t="s">
        <v>3235</v>
      </c>
      <c r="AC758" s="54" t="s">
        <v>3235</v>
      </c>
      <c r="AD758" s="54" t="s">
        <v>3235</v>
      </c>
      <c r="AE758" s="54" t="s">
        <v>3235</v>
      </c>
      <c r="AF758" s="54" t="s">
        <v>3235</v>
      </c>
      <c r="AG758" s="54" t="s">
        <v>3235</v>
      </c>
      <c r="AH758" s="54" t="s">
        <v>3235</v>
      </c>
      <c r="AI758" s="54" t="s">
        <v>3235</v>
      </c>
      <c r="AJ758" s="54" t="s">
        <v>3235</v>
      </c>
      <c r="AK758" s="54" t="s">
        <v>3235</v>
      </c>
      <c r="AL758" s="54" t="s">
        <v>3235</v>
      </c>
      <c r="AM758" s="54" t="s">
        <v>3235</v>
      </c>
      <c r="AN758" s="54" t="s">
        <v>3235</v>
      </c>
      <c r="AO758" s="54" t="s">
        <v>3235</v>
      </c>
      <c r="AP758" s="54" t="s">
        <v>3235</v>
      </c>
      <c r="AQ758" s="54" t="s">
        <v>3235</v>
      </c>
      <c r="AR758" s="54" t="s">
        <v>3235</v>
      </c>
      <c r="AS758" s="54" t="s">
        <v>3235</v>
      </c>
      <c r="AT758" s="54" t="s">
        <v>3235</v>
      </c>
      <c r="AU758" s="43" t="str">
        <f>INDEX(Lookups!AS:AS,MATCH(E758,Lookups!E:E,0))</f>
        <v>Criteria-Claim_1</v>
      </c>
      <c r="AV758" s="43" t="str">
        <f t="shared" si="11"/>
        <v>Criteria-Claim_1_Product is made from &gt;50% hemp</v>
      </c>
    </row>
    <row r="759" spans="1:48">
      <c r="A759" s="43">
        <f>INDEX(Lookups!A:A,MATCH($E759,Lookups!$E:$E,0))</f>
        <v>64</v>
      </c>
      <c r="B759" s="43">
        <f>INDEX(Lookups!B:B,MATCH($E759,Lookups!$E:$E,0))</f>
        <v>9</v>
      </c>
      <c r="C759" s="90" t="s">
        <v>2350</v>
      </c>
      <c r="D759" s="90" t="s">
        <v>2089</v>
      </c>
      <c r="E759" s="91" t="s">
        <v>3181</v>
      </c>
      <c r="F759" s="90" t="s">
        <v>2079</v>
      </c>
      <c r="G759" s="90" t="s">
        <v>2107</v>
      </c>
      <c r="H759" s="91" t="s">
        <v>3203</v>
      </c>
      <c r="I759" s="90" t="s">
        <v>3203</v>
      </c>
      <c r="J759" s="92" t="s">
        <v>2337</v>
      </c>
      <c r="K759" s="90" t="str">
        <f>INDEX(Lookups!$I:$I,MATCH(E759,Lookups!$E:$E,0))</f>
        <v>Coming Soon</v>
      </c>
      <c r="L759" s="90" t="str">
        <f>INDEX(Lookups!$J:$J,MATCH(E759,Lookups!$E:$E,0))</f>
        <v>Mindfully Made</v>
      </c>
      <c r="M759" s="90" t="s">
        <v>2093</v>
      </c>
      <c r="N759" s="90" t="s">
        <v>2093</v>
      </c>
      <c r="O759" s="90" t="str">
        <f>INDEX(Lookups!$L:$L,MATCH(E759,Lookups!$E:$E,0))</f>
        <v>N</v>
      </c>
      <c r="P759" s="94"/>
      <c r="Q759" s="54" t="s">
        <v>3235</v>
      </c>
      <c r="R759" s="54" t="s">
        <v>3235</v>
      </c>
      <c r="S759" s="54" t="s">
        <v>3235</v>
      </c>
      <c r="T759" s="54" t="s">
        <v>3235</v>
      </c>
      <c r="U759" s="54" t="s">
        <v>3235</v>
      </c>
      <c r="V759" s="54" t="s">
        <v>3235</v>
      </c>
      <c r="W759" s="54" t="s">
        <v>3235</v>
      </c>
      <c r="X759" s="54" t="s">
        <v>3235</v>
      </c>
      <c r="Y759" s="54" t="s">
        <v>3235</v>
      </c>
      <c r="Z759" s="54" t="s">
        <v>3235</v>
      </c>
      <c r="AA759" s="54" t="s">
        <v>3235</v>
      </c>
      <c r="AB759" s="54" t="s">
        <v>3235</v>
      </c>
      <c r="AC759" s="54" t="s">
        <v>3235</v>
      </c>
      <c r="AD759" s="54" t="s">
        <v>3235</v>
      </c>
      <c r="AE759" s="54" t="s">
        <v>3235</v>
      </c>
      <c r="AF759" s="54" t="s">
        <v>3235</v>
      </c>
      <c r="AG759" s="54" t="s">
        <v>3235</v>
      </c>
      <c r="AH759" s="54" t="s">
        <v>3235</v>
      </c>
      <c r="AI759" s="54" t="s">
        <v>3235</v>
      </c>
      <c r="AJ759" s="54" t="s">
        <v>3235</v>
      </c>
      <c r="AK759" s="54" t="s">
        <v>3235</v>
      </c>
      <c r="AL759" s="54" t="s">
        <v>3235</v>
      </c>
      <c r="AM759" s="54" t="s">
        <v>3235</v>
      </c>
      <c r="AN759" s="54" t="s">
        <v>3235</v>
      </c>
      <c r="AO759" s="54" t="s">
        <v>3235</v>
      </c>
      <c r="AP759" s="54" t="s">
        <v>3235</v>
      </c>
      <c r="AQ759" s="54" t="s">
        <v>3235</v>
      </c>
      <c r="AR759" s="54" t="s">
        <v>3235</v>
      </c>
      <c r="AS759" s="54" t="s">
        <v>3235</v>
      </c>
      <c r="AT759" s="54" t="s">
        <v>3235</v>
      </c>
      <c r="AU759" s="43" t="str">
        <f>INDEX(Lookups!AS:AS,MATCH(E759,Lookups!E:E,0))</f>
        <v>Criteria-Claim_1</v>
      </c>
      <c r="AV759" s="43" t="str">
        <f t="shared" si="11"/>
        <v xml:space="preserve">Criteria-Claim_1_Product is made from &gt;50% Lenzing branded cellulose, e.g. TENCEL™ X REFIBRA™ Lyocell, ECOVERO™ Viscose, TENCEL™ Lyocell, TENCEL™ Modal </v>
      </c>
    </row>
    <row r="760" spans="1:48">
      <c r="A760" s="43">
        <f>INDEX(Lookups!A:A,MATCH($E760,Lookups!$E:$E,0))</f>
        <v>64</v>
      </c>
      <c r="B760" s="43">
        <f>INDEX(Lookups!B:B,MATCH($E760,Lookups!$E:$E,0))</f>
        <v>9</v>
      </c>
      <c r="C760" s="90" t="s">
        <v>2350</v>
      </c>
      <c r="D760" s="90" t="s">
        <v>2089</v>
      </c>
      <c r="E760" s="91" t="s">
        <v>3181</v>
      </c>
      <c r="F760" s="90" t="s">
        <v>2079</v>
      </c>
      <c r="G760" s="90" t="s">
        <v>2107</v>
      </c>
      <c r="H760" s="91" t="s">
        <v>3204</v>
      </c>
      <c r="I760" s="90" t="s">
        <v>3204</v>
      </c>
      <c r="J760" s="92" t="s">
        <v>2337</v>
      </c>
      <c r="K760" s="90" t="str">
        <f>INDEX(Lookups!$I:$I,MATCH(E760,Lookups!$E:$E,0))</f>
        <v>Coming Soon</v>
      </c>
      <c r="L760" s="90" t="str">
        <f>INDEX(Lookups!$J:$J,MATCH(E760,Lookups!$E:$E,0))</f>
        <v>Mindfully Made</v>
      </c>
      <c r="M760" s="90" t="s">
        <v>2093</v>
      </c>
      <c r="N760" s="90" t="s">
        <v>2093</v>
      </c>
      <c r="O760" s="90" t="str">
        <f>INDEX(Lookups!$L:$L,MATCH(E760,Lookups!$E:$E,0))</f>
        <v>N</v>
      </c>
      <c r="P760" s="94"/>
      <c r="Q760" s="54" t="s">
        <v>3235</v>
      </c>
      <c r="R760" s="54" t="s">
        <v>3235</v>
      </c>
      <c r="S760" s="54" t="s">
        <v>3235</v>
      </c>
      <c r="T760" s="54" t="s">
        <v>3235</v>
      </c>
      <c r="U760" s="54" t="s">
        <v>3235</v>
      </c>
      <c r="V760" s="54" t="s">
        <v>3235</v>
      </c>
      <c r="W760" s="54" t="s">
        <v>3235</v>
      </c>
      <c r="X760" s="54" t="s">
        <v>3235</v>
      </c>
      <c r="Y760" s="54" t="s">
        <v>3235</v>
      </c>
      <c r="Z760" s="54" t="s">
        <v>3235</v>
      </c>
      <c r="AA760" s="54" t="s">
        <v>3235</v>
      </c>
      <c r="AB760" s="54" t="s">
        <v>3235</v>
      </c>
      <c r="AC760" s="54" t="s">
        <v>3235</v>
      </c>
      <c r="AD760" s="54" t="s">
        <v>3235</v>
      </c>
      <c r="AE760" s="54" t="s">
        <v>3235</v>
      </c>
      <c r="AF760" s="54" t="s">
        <v>3235</v>
      </c>
      <c r="AG760" s="54" t="s">
        <v>3235</v>
      </c>
      <c r="AH760" s="54" t="s">
        <v>3235</v>
      </c>
      <c r="AI760" s="54" t="s">
        <v>3235</v>
      </c>
      <c r="AJ760" s="54" t="s">
        <v>3235</v>
      </c>
      <c r="AK760" s="54" t="s">
        <v>3235</v>
      </c>
      <c r="AL760" s="54" t="s">
        <v>3235</v>
      </c>
      <c r="AM760" s="54" t="s">
        <v>3235</v>
      </c>
      <c r="AN760" s="54" t="s">
        <v>3235</v>
      </c>
      <c r="AO760" s="54" t="s">
        <v>3235</v>
      </c>
      <c r="AP760" s="54" t="s">
        <v>3235</v>
      </c>
      <c r="AQ760" s="54" t="s">
        <v>3235</v>
      </c>
      <c r="AR760" s="54" t="s">
        <v>3235</v>
      </c>
      <c r="AS760" s="54" t="s">
        <v>3235</v>
      </c>
      <c r="AT760" s="54" t="s">
        <v>3235</v>
      </c>
      <c r="AU760" s="43" t="str">
        <f>INDEX(Lookups!AS:AS,MATCH(E760,Lookups!E:E,0))</f>
        <v>Criteria-Claim_1</v>
      </c>
      <c r="AV760" s="43" t="str">
        <f t="shared" si="11"/>
        <v>Criteria-Claim_1_Product is made from 100% linen</v>
      </c>
    </row>
    <row r="761" spans="1:48">
      <c r="A761" s="43">
        <f>INDEX(Lookups!A:A,MATCH($E761,Lookups!$E:$E,0))</f>
        <v>64</v>
      </c>
      <c r="B761" s="43">
        <f>INDEX(Lookups!B:B,MATCH($E761,Lookups!$E:$E,0))</f>
        <v>9</v>
      </c>
      <c r="C761" s="90" t="s">
        <v>2350</v>
      </c>
      <c r="D761" s="90" t="s">
        <v>2089</v>
      </c>
      <c r="E761" s="91" t="s">
        <v>3181</v>
      </c>
      <c r="F761" s="90" t="s">
        <v>2079</v>
      </c>
      <c r="G761" s="90" t="s">
        <v>2107</v>
      </c>
      <c r="H761" s="91" t="s">
        <v>3205</v>
      </c>
      <c r="I761" s="90" t="s">
        <v>3205</v>
      </c>
      <c r="J761" s="92" t="s">
        <v>2337</v>
      </c>
      <c r="K761" s="90" t="str">
        <f>INDEX(Lookups!$I:$I,MATCH(E761,Lookups!$E:$E,0))</f>
        <v>Coming Soon</v>
      </c>
      <c r="L761" s="90" t="str">
        <f>INDEX(Lookups!$J:$J,MATCH(E761,Lookups!$E:$E,0))</f>
        <v>Mindfully Made</v>
      </c>
      <c r="M761" s="90" t="s">
        <v>2093</v>
      </c>
      <c r="N761" s="90" t="s">
        <v>2093</v>
      </c>
      <c r="O761" s="90" t="str">
        <f>INDEX(Lookups!$L:$L,MATCH(E761,Lookups!$E:$E,0))</f>
        <v>N</v>
      </c>
      <c r="P761" s="94"/>
      <c r="Q761" s="54" t="s">
        <v>3235</v>
      </c>
      <c r="R761" s="54" t="s">
        <v>3235</v>
      </c>
      <c r="S761" s="54" t="s">
        <v>3235</v>
      </c>
      <c r="T761" s="54" t="s">
        <v>3235</v>
      </c>
      <c r="U761" s="54" t="s">
        <v>3235</v>
      </c>
      <c r="V761" s="54" t="s">
        <v>3235</v>
      </c>
      <c r="W761" s="54" t="s">
        <v>3235</v>
      </c>
      <c r="X761" s="54" t="s">
        <v>3235</v>
      </c>
      <c r="Y761" s="54" t="s">
        <v>3235</v>
      </c>
      <c r="Z761" s="54" t="s">
        <v>3235</v>
      </c>
      <c r="AA761" s="54" t="s">
        <v>3235</v>
      </c>
      <c r="AB761" s="54" t="s">
        <v>3235</v>
      </c>
      <c r="AC761" s="54" t="s">
        <v>3235</v>
      </c>
      <c r="AD761" s="54" t="s">
        <v>3235</v>
      </c>
      <c r="AE761" s="54" t="s">
        <v>3235</v>
      </c>
      <c r="AF761" s="54" t="s">
        <v>3235</v>
      </c>
      <c r="AG761" s="54" t="s">
        <v>3235</v>
      </c>
      <c r="AH761" s="54" t="s">
        <v>3235</v>
      </c>
      <c r="AI761" s="54" t="s">
        <v>3235</v>
      </c>
      <c r="AJ761" s="54" t="s">
        <v>3235</v>
      </c>
      <c r="AK761" s="54" t="s">
        <v>3235</v>
      </c>
      <c r="AL761" s="54" t="s">
        <v>3235</v>
      </c>
      <c r="AM761" s="54" t="s">
        <v>3235</v>
      </c>
      <c r="AN761" s="54" t="s">
        <v>3235</v>
      </c>
      <c r="AO761" s="54" t="s">
        <v>3235</v>
      </c>
      <c r="AP761" s="54" t="s">
        <v>3235</v>
      </c>
      <c r="AQ761" s="54" t="s">
        <v>3235</v>
      </c>
      <c r="AR761" s="54" t="s">
        <v>3235</v>
      </c>
      <c r="AS761" s="54" t="s">
        <v>3235</v>
      </c>
      <c r="AT761" s="54" t="s">
        <v>3235</v>
      </c>
      <c r="AU761" s="43" t="str">
        <f>INDEX(Lookups!AS:AS,MATCH(E761,Lookups!E:E,0))</f>
        <v>Criteria-Claim_1</v>
      </c>
      <c r="AV761" s="43" t="str">
        <f t="shared" si="11"/>
        <v>Criteria-Claim_1_Product is made from a blend of &gt;50% preferred materials</v>
      </c>
    </row>
    <row r="762" spans="1:48">
      <c r="A762" s="43">
        <f>INDEX(Lookups!A:A,MATCH($E762,Lookups!$E:$E,0))</f>
        <v>64</v>
      </c>
      <c r="B762" s="43">
        <f>INDEX(Lookups!B:B,MATCH($E762,Lookups!$E:$E,0))</f>
        <v>9</v>
      </c>
      <c r="C762" s="90" t="s">
        <v>2350</v>
      </c>
      <c r="D762" s="90" t="s">
        <v>2089</v>
      </c>
      <c r="E762" s="91" t="s">
        <v>3181</v>
      </c>
      <c r="F762" s="90" t="s">
        <v>2079</v>
      </c>
      <c r="G762" s="90" t="s">
        <v>2107</v>
      </c>
      <c r="H762" s="91" t="s">
        <v>3206</v>
      </c>
      <c r="I762" s="90" t="s">
        <v>3206</v>
      </c>
      <c r="J762" s="92" t="s">
        <v>2337</v>
      </c>
      <c r="K762" s="90" t="str">
        <f>INDEX(Lookups!$I:$I,MATCH(E762,Lookups!$E:$E,0))</f>
        <v>Coming Soon</v>
      </c>
      <c r="L762" s="90" t="str">
        <f>INDEX(Lookups!$J:$J,MATCH(E762,Lookups!$E:$E,0))</f>
        <v>Mindfully Made</v>
      </c>
      <c r="M762" s="90" t="s">
        <v>2093</v>
      </c>
      <c r="N762" s="90" t="s">
        <v>2093</v>
      </c>
      <c r="O762" s="90" t="str">
        <f>INDEX(Lookups!$L:$L,MATCH(E762,Lookups!$E:$E,0))</f>
        <v>N</v>
      </c>
      <c r="P762" s="94"/>
      <c r="Q762" s="54" t="s">
        <v>3235</v>
      </c>
      <c r="R762" s="54" t="s">
        <v>3235</v>
      </c>
      <c r="S762" s="54" t="s">
        <v>3235</v>
      </c>
      <c r="T762" s="54" t="s">
        <v>3235</v>
      </c>
      <c r="U762" s="54" t="s">
        <v>3235</v>
      </c>
      <c r="V762" s="54" t="s">
        <v>3235</v>
      </c>
      <c r="W762" s="54" t="s">
        <v>3235</v>
      </c>
      <c r="X762" s="54" t="s">
        <v>3235</v>
      </c>
      <c r="Y762" s="54" t="s">
        <v>3235</v>
      </c>
      <c r="Z762" s="54" t="s">
        <v>3235</v>
      </c>
      <c r="AA762" s="54" t="s">
        <v>3235</v>
      </c>
      <c r="AB762" s="54" t="s">
        <v>3235</v>
      </c>
      <c r="AC762" s="54" t="s">
        <v>3235</v>
      </c>
      <c r="AD762" s="54" t="s">
        <v>3235</v>
      </c>
      <c r="AE762" s="54" t="s">
        <v>3235</v>
      </c>
      <c r="AF762" s="54" t="s">
        <v>3235</v>
      </c>
      <c r="AG762" s="54" t="s">
        <v>3235</v>
      </c>
      <c r="AH762" s="54" t="s">
        <v>3235</v>
      </c>
      <c r="AI762" s="54" t="s">
        <v>3235</v>
      </c>
      <c r="AJ762" s="54" t="s">
        <v>3235</v>
      </c>
      <c r="AK762" s="54" t="s">
        <v>3235</v>
      </c>
      <c r="AL762" s="54" t="s">
        <v>3235</v>
      </c>
      <c r="AM762" s="54" t="s">
        <v>3235</v>
      </c>
      <c r="AN762" s="54" t="s">
        <v>3235</v>
      </c>
      <c r="AO762" s="54" t="s">
        <v>3235</v>
      </c>
      <c r="AP762" s="54" t="s">
        <v>3235</v>
      </c>
      <c r="AQ762" s="54" t="s">
        <v>3235</v>
      </c>
      <c r="AR762" s="54" t="s">
        <v>3235</v>
      </c>
      <c r="AS762" s="54" t="s">
        <v>3235</v>
      </c>
      <c r="AT762" s="54" t="s">
        <v>3235</v>
      </c>
      <c r="AU762" s="43" t="str">
        <f>INDEX(Lookups!AS:AS,MATCH(E762,Lookups!E:E,0))</f>
        <v>Criteria-Claim_1</v>
      </c>
      <c r="AV762" s="43" t="str">
        <f t="shared" si="11"/>
        <v>Criteria-Claim_1_Product is preloved and sold through David Jones</v>
      </c>
    </row>
    <row r="763" spans="1:48">
      <c r="A763" s="43">
        <f>INDEX(Lookups!A:A,MATCH($E763,Lookups!$E:$E,0))</f>
        <v>64</v>
      </c>
      <c r="B763" s="43">
        <f>INDEX(Lookups!B:B,MATCH($E763,Lookups!$E:$E,0))</f>
        <v>9</v>
      </c>
      <c r="C763" s="90" t="s">
        <v>2350</v>
      </c>
      <c r="D763" s="90" t="s">
        <v>2089</v>
      </c>
      <c r="E763" s="91" t="s">
        <v>3181</v>
      </c>
      <c r="F763" s="90" t="s">
        <v>2079</v>
      </c>
      <c r="G763" s="90" t="s">
        <v>2107</v>
      </c>
      <c r="H763" s="91" t="s">
        <v>3207</v>
      </c>
      <c r="I763" s="90" t="s">
        <v>3207</v>
      </c>
      <c r="J763" s="92" t="s">
        <v>2337</v>
      </c>
      <c r="K763" s="90" t="str">
        <f>INDEX(Lookups!$I:$I,MATCH(E763,Lookups!$E:$E,0))</f>
        <v>Coming Soon</v>
      </c>
      <c r="L763" s="90" t="str">
        <f>INDEX(Lookups!$J:$J,MATCH(E763,Lookups!$E:$E,0))</f>
        <v>Mindfully Made</v>
      </c>
      <c r="M763" s="90" t="s">
        <v>2093</v>
      </c>
      <c r="N763" s="90" t="s">
        <v>2093</v>
      </c>
      <c r="O763" s="90" t="str">
        <f>INDEX(Lookups!$L:$L,MATCH(E763,Lookups!$E:$E,0))</f>
        <v>N</v>
      </c>
      <c r="P763" s="94"/>
      <c r="Q763" s="54" t="s">
        <v>3235</v>
      </c>
      <c r="R763" s="54" t="s">
        <v>3235</v>
      </c>
      <c r="S763" s="54" t="s">
        <v>3235</v>
      </c>
      <c r="T763" s="54" t="s">
        <v>3235</v>
      </c>
      <c r="U763" s="54" t="s">
        <v>3235</v>
      </c>
      <c r="V763" s="54" t="s">
        <v>3235</v>
      </c>
      <c r="W763" s="54" t="s">
        <v>3235</v>
      </c>
      <c r="X763" s="54" t="s">
        <v>3235</v>
      </c>
      <c r="Y763" s="54" t="s">
        <v>3235</v>
      </c>
      <c r="Z763" s="54" t="s">
        <v>3235</v>
      </c>
      <c r="AA763" s="54" t="s">
        <v>3235</v>
      </c>
      <c r="AB763" s="54" t="s">
        <v>3235</v>
      </c>
      <c r="AC763" s="54" t="s">
        <v>3235</v>
      </c>
      <c r="AD763" s="54" t="s">
        <v>3235</v>
      </c>
      <c r="AE763" s="54" t="s">
        <v>3235</v>
      </c>
      <c r="AF763" s="54" t="s">
        <v>3235</v>
      </c>
      <c r="AG763" s="54" t="s">
        <v>3235</v>
      </c>
      <c r="AH763" s="54" t="s">
        <v>3235</v>
      </c>
      <c r="AI763" s="54" t="s">
        <v>3235</v>
      </c>
      <c r="AJ763" s="54" t="s">
        <v>3235</v>
      </c>
      <c r="AK763" s="54" t="s">
        <v>3235</v>
      </c>
      <c r="AL763" s="54" t="s">
        <v>3235</v>
      </c>
      <c r="AM763" s="54" t="s">
        <v>3235</v>
      </c>
      <c r="AN763" s="54" t="s">
        <v>3235</v>
      </c>
      <c r="AO763" s="54" t="s">
        <v>3235</v>
      </c>
      <c r="AP763" s="54" t="s">
        <v>3235</v>
      </c>
      <c r="AQ763" s="54" t="s">
        <v>3235</v>
      </c>
      <c r="AR763" s="54" t="s">
        <v>3235</v>
      </c>
      <c r="AS763" s="54" t="s">
        <v>3235</v>
      </c>
      <c r="AT763" s="54" t="s">
        <v>3235</v>
      </c>
      <c r="AU763" s="43" t="str">
        <f>INDEX(Lookups!AS:AS,MATCH(E763,Lookups!E:E,0))</f>
        <v>Criteria-Claim_1</v>
      </c>
      <c r="AV763" s="43" t="str">
        <f t="shared" si="11"/>
        <v>Criteria-Claim_1_Product is Regenerative Organic Certified™</v>
      </c>
    </row>
    <row r="764" spans="1:48">
      <c r="A764" s="43">
        <f>INDEX(Lookups!A:A,MATCH($E764,Lookups!$E:$E,0))</f>
        <v>64</v>
      </c>
      <c r="B764" s="43">
        <f>INDEX(Lookups!B:B,MATCH($E764,Lookups!$E:$E,0))</f>
        <v>9</v>
      </c>
      <c r="C764" s="90" t="s">
        <v>2350</v>
      </c>
      <c r="D764" s="90" t="s">
        <v>2089</v>
      </c>
      <c r="E764" s="91" t="s">
        <v>3181</v>
      </c>
      <c r="F764" s="90" t="s">
        <v>2079</v>
      </c>
      <c r="G764" s="90" t="s">
        <v>2107</v>
      </c>
      <c r="H764" s="91" t="s">
        <v>3208</v>
      </c>
      <c r="I764" s="90" t="s">
        <v>3208</v>
      </c>
      <c r="J764" s="92" t="s">
        <v>2337</v>
      </c>
      <c r="K764" s="90" t="str">
        <f>INDEX(Lookups!$I:$I,MATCH(E764,Lookups!$E:$E,0))</f>
        <v>Coming Soon</v>
      </c>
      <c r="L764" s="90" t="str">
        <f>INDEX(Lookups!$J:$J,MATCH(E764,Lookups!$E:$E,0))</f>
        <v>Mindfully Made</v>
      </c>
      <c r="M764" s="90" t="s">
        <v>2093</v>
      </c>
      <c r="N764" s="90" t="s">
        <v>2093</v>
      </c>
      <c r="O764" s="90" t="str">
        <f>INDEX(Lookups!$L:$L,MATCH(E764,Lookups!$E:$E,0))</f>
        <v>N</v>
      </c>
      <c r="P764" s="94"/>
      <c r="Q764" s="54" t="s">
        <v>3235</v>
      </c>
      <c r="R764" s="54" t="s">
        <v>3235</v>
      </c>
      <c r="S764" s="54" t="s">
        <v>3235</v>
      </c>
      <c r="T764" s="54" t="s">
        <v>3235</v>
      </c>
      <c r="U764" s="54" t="s">
        <v>3235</v>
      </c>
      <c r="V764" s="54" t="s">
        <v>3235</v>
      </c>
      <c r="W764" s="54" t="s">
        <v>3235</v>
      </c>
      <c r="X764" s="54" t="s">
        <v>3235</v>
      </c>
      <c r="Y764" s="54" t="s">
        <v>3235</v>
      </c>
      <c r="Z764" s="54" t="s">
        <v>3235</v>
      </c>
      <c r="AA764" s="54" t="s">
        <v>3235</v>
      </c>
      <c r="AB764" s="54" t="s">
        <v>3235</v>
      </c>
      <c r="AC764" s="54" t="s">
        <v>3235</v>
      </c>
      <c r="AD764" s="54" t="s">
        <v>3235</v>
      </c>
      <c r="AE764" s="54" t="s">
        <v>3235</v>
      </c>
      <c r="AF764" s="54" t="s">
        <v>3235</v>
      </c>
      <c r="AG764" s="54" t="s">
        <v>3235</v>
      </c>
      <c r="AH764" s="54" t="s">
        <v>3235</v>
      </c>
      <c r="AI764" s="54" t="s">
        <v>3235</v>
      </c>
      <c r="AJ764" s="54" t="s">
        <v>3235</v>
      </c>
      <c r="AK764" s="54" t="s">
        <v>3235</v>
      </c>
      <c r="AL764" s="54" t="s">
        <v>3235</v>
      </c>
      <c r="AM764" s="54" t="s">
        <v>3235</v>
      </c>
      <c r="AN764" s="54" t="s">
        <v>3235</v>
      </c>
      <c r="AO764" s="54" t="s">
        <v>3235</v>
      </c>
      <c r="AP764" s="54" t="s">
        <v>3235</v>
      </c>
      <c r="AQ764" s="54" t="s">
        <v>3235</v>
      </c>
      <c r="AR764" s="54" t="s">
        <v>3235</v>
      </c>
      <c r="AS764" s="54" t="s">
        <v>3235</v>
      </c>
      <c r="AT764" s="54" t="s">
        <v>3235</v>
      </c>
      <c r="AU764" s="43" t="str">
        <f>INDEX(Lookups!AS:AS,MATCH(E764,Lookups!E:E,0))</f>
        <v>Criteria-Claim_1</v>
      </c>
      <c r="AV764" s="43" t="str">
        <f t="shared" si="11"/>
        <v>Criteria-Claim_1_Product is Responsible Alpaca Standard (RAS) certified</v>
      </c>
    </row>
    <row r="765" spans="1:48">
      <c r="A765" s="43">
        <f>INDEX(Lookups!A:A,MATCH($E765,Lookups!$E:$E,0))</f>
        <v>64</v>
      </c>
      <c r="B765" s="43">
        <f>INDEX(Lookups!B:B,MATCH($E765,Lookups!$E:$E,0))</f>
        <v>9</v>
      </c>
      <c r="C765" s="90" t="s">
        <v>2350</v>
      </c>
      <c r="D765" s="90" t="s">
        <v>2089</v>
      </c>
      <c r="E765" s="91" t="s">
        <v>3181</v>
      </c>
      <c r="F765" s="90" t="s">
        <v>2079</v>
      </c>
      <c r="G765" s="90" t="s">
        <v>2107</v>
      </c>
      <c r="H765" s="91" t="s">
        <v>3209</v>
      </c>
      <c r="I765" s="90" t="s">
        <v>3209</v>
      </c>
      <c r="J765" s="92" t="s">
        <v>2337</v>
      </c>
      <c r="K765" s="90" t="str">
        <f>INDEX(Lookups!$I:$I,MATCH(E765,Lookups!$E:$E,0))</f>
        <v>Coming Soon</v>
      </c>
      <c r="L765" s="90" t="str">
        <f>INDEX(Lookups!$J:$J,MATCH(E765,Lookups!$E:$E,0))</f>
        <v>Mindfully Made</v>
      </c>
      <c r="M765" s="90" t="s">
        <v>2093</v>
      </c>
      <c r="N765" s="90" t="s">
        <v>2093</v>
      </c>
      <c r="O765" s="90" t="str">
        <f>INDEX(Lookups!$L:$L,MATCH(E765,Lookups!$E:$E,0))</f>
        <v>N</v>
      </c>
      <c r="P765" s="94"/>
      <c r="Q765" s="54" t="s">
        <v>3235</v>
      </c>
      <c r="R765" s="54" t="s">
        <v>3235</v>
      </c>
      <c r="S765" s="54" t="s">
        <v>3235</v>
      </c>
      <c r="T765" s="54" t="s">
        <v>3235</v>
      </c>
      <c r="U765" s="54" t="s">
        <v>3235</v>
      </c>
      <c r="V765" s="54" t="s">
        <v>3235</v>
      </c>
      <c r="W765" s="54" t="s">
        <v>3235</v>
      </c>
      <c r="X765" s="54" t="s">
        <v>3235</v>
      </c>
      <c r="Y765" s="54" t="s">
        <v>3235</v>
      </c>
      <c r="Z765" s="54" t="s">
        <v>3235</v>
      </c>
      <c r="AA765" s="54" t="s">
        <v>3235</v>
      </c>
      <c r="AB765" s="54" t="s">
        <v>3235</v>
      </c>
      <c r="AC765" s="54" t="s">
        <v>3235</v>
      </c>
      <c r="AD765" s="54" t="s">
        <v>3235</v>
      </c>
      <c r="AE765" s="54" t="s">
        <v>3235</v>
      </c>
      <c r="AF765" s="54" t="s">
        <v>3235</v>
      </c>
      <c r="AG765" s="54" t="s">
        <v>3235</v>
      </c>
      <c r="AH765" s="54" t="s">
        <v>3235</v>
      </c>
      <c r="AI765" s="54" t="s">
        <v>3235</v>
      </c>
      <c r="AJ765" s="54" t="s">
        <v>3235</v>
      </c>
      <c r="AK765" s="54" t="s">
        <v>3235</v>
      </c>
      <c r="AL765" s="54" t="s">
        <v>3235</v>
      </c>
      <c r="AM765" s="54" t="s">
        <v>3235</v>
      </c>
      <c r="AN765" s="54" t="s">
        <v>3235</v>
      </c>
      <c r="AO765" s="54" t="s">
        <v>3235</v>
      </c>
      <c r="AP765" s="54" t="s">
        <v>3235</v>
      </c>
      <c r="AQ765" s="54" t="s">
        <v>3235</v>
      </c>
      <c r="AR765" s="54" t="s">
        <v>3235</v>
      </c>
      <c r="AS765" s="54" t="s">
        <v>3235</v>
      </c>
      <c r="AT765" s="54" t="s">
        <v>3235</v>
      </c>
      <c r="AU765" s="43" t="str">
        <f>INDEX(Lookups!AS:AS,MATCH(E765,Lookups!E:E,0))</f>
        <v>Criteria-Claim_1</v>
      </c>
      <c r="AV765" s="43" t="str">
        <f t="shared" si="11"/>
        <v>Criteria-Claim_1_Product is Responsible Down Standard (RDS) certified.</v>
      </c>
    </row>
    <row r="766" spans="1:48">
      <c r="A766" s="43">
        <f>INDEX(Lookups!A:A,MATCH($E766,Lookups!$E:$E,0))</f>
        <v>64</v>
      </c>
      <c r="B766" s="43">
        <f>INDEX(Lookups!B:B,MATCH($E766,Lookups!$E:$E,0))</f>
        <v>9</v>
      </c>
      <c r="C766" s="90" t="s">
        <v>2350</v>
      </c>
      <c r="D766" s="90" t="s">
        <v>2089</v>
      </c>
      <c r="E766" s="91" t="s">
        <v>3181</v>
      </c>
      <c r="F766" s="90" t="s">
        <v>2079</v>
      </c>
      <c r="G766" s="90" t="s">
        <v>2107</v>
      </c>
      <c r="H766" s="91" t="s">
        <v>3210</v>
      </c>
      <c r="I766" s="90" t="s">
        <v>3210</v>
      </c>
      <c r="J766" s="92" t="s">
        <v>2337</v>
      </c>
      <c r="K766" s="90" t="str">
        <f>INDEX(Lookups!$I:$I,MATCH(E766,Lookups!$E:$E,0))</f>
        <v>Coming Soon</v>
      </c>
      <c r="L766" s="90" t="str">
        <f>INDEX(Lookups!$J:$J,MATCH(E766,Lookups!$E:$E,0))</f>
        <v>Mindfully Made</v>
      </c>
      <c r="M766" s="90" t="s">
        <v>2093</v>
      </c>
      <c r="N766" s="90" t="s">
        <v>2093</v>
      </c>
      <c r="O766" s="90" t="str">
        <f>INDEX(Lookups!$L:$L,MATCH(E766,Lookups!$E:$E,0))</f>
        <v>N</v>
      </c>
      <c r="P766" s="94"/>
      <c r="Q766" s="54" t="s">
        <v>3235</v>
      </c>
      <c r="R766" s="54" t="s">
        <v>3235</v>
      </c>
      <c r="S766" s="54" t="s">
        <v>3235</v>
      </c>
      <c r="T766" s="54" t="s">
        <v>3235</v>
      </c>
      <c r="U766" s="54" t="s">
        <v>3235</v>
      </c>
      <c r="V766" s="54" t="s">
        <v>3235</v>
      </c>
      <c r="W766" s="54" t="s">
        <v>3235</v>
      </c>
      <c r="X766" s="54" t="s">
        <v>3235</v>
      </c>
      <c r="Y766" s="54" t="s">
        <v>3235</v>
      </c>
      <c r="Z766" s="54" t="s">
        <v>3235</v>
      </c>
      <c r="AA766" s="54" t="s">
        <v>3235</v>
      </c>
      <c r="AB766" s="54" t="s">
        <v>3235</v>
      </c>
      <c r="AC766" s="54" t="s">
        <v>3235</v>
      </c>
      <c r="AD766" s="54" t="s">
        <v>3235</v>
      </c>
      <c r="AE766" s="54" t="s">
        <v>3235</v>
      </c>
      <c r="AF766" s="54" t="s">
        <v>3235</v>
      </c>
      <c r="AG766" s="54" t="s">
        <v>3235</v>
      </c>
      <c r="AH766" s="54" t="s">
        <v>3235</v>
      </c>
      <c r="AI766" s="54" t="s">
        <v>3235</v>
      </c>
      <c r="AJ766" s="54" t="s">
        <v>3235</v>
      </c>
      <c r="AK766" s="54" t="s">
        <v>3235</v>
      </c>
      <c r="AL766" s="54" t="s">
        <v>3235</v>
      </c>
      <c r="AM766" s="54" t="s">
        <v>3235</v>
      </c>
      <c r="AN766" s="54" t="s">
        <v>3235</v>
      </c>
      <c r="AO766" s="54" t="s">
        <v>3235</v>
      </c>
      <c r="AP766" s="54" t="s">
        <v>3235</v>
      </c>
      <c r="AQ766" s="54" t="s">
        <v>3235</v>
      </c>
      <c r="AR766" s="54" t="s">
        <v>3235</v>
      </c>
      <c r="AS766" s="54" t="s">
        <v>3235</v>
      </c>
      <c r="AT766" s="54" t="s">
        <v>3235</v>
      </c>
      <c r="AU766" s="43" t="str">
        <f>INDEX(Lookups!AS:AS,MATCH(E766,Lookups!E:E,0))</f>
        <v>Criteria-Claim_1</v>
      </c>
      <c r="AV766" s="43" t="str">
        <f t="shared" si="11"/>
        <v>Criteria-Claim_1_Product is Responsible Mohair Standard (RMS) certified.</v>
      </c>
    </row>
    <row r="767" spans="1:48">
      <c r="A767" s="43">
        <f>INDEX(Lookups!A:A,MATCH($E767,Lookups!$E:$E,0))</f>
        <v>64</v>
      </c>
      <c r="B767" s="43">
        <f>INDEX(Lookups!B:B,MATCH($E767,Lookups!$E:$E,0))</f>
        <v>9</v>
      </c>
      <c r="C767" s="90" t="s">
        <v>2350</v>
      </c>
      <c r="D767" s="90" t="s">
        <v>2089</v>
      </c>
      <c r="E767" s="91" t="s">
        <v>3181</v>
      </c>
      <c r="F767" s="90" t="s">
        <v>2079</v>
      </c>
      <c r="G767" s="90" t="s">
        <v>2107</v>
      </c>
      <c r="H767" s="91" t="s">
        <v>3211</v>
      </c>
      <c r="I767" s="90" t="s">
        <v>3211</v>
      </c>
      <c r="J767" s="92" t="s">
        <v>2337</v>
      </c>
      <c r="K767" s="90" t="str">
        <f>INDEX(Lookups!$I:$I,MATCH(E767,Lookups!$E:$E,0))</f>
        <v>Coming Soon</v>
      </c>
      <c r="L767" s="90" t="str">
        <f>INDEX(Lookups!$J:$J,MATCH(E767,Lookups!$E:$E,0))</f>
        <v>Mindfully Made</v>
      </c>
      <c r="M767" s="90" t="s">
        <v>2093</v>
      </c>
      <c r="N767" s="90" t="s">
        <v>2093</v>
      </c>
      <c r="O767" s="90" t="str">
        <f>INDEX(Lookups!$L:$L,MATCH(E767,Lookups!$E:$E,0))</f>
        <v>N</v>
      </c>
      <c r="P767" s="94"/>
      <c r="Q767" s="54" t="s">
        <v>3235</v>
      </c>
      <c r="R767" s="54" t="s">
        <v>3235</v>
      </c>
      <c r="S767" s="54" t="s">
        <v>3235</v>
      </c>
      <c r="T767" s="54" t="s">
        <v>3235</v>
      </c>
      <c r="U767" s="54" t="s">
        <v>3235</v>
      </c>
      <c r="V767" s="54" t="s">
        <v>3235</v>
      </c>
      <c r="W767" s="54" t="s">
        <v>3235</v>
      </c>
      <c r="X767" s="54" t="s">
        <v>3235</v>
      </c>
      <c r="Y767" s="54" t="s">
        <v>3235</v>
      </c>
      <c r="Z767" s="54" t="s">
        <v>3235</v>
      </c>
      <c r="AA767" s="54" t="s">
        <v>3235</v>
      </c>
      <c r="AB767" s="54" t="s">
        <v>3235</v>
      </c>
      <c r="AC767" s="54" t="s">
        <v>3235</v>
      </c>
      <c r="AD767" s="54" t="s">
        <v>3235</v>
      </c>
      <c r="AE767" s="54" t="s">
        <v>3235</v>
      </c>
      <c r="AF767" s="54" t="s">
        <v>3235</v>
      </c>
      <c r="AG767" s="54" t="s">
        <v>3235</v>
      </c>
      <c r="AH767" s="54" t="s">
        <v>3235</v>
      </c>
      <c r="AI767" s="54" t="s">
        <v>3235</v>
      </c>
      <c r="AJ767" s="54" t="s">
        <v>3235</v>
      </c>
      <c r="AK767" s="54" t="s">
        <v>3235</v>
      </c>
      <c r="AL767" s="54" t="s">
        <v>3235</v>
      </c>
      <c r="AM767" s="54" t="s">
        <v>3235</v>
      </c>
      <c r="AN767" s="54" t="s">
        <v>3235</v>
      </c>
      <c r="AO767" s="54" t="s">
        <v>3235</v>
      </c>
      <c r="AP767" s="54" t="s">
        <v>3235</v>
      </c>
      <c r="AQ767" s="54" t="s">
        <v>3235</v>
      </c>
      <c r="AR767" s="54" t="s">
        <v>3235</v>
      </c>
      <c r="AS767" s="54" t="s">
        <v>3235</v>
      </c>
      <c r="AT767" s="54" t="s">
        <v>3235</v>
      </c>
      <c r="AU767" s="43" t="str">
        <f>INDEX(Lookups!AS:AS,MATCH(E767,Lookups!E:E,0))</f>
        <v>Criteria-Claim_1</v>
      </c>
      <c r="AV767" s="43" t="str">
        <f t="shared" si="11"/>
        <v>Criteria-Claim_1_Product is Responsible Wool Standard (RWS) certified.</v>
      </c>
    </row>
    <row r="768" spans="1:48">
      <c r="A768" s="43">
        <f>INDEX(Lookups!A:A,MATCH($E768,Lookups!$E:$E,0))</f>
        <v>64</v>
      </c>
      <c r="B768" s="43">
        <f>INDEX(Lookups!B:B,MATCH($E768,Lookups!$E:$E,0))</f>
        <v>9</v>
      </c>
      <c r="C768" s="90" t="s">
        <v>2350</v>
      </c>
      <c r="D768" s="90" t="s">
        <v>2089</v>
      </c>
      <c r="E768" s="91" t="s">
        <v>3181</v>
      </c>
      <c r="F768" s="90" t="s">
        <v>2079</v>
      </c>
      <c r="G768" s="90" t="s">
        <v>2107</v>
      </c>
      <c r="H768" s="91" t="s">
        <v>3212</v>
      </c>
      <c r="I768" s="90" t="s">
        <v>3212</v>
      </c>
      <c r="J768" s="92" t="s">
        <v>2337</v>
      </c>
      <c r="K768" s="90" t="str">
        <f>INDEX(Lookups!$I:$I,MATCH(E768,Lookups!$E:$E,0))</f>
        <v>Coming Soon</v>
      </c>
      <c r="L768" s="90" t="str">
        <f>INDEX(Lookups!$J:$J,MATCH(E768,Lookups!$E:$E,0))</f>
        <v>Mindfully Made</v>
      </c>
      <c r="M768" s="90" t="s">
        <v>2093</v>
      </c>
      <c r="N768" s="90" t="s">
        <v>2093</v>
      </c>
      <c r="O768" s="90" t="str">
        <f>INDEX(Lookups!$L:$L,MATCH(E768,Lookups!$E:$E,0))</f>
        <v>N</v>
      </c>
      <c r="P768" s="94"/>
      <c r="Q768" s="54" t="s">
        <v>3235</v>
      </c>
      <c r="R768" s="54" t="s">
        <v>3235</v>
      </c>
      <c r="S768" s="54" t="s">
        <v>3235</v>
      </c>
      <c r="T768" s="54" t="s">
        <v>3235</v>
      </c>
      <c r="U768" s="54" t="s">
        <v>3235</v>
      </c>
      <c r="V768" s="54" t="s">
        <v>3235</v>
      </c>
      <c r="W768" s="54" t="s">
        <v>3235</v>
      </c>
      <c r="X768" s="54" t="s">
        <v>3235</v>
      </c>
      <c r="Y768" s="54" t="s">
        <v>3235</v>
      </c>
      <c r="Z768" s="54" t="s">
        <v>3235</v>
      </c>
      <c r="AA768" s="54" t="s">
        <v>3235</v>
      </c>
      <c r="AB768" s="54" t="s">
        <v>3235</v>
      </c>
      <c r="AC768" s="54" t="s">
        <v>3235</v>
      </c>
      <c r="AD768" s="54" t="s">
        <v>3235</v>
      </c>
      <c r="AE768" s="54" t="s">
        <v>3235</v>
      </c>
      <c r="AF768" s="54" t="s">
        <v>3235</v>
      </c>
      <c r="AG768" s="54" t="s">
        <v>3235</v>
      </c>
      <c r="AH768" s="54" t="s">
        <v>3235</v>
      </c>
      <c r="AI768" s="54" t="s">
        <v>3235</v>
      </c>
      <c r="AJ768" s="54" t="s">
        <v>3235</v>
      </c>
      <c r="AK768" s="54" t="s">
        <v>3235</v>
      </c>
      <c r="AL768" s="54" t="s">
        <v>3235</v>
      </c>
      <c r="AM768" s="54" t="s">
        <v>3235</v>
      </c>
      <c r="AN768" s="54" t="s">
        <v>3235</v>
      </c>
      <c r="AO768" s="54" t="s">
        <v>3235</v>
      </c>
      <c r="AP768" s="54" t="s">
        <v>3235</v>
      </c>
      <c r="AQ768" s="54" t="s">
        <v>3235</v>
      </c>
      <c r="AR768" s="54" t="s">
        <v>3235</v>
      </c>
      <c r="AS768" s="54" t="s">
        <v>3235</v>
      </c>
      <c r="AT768" s="54" t="s">
        <v>3235</v>
      </c>
      <c r="AU768" s="43" t="str">
        <f>INDEX(Lookups!AS:AS,MATCH(E768,Lookups!E:E,0))</f>
        <v>Criteria-Claim_1</v>
      </c>
      <c r="AV768" s="43" t="str">
        <f t="shared" si="11"/>
        <v>Criteria-Claim_1_Product made from non-mulesed wool.</v>
      </c>
    </row>
    <row r="769" spans="1:48">
      <c r="A769" s="43">
        <f>INDEX(Lookups!A:A,MATCH($E769,Lookups!$E:$E,0))</f>
        <v>64</v>
      </c>
      <c r="B769" s="43">
        <f>INDEX(Lookups!B:B,MATCH($E769,Lookups!$E:$E,0))</f>
        <v>9</v>
      </c>
      <c r="C769" s="90" t="s">
        <v>2350</v>
      </c>
      <c r="D769" s="90" t="s">
        <v>2089</v>
      </c>
      <c r="E769" s="91" t="s">
        <v>3181</v>
      </c>
      <c r="F769" s="90" t="s">
        <v>2079</v>
      </c>
      <c r="G769" s="90" t="s">
        <v>2107</v>
      </c>
      <c r="H769" s="91" t="s">
        <v>3213</v>
      </c>
      <c r="I769" s="90" t="s">
        <v>3213</v>
      </c>
      <c r="J769" s="92" t="s">
        <v>2337</v>
      </c>
      <c r="K769" s="90" t="str">
        <f>INDEX(Lookups!$I:$I,MATCH(E769,Lookups!$E:$E,0))</f>
        <v>Coming Soon</v>
      </c>
      <c r="L769" s="90" t="str">
        <f>INDEX(Lookups!$J:$J,MATCH(E769,Lookups!$E:$E,0))</f>
        <v>Mindfully Made</v>
      </c>
      <c r="M769" s="90" t="s">
        <v>2093</v>
      </c>
      <c r="N769" s="90" t="s">
        <v>2093</v>
      </c>
      <c r="O769" s="90" t="str">
        <f>INDEX(Lookups!$L:$L,MATCH(E769,Lookups!$E:$E,0))</f>
        <v>N</v>
      </c>
      <c r="P769" s="94"/>
      <c r="Q769" s="54" t="s">
        <v>3235</v>
      </c>
      <c r="R769" s="54" t="s">
        <v>3235</v>
      </c>
      <c r="S769" s="54" t="s">
        <v>3235</v>
      </c>
      <c r="T769" s="54" t="s">
        <v>3235</v>
      </c>
      <c r="U769" s="54" t="s">
        <v>3235</v>
      </c>
      <c r="V769" s="54" t="s">
        <v>3235</v>
      </c>
      <c r="W769" s="54" t="s">
        <v>3235</v>
      </c>
      <c r="X769" s="54" t="s">
        <v>3235</v>
      </c>
      <c r="Y769" s="54" t="s">
        <v>3235</v>
      </c>
      <c r="Z769" s="54" t="s">
        <v>3235</v>
      </c>
      <c r="AA769" s="54" t="s">
        <v>3235</v>
      </c>
      <c r="AB769" s="54" t="s">
        <v>3235</v>
      </c>
      <c r="AC769" s="54" t="s">
        <v>3235</v>
      </c>
      <c r="AD769" s="54" t="s">
        <v>3235</v>
      </c>
      <c r="AE769" s="54" t="s">
        <v>3235</v>
      </c>
      <c r="AF769" s="54" t="s">
        <v>3235</v>
      </c>
      <c r="AG769" s="54" t="s">
        <v>3235</v>
      </c>
      <c r="AH769" s="54" t="s">
        <v>3235</v>
      </c>
      <c r="AI769" s="54" t="s">
        <v>3235</v>
      </c>
      <c r="AJ769" s="54" t="s">
        <v>3235</v>
      </c>
      <c r="AK769" s="54" t="s">
        <v>3235</v>
      </c>
      <c r="AL769" s="54" t="s">
        <v>3235</v>
      </c>
      <c r="AM769" s="54" t="s">
        <v>3235</v>
      </c>
      <c r="AN769" s="54" t="s">
        <v>3235</v>
      </c>
      <c r="AO769" s="54" t="s">
        <v>3235</v>
      </c>
      <c r="AP769" s="54" t="s">
        <v>3235</v>
      </c>
      <c r="AQ769" s="54" t="s">
        <v>3235</v>
      </c>
      <c r="AR769" s="54" t="s">
        <v>3235</v>
      </c>
      <c r="AS769" s="54" t="s">
        <v>3235</v>
      </c>
      <c r="AT769" s="54" t="s">
        <v>3235</v>
      </c>
      <c r="AU769" s="43" t="str">
        <f>INDEX(Lookups!AS:AS,MATCH(E769,Lookups!E:E,0))</f>
        <v>Criteria-Claim_1</v>
      </c>
      <c r="AV769" s="43" t="str">
        <f t="shared" si="11"/>
        <v xml:space="preserve">Criteria-Claim_1_Product meets 5-Star rating or above for energy efficiency </v>
      </c>
    </row>
    <row r="770" spans="1:48">
      <c r="A770" s="43">
        <f>INDEX(Lookups!A:A,MATCH($E770,Lookups!$E:$E,0))</f>
        <v>64</v>
      </c>
      <c r="B770" s="43">
        <f>INDEX(Lookups!B:B,MATCH($E770,Lookups!$E:$E,0))</f>
        <v>9</v>
      </c>
      <c r="C770" s="90" t="s">
        <v>2350</v>
      </c>
      <c r="D770" s="90" t="s">
        <v>2089</v>
      </c>
      <c r="E770" s="91" t="s">
        <v>3181</v>
      </c>
      <c r="F770" s="90" t="s">
        <v>2079</v>
      </c>
      <c r="G770" s="90" t="s">
        <v>2107</v>
      </c>
      <c r="H770" s="91" t="s">
        <v>3214</v>
      </c>
      <c r="I770" s="90" t="s">
        <v>3214</v>
      </c>
      <c r="J770" s="92" t="s">
        <v>2337</v>
      </c>
      <c r="K770" s="90" t="str">
        <f>INDEX(Lookups!$I:$I,MATCH(E770,Lookups!$E:$E,0))</f>
        <v>Coming Soon</v>
      </c>
      <c r="L770" s="90" t="str">
        <f>INDEX(Lookups!$J:$J,MATCH(E770,Lookups!$E:$E,0))</f>
        <v>Mindfully Made</v>
      </c>
      <c r="M770" s="90" t="s">
        <v>2093</v>
      </c>
      <c r="N770" s="90" t="s">
        <v>2093</v>
      </c>
      <c r="O770" s="90" t="str">
        <f>INDEX(Lookups!$L:$L,MATCH(E770,Lookups!$E:$E,0))</f>
        <v>N</v>
      </c>
      <c r="P770" s="94"/>
      <c r="Q770" s="54" t="s">
        <v>3235</v>
      </c>
      <c r="R770" s="54" t="s">
        <v>3235</v>
      </c>
      <c r="S770" s="54" t="s">
        <v>3235</v>
      </c>
      <c r="T770" s="54" t="s">
        <v>3235</v>
      </c>
      <c r="U770" s="54" t="s">
        <v>3235</v>
      </c>
      <c r="V770" s="54" t="s">
        <v>3235</v>
      </c>
      <c r="W770" s="54" t="s">
        <v>3235</v>
      </c>
      <c r="X770" s="54" t="s">
        <v>3235</v>
      </c>
      <c r="Y770" s="54" t="s">
        <v>3235</v>
      </c>
      <c r="Z770" s="54" t="s">
        <v>3235</v>
      </c>
      <c r="AA770" s="54" t="s">
        <v>3235</v>
      </c>
      <c r="AB770" s="54" t="s">
        <v>3235</v>
      </c>
      <c r="AC770" s="54" t="s">
        <v>3235</v>
      </c>
      <c r="AD770" s="54" t="s">
        <v>3235</v>
      </c>
      <c r="AE770" s="54" t="s">
        <v>3235</v>
      </c>
      <c r="AF770" s="54" t="s">
        <v>3235</v>
      </c>
      <c r="AG770" s="54" t="s">
        <v>3235</v>
      </c>
      <c r="AH770" s="54" t="s">
        <v>3235</v>
      </c>
      <c r="AI770" s="54" t="s">
        <v>3235</v>
      </c>
      <c r="AJ770" s="54" t="s">
        <v>3235</v>
      </c>
      <c r="AK770" s="54" t="s">
        <v>3235</v>
      </c>
      <c r="AL770" s="54" t="s">
        <v>3235</v>
      </c>
      <c r="AM770" s="54" t="s">
        <v>3235</v>
      </c>
      <c r="AN770" s="54" t="s">
        <v>3235</v>
      </c>
      <c r="AO770" s="54" t="s">
        <v>3235</v>
      </c>
      <c r="AP770" s="54" t="s">
        <v>3235</v>
      </c>
      <c r="AQ770" s="54" t="s">
        <v>3235</v>
      </c>
      <c r="AR770" s="54" t="s">
        <v>3235</v>
      </c>
      <c r="AS770" s="54" t="s">
        <v>3235</v>
      </c>
      <c r="AT770" s="54" t="s">
        <v>3235</v>
      </c>
      <c r="AU770" s="43" t="str">
        <f>INDEX(Lookups!AS:AS,MATCH(E770,Lookups!E:E,0))</f>
        <v>Criteria-Claim_1</v>
      </c>
      <c r="AV770" s="43" t="str">
        <f t="shared" si="11"/>
        <v>Criteria-Claim_1_Product meets 5-Star rating or above for water efficiency</v>
      </c>
    </row>
    <row r="771" spans="1:48">
      <c r="A771" s="43">
        <f>INDEX(Lookups!A:A,MATCH($E771,Lookups!$E:$E,0))</f>
        <v>64</v>
      </c>
      <c r="B771" s="43">
        <f>INDEX(Lookups!B:B,MATCH($E771,Lookups!$E:$E,0))</f>
        <v>9</v>
      </c>
      <c r="C771" s="90" t="s">
        <v>2350</v>
      </c>
      <c r="D771" s="90" t="s">
        <v>2089</v>
      </c>
      <c r="E771" s="91" t="s">
        <v>3181</v>
      </c>
      <c r="F771" s="90" t="s">
        <v>2079</v>
      </c>
      <c r="G771" s="90" t="s">
        <v>2107</v>
      </c>
      <c r="H771" s="91" t="s">
        <v>3215</v>
      </c>
      <c r="I771" s="90" t="s">
        <v>3215</v>
      </c>
      <c r="J771" s="92" t="s">
        <v>2337</v>
      </c>
      <c r="K771" s="90" t="str">
        <f>INDEX(Lookups!$I:$I,MATCH(E771,Lookups!$E:$E,0))</f>
        <v>Coming Soon</v>
      </c>
      <c r="L771" s="90" t="str">
        <f>INDEX(Lookups!$J:$J,MATCH(E771,Lookups!$E:$E,0))</f>
        <v>Mindfully Made</v>
      </c>
      <c r="M771" s="90" t="s">
        <v>2093</v>
      </c>
      <c r="N771" s="90" t="s">
        <v>2093</v>
      </c>
      <c r="O771" s="90" t="str">
        <f>INDEX(Lookups!$L:$L,MATCH(E771,Lookups!$E:$E,0))</f>
        <v>N</v>
      </c>
      <c r="P771" s="94"/>
      <c r="Q771" s="54" t="s">
        <v>3235</v>
      </c>
      <c r="R771" s="54" t="s">
        <v>3235</v>
      </c>
      <c r="S771" s="54" t="s">
        <v>3235</v>
      </c>
      <c r="T771" s="54" t="s">
        <v>3235</v>
      </c>
      <c r="U771" s="54" t="s">
        <v>3235</v>
      </c>
      <c r="V771" s="54" t="s">
        <v>3235</v>
      </c>
      <c r="W771" s="54" t="s">
        <v>3235</v>
      </c>
      <c r="X771" s="54" t="s">
        <v>3235</v>
      </c>
      <c r="Y771" s="54" t="s">
        <v>3235</v>
      </c>
      <c r="Z771" s="54" t="s">
        <v>3235</v>
      </c>
      <c r="AA771" s="54" t="s">
        <v>3235</v>
      </c>
      <c r="AB771" s="54" t="s">
        <v>3235</v>
      </c>
      <c r="AC771" s="54" t="s">
        <v>3235</v>
      </c>
      <c r="AD771" s="54" t="s">
        <v>3235</v>
      </c>
      <c r="AE771" s="54" t="s">
        <v>3235</v>
      </c>
      <c r="AF771" s="54" t="s">
        <v>3235</v>
      </c>
      <c r="AG771" s="54" t="s">
        <v>3235</v>
      </c>
      <c r="AH771" s="54" t="s">
        <v>3235</v>
      </c>
      <c r="AI771" s="54" t="s">
        <v>3235</v>
      </c>
      <c r="AJ771" s="54" t="s">
        <v>3235</v>
      </c>
      <c r="AK771" s="54" t="s">
        <v>3235</v>
      </c>
      <c r="AL771" s="54" t="s">
        <v>3235</v>
      </c>
      <c r="AM771" s="54" t="s">
        <v>3235</v>
      </c>
      <c r="AN771" s="54" t="s">
        <v>3235</v>
      </c>
      <c r="AO771" s="54" t="s">
        <v>3235</v>
      </c>
      <c r="AP771" s="54" t="s">
        <v>3235</v>
      </c>
      <c r="AQ771" s="54" t="s">
        <v>3235</v>
      </c>
      <c r="AR771" s="54" t="s">
        <v>3235</v>
      </c>
      <c r="AS771" s="54" t="s">
        <v>3235</v>
      </c>
      <c r="AT771" s="54" t="s">
        <v>3235</v>
      </c>
      <c r="AU771" s="43" t="str">
        <f>INDEX(Lookups!AS:AS,MATCH(E771,Lookups!E:E,0))</f>
        <v>Criteria-Claim_1</v>
      </c>
      <c r="AV771" s="43" t="str">
        <f t="shared" si="11"/>
        <v>Criteria-Claim_1_Product was manufactured in Australia according to the ACCC’s Country of Origin claims guidelines </v>
      </c>
    </row>
    <row r="772" spans="1:48">
      <c r="A772" s="43">
        <f>INDEX(Lookups!A:A,MATCH($E772,Lookups!$E:$E,0))</f>
        <v>64</v>
      </c>
      <c r="B772" s="43">
        <f>INDEX(Lookups!B:B,MATCH($E772,Lookups!$E:$E,0))</f>
        <v>9</v>
      </c>
      <c r="C772" s="90" t="s">
        <v>2350</v>
      </c>
      <c r="D772" s="90" t="s">
        <v>2089</v>
      </c>
      <c r="E772" s="91" t="s">
        <v>3181</v>
      </c>
      <c r="F772" s="90" t="s">
        <v>2079</v>
      </c>
      <c r="G772" s="90" t="s">
        <v>2107</v>
      </c>
      <c r="H772" s="91" t="s">
        <v>3216</v>
      </c>
      <c r="I772" s="90" t="s">
        <v>3216</v>
      </c>
      <c r="J772" s="92" t="s">
        <v>2337</v>
      </c>
      <c r="K772" s="90" t="str">
        <f>INDEX(Lookups!$I:$I,MATCH(E772,Lookups!$E:$E,0))</f>
        <v>Coming Soon</v>
      </c>
      <c r="L772" s="90" t="str">
        <f>INDEX(Lookups!$J:$J,MATCH(E772,Lookups!$E:$E,0))</f>
        <v>Mindfully Made</v>
      </c>
      <c r="M772" s="90" t="s">
        <v>2093</v>
      </c>
      <c r="N772" s="90" t="s">
        <v>2093</v>
      </c>
      <c r="O772" s="90" t="str">
        <f>INDEX(Lookups!$L:$L,MATCH(E772,Lookups!$E:$E,0))</f>
        <v>N</v>
      </c>
      <c r="P772" s="94"/>
      <c r="Q772" s="54" t="s">
        <v>3235</v>
      </c>
      <c r="R772" s="54" t="s">
        <v>3235</v>
      </c>
      <c r="S772" s="54" t="s">
        <v>3235</v>
      </c>
      <c r="T772" s="54" t="s">
        <v>3235</v>
      </c>
      <c r="U772" s="54" t="s">
        <v>3235</v>
      </c>
      <c r="V772" s="54" t="s">
        <v>3235</v>
      </c>
      <c r="W772" s="54" t="s">
        <v>3235</v>
      </c>
      <c r="X772" s="54" t="s">
        <v>3235</v>
      </c>
      <c r="Y772" s="54" t="s">
        <v>3235</v>
      </c>
      <c r="Z772" s="54" t="s">
        <v>3235</v>
      </c>
      <c r="AA772" s="54" t="s">
        <v>3235</v>
      </c>
      <c r="AB772" s="54" t="s">
        <v>3235</v>
      </c>
      <c r="AC772" s="54" t="s">
        <v>3235</v>
      </c>
      <c r="AD772" s="54" t="s">
        <v>3235</v>
      </c>
      <c r="AE772" s="54" t="s">
        <v>3235</v>
      </c>
      <c r="AF772" s="54" t="s">
        <v>3235</v>
      </c>
      <c r="AG772" s="54" t="s">
        <v>3235</v>
      </c>
      <c r="AH772" s="54" t="s">
        <v>3235</v>
      </c>
      <c r="AI772" s="54" t="s">
        <v>3235</v>
      </c>
      <c r="AJ772" s="54" t="s">
        <v>3235</v>
      </c>
      <c r="AK772" s="54" t="s">
        <v>3235</v>
      </c>
      <c r="AL772" s="54" t="s">
        <v>3235</v>
      </c>
      <c r="AM772" s="54" t="s">
        <v>3235</v>
      </c>
      <c r="AN772" s="54" t="s">
        <v>3235</v>
      </c>
      <c r="AO772" s="54" t="s">
        <v>3235</v>
      </c>
      <c r="AP772" s="54" t="s">
        <v>3235</v>
      </c>
      <c r="AQ772" s="54" t="s">
        <v>3235</v>
      </c>
      <c r="AR772" s="54" t="s">
        <v>3235</v>
      </c>
      <c r="AS772" s="54" t="s">
        <v>3235</v>
      </c>
      <c r="AT772" s="54" t="s">
        <v>3235</v>
      </c>
      <c r="AU772" s="43" t="str">
        <f>INDEX(Lookups!AS:AS,MATCH(E772,Lookups!E:E,0))</f>
        <v>Criteria-Claim_1</v>
      </c>
      <c r="AV772" s="43" t="str">
        <f t="shared" ref="AV772:AV831" si="12">AU772&amp;"_"&amp;H772</f>
        <v xml:space="preserve">Criteria-Claim_1_Product was manufactured in Australia and brand is Ethical Clothing Australia (ECA) accredited. </v>
      </c>
    </row>
    <row r="773" spans="1:48">
      <c r="A773" s="43">
        <f>INDEX(Lookups!A:A,MATCH($E773,Lookups!$E:$E,0))</f>
        <v>64</v>
      </c>
      <c r="B773" s="43">
        <f>INDEX(Lookups!B:B,MATCH($E773,Lookups!$E:$E,0))</f>
        <v>9</v>
      </c>
      <c r="C773" s="90" t="s">
        <v>2350</v>
      </c>
      <c r="D773" s="90" t="s">
        <v>2089</v>
      </c>
      <c r="E773" s="91" t="s">
        <v>3181</v>
      </c>
      <c r="F773" s="90" t="s">
        <v>2079</v>
      </c>
      <c r="G773" s="90" t="s">
        <v>2107</v>
      </c>
      <c r="H773" s="91" t="s">
        <v>3217</v>
      </c>
      <c r="I773" s="90" t="s">
        <v>3217</v>
      </c>
      <c r="J773" s="92" t="s">
        <v>2337</v>
      </c>
      <c r="K773" s="90" t="str">
        <f>INDEX(Lookups!$I:$I,MATCH(E773,Lookups!$E:$E,0))</f>
        <v>Coming Soon</v>
      </c>
      <c r="L773" s="90" t="str">
        <f>INDEX(Lookups!$J:$J,MATCH(E773,Lookups!$E:$E,0))</f>
        <v>Mindfully Made</v>
      </c>
      <c r="M773" s="90" t="s">
        <v>2093</v>
      </c>
      <c r="N773" s="90" t="s">
        <v>2093</v>
      </c>
      <c r="O773" s="90" t="str">
        <f>INDEX(Lookups!$L:$L,MATCH(E773,Lookups!$E:$E,0))</f>
        <v>N</v>
      </c>
      <c r="P773" s="94"/>
      <c r="Q773" s="54" t="s">
        <v>3235</v>
      </c>
      <c r="R773" s="54" t="s">
        <v>3235</v>
      </c>
      <c r="S773" s="54" t="s">
        <v>3235</v>
      </c>
      <c r="T773" s="54" t="s">
        <v>3235</v>
      </c>
      <c r="U773" s="54" t="s">
        <v>3235</v>
      </c>
      <c r="V773" s="54" t="s">
        <v>3235</v>
      </c>
      <c r="W773" s="54" t="s">
        <v>3235</v>
      </c>
      <c r="X773" s="54" t="s">
        <v>3235</v>
      </c>
      <c r="Y773" s="54" t="s">
        <v>3235</v>
      </c>
      <c r="Z773" s="54" t="s">
        <v>3235</v>
      </c>
      <c r="AA773" s="54" t="s">
        <v>3235</v>
      </c>
      <c r="AB773" s="54" t="s">
        <v>3235</v>
      </c>
      <c r="AC773" s="54" t="s">
        <v>3235</v>
      </c>
      <c r="AD773" s="54" t="s">
        <v>3235</v>
      </c>
      <c r="AE773" s="54" t="s">
        <v>3235</v>
      </c>
      <c r="AF773" s="54" t="s">
        <v>3235</v>
      </c>
      <c r="AG773" s="54" t="s">
        <v>3235</v>
      </c>
      <c r="AH773" s="54" t="s">
        <v>3235</v>
      </c>
      <c r="AI773" s="54" t="s">
        <v>3235</v>
      </c>
      <c r="AJ773" s="54" t="s">
        <v>3235</v>
      </c>
      <c r="AK773" s="54" t="s">
        <v>3235</v>
      </c>
      <c r="AL773" s="54" t="s">
        <v>3235</v>
      </c>
      <c r="AM773" s="54" t="s">
        <v>3235</v>
      </c>
      <c r="AN773" s="54" t="s">
        <v>3235</v>
      </c>
      <c r="AO773" s="54" t="s">
        <v>3235</v>
      </c>
      <c r="AP773" s="54" t="s">
        <v>3235</v>
      </c>
      <c r="AQ773" s="54" t="s">
        <v>3235</v>
      </c>
      <c r="AR773" s="54" t="s">
        <v>3235</v>
      </c>
      <c r="AS773" s="54" t="s">
        <v>3235</v>
      </c>
      <c r="AT773" s="54" t="s">
        <v>3235</v>
      </c>
      <c r="AU773" s="43" t="str">
        <f>INDEX(Lookups!AS:AS,MATCH(E773,Lookups!E:E,0))</f>
        <v>Criteria-Claim_1</v>
      </c>
      <c r="AV773" s="43" t="str">
        <f t="shared" si="12"/>
        <v>Criteria-Claim_1_Profits from the sale of the product (through David Jones website) donated to a registered charity.  </v>
      </c>
    </row>
    <row r="774" spans="1:48">
      <c r="A774" s="43">
        <f>INDEX(Lookups!A:A,MATCH($E774,Lookups!$E:$E,0))</f>
        <v>64</v>
      </c>
      <c r="B774" s="43">
        <f>INDEX(Lookups!B:B,MATCH($E774,Lookups!$E:$E,0))</f>
        <v>9</v>
      </c>
      <c r="C774" s="90" t="s">
        <v>2350</v>
      </c>
      <c r="D774" s="90" t="s">
        <v>2089</v>
      </c>
      <c r="E774" s="91" t="s">
        <v>3181</v>
      </c>
      <c r="F774" s="90" t="s">
        <v>2079</v>
      </c>
      <c r="G774" s="90" t="s">
        <v>2107</v>
      </c>
      <c r="H774" s="91" t="s">
        <v>3218</v>
      </c>
      <c r="I774" s="90" t="s">
        <v>3218</v>
      </c>
      <c r="J774" s="92" t="s">
        <v>2337</v>
      </c>
      <c r="K774" s="90" t="str">
        <f>INDEX(Lookups!$I:$I,MATCH(E774,Lookups!$E:$E,0))</f>
        <v>Coming Soon</v>
      </c>
      <c r="L774" s="90" t="str">
        <f>INDEX(Lookups!$J:$J,MATCH(E774,Lookups!$E:$E,0))</f>
        <v>Mindfully Made</v>
      </c>
      <c r="M774" s="90" t="s">
        <v>2093</v>
      </c>
      <c r="N774" s="90" t="s">
        <v>2093</v>
      </c>
      <c r="O774" s="90" t="str">
        <f>INDEX(Lookups!$L:$L,MATCH(E774,Lookups!$E:$E,0))</f>
        <v>N</v>
      </c>
      <c r="P774" s="94"/>
      <c r="Q774" s="54" t="s">
        <v>3235</v>
      </c>
      <c r="R774" s="54" t="s">
        <v>3235</v>
      </c>
      <c r="S774" s="54" t="s">
        <v>3235</v>
      </c>
      <c r="T774" s="54" t="s">
        <v>3235</v>
      </c>
      <c r="U774" s="54" t="s">
        <v>3235</v>
      </c>
      <c r="V774" s="54" t="s">
        <v>3235</v>
      </c>
      <c r="W774" s="54" t="s">
        <v>3235</v>
      </c>
      <c r="X774" s="54" t="s">
        <v>3235</v>
      </c>
      <c r="Y774" s="54" t="s">
        <v>3235</v>
      </c>
      <c r="Z774" s="54" t="s">
        <v>3235</v>
      </c>
      <c r="AA774" s="54" t="s">
        <v>3235</v>
      </c>
      <c r="AB774" s="54" t="s">
        <v>3235</v>
      </c>
      <c r="AC774" s="54" t="s">
        <v>3235</v>
      </c>
      <c r="AD774" s="54" t="s">
        <v>3235</v>
      </c>
      <c r="AE774" s="54" t="s">
        <v>3235</v>
      </c>
      <c r="AF774" s="54" t="s">
        <v>3235</v>
      </c>
      <c r="AG774" s="54" t="s">
        <v>3235</v>
      </c>
      <c r="AH774" s="54" t="s">
        <v>3235</v>
      </c>
      <c r="AI774" s="54" t="s">
        <v>3235</v>
      </c>
      <c r="AJ774" s="54" t="s">
        <v>3235</v>
      </c>
      <c r="AK774" s="54" t="s">
        <v>3235</v>
      </c>
      <c r="AL774" s="54" t="s">
        <v>3235</v>
      </c>
      <c r="AM774" s="54" t="s">
        <v>3235</v>
      </c>
      <c r="AN774" s="54" t="s">
        <v>3235</v>
      </c>
      <c r="AO774" s="54" t="s">
        <v>3235</v>
      </c>
      <c r="AP774" s="54" t="s">
        <v>3235</v>
      </c>
      <c r="AQ774" s="54" t="s">
        <v>3235</v>
      </c>
      <c r="AR774" s="54" t="s">
        <v>3235</v>
      </c>
      <c r="AS774" s="54" t="s">
        <v>3235</v>
      </c>
      <c r="AT774" s="54" t="s">
        <v>3235</v>
      </c>
      <c r="AU774" s="43" t="str">
        <f>INDEX(Lookups!AS:AS,MATCH(E774,Lookups!E:E,0))</f>
        <v>Criteria-Claim_1</v>
      </c>
      <c r="AV774" s="43" t="str">
        <f t="shared" si="12"/>
        <v>Criteria-Claim_1_Profits from the sale of the product (through David Jones website) donated to a social enterprise.</v>
      </c>
    </row>
    <row r="775" spans="1:48">
      <c r="A775" s="43">
        <f>INDEX(Lookups!A:A,MATCH($E775,Lookups!$E:$E,0))</f>
        <v>65</v>
      </c>
      <c r="B775" s="43">
        <f>INDEX(Lookups!B:B,MATCH($E775,Lookups!$E:$E,0))</f>
        <v>9</v>
      </c>
      <c r="C775" s="90" t="s">
        <v>2350</v>
      </c>
      <c r="D775" s="90" t="s">
        <v>2089</v>
      </c>
      <c r="E775" s="91" t="s">
        <v>3219</v>
      </c>
      <c r="F775" s="90" t="s">
        <v>2079</v>
      </c>
      <c r="G775" s="90" t="s">
        <v>2107</v>
      </c>
      <c r="H775" s="91" t="s">
        <v>3182</v>
      </c>
      <c r="I775" s="90" t="s">
        <v>3182</v>
      </c>
      <c r="J775" s="92" t="s">
        <v>2337</v>
      </c>
      <c r="K775" s="90" t="str">
        <f>INDEX(Lookups!$I:$I,MATCH(E775,Lookups!$E:$E,0))</f>
        <v>Coming Soon</v>
      </c>
      <c r="L775" s="90" t="str">
        <f>INDEX(Lookups!$J:$J,MATCH(E775,Lookups!$E:$E,0))</f>
        <v>Mindfully Made</v>
      </c>
      <c r="M775" s="90" t="s">
        <v>2093</v>
      </c>
      <c r="N775" s="90" t="s">
        <v>2093</v>
      </c>
      <c r="O775" s="90" t="str">
        <f>INDEX(Lookups!$L:$L,MATCH(E775,Lookups!$E:$E,0))</f>
        <v>N</v>
      </c>
      <c r="P775" s="94"/>
      <c r="Q775" s="54" t="s">
        <v>3235</v>
      </c>
      <c r="R775" s="54" t="s">
        <v>3235</v>
      </c>
      <c r="S775" s="54" t="s">
        <v>3235</v>
      </c>
      <c r="T775" s="54" t="s">
        <v>3235</v>
      </c>
      <c r="U775" s="54" t="s">
        <v>3235</v>
      </c>
      <c r="V775" s="54" t="s">
        <v>3235</v>
      </c>
      <c r="W775" s="54" t="s">
        <v>3235</v>
      </c>
      <c r="X775" s="54" t="s">
        <v>3235</v>
      </c>
      <c r="Y775" s="54" t="s">
        <v>3235</v>
      </c>
      <c r="Z775" s="54" t="s">
        <v>3235</v>
      </c>
      <c r="AA775" s="54" t="s">
        <v>3235</v>
      </c>
      <c r="AB775" s="54" t="s">
        <v>3235</v>
      </c>
      <c r="AC775" s="54" t="s">
        <v>3235</v>
      </c>
      <c r="AD775" s="54" t="s">
        <v>3235</v>
      </c>
      <c r="AE775" s="54" t="s">
        <v>3235</v>
      </c>
      <c r="AF775" s="54" t="s">
        <v>3235</v>
      </c>
      <c r="AG775" s="54" t="s">
        <v>3235</v>
      </c>
      <c r="AH775" s="54" t="s">
        <v>3235</v>
      </c>
      <c r="AI775" s="54" t="s">
        <v>3235</v>
      </c>
      <c r="AJ775" s="54" t="s">
        <v>3235</v>
      </c>
      <c r="AK775" s="54" t="s">
        <v>3235</v>
      </c>
      <c r="AL775" s="54" t="s">
        <v>3235</v>
      </c>
      <c r="AM775" s="54" t="s">
        <v>3235</v>
      </c>
      <c r="AN775" s="54" t="s">
        <v>3235</v>
      </c>
      <c r="AO775" s="54" t="s">
        <v>3235</v>
      </c>
      <c r="AP775" s="54" t="s">
        <v>3235</v>
      </c>
      <c r="AQ775" s="54" t="s">
        <v>3235</v>
      </c>
      <c r="AR775" s="54" t="s">
        <v>3235</v>
      </c>
      <c r="AS775" s="54" t="s">
        <v>3235</v>
      </c>
      <c r="AT775" s="54" t="s">
        <v>3235</v>
      </c>
      <c r="AU775" s="43" t="str">
        <f>INDEX(Lookups!AS:AS,MATCH(E775,Lookups!E:E,0))</f>
        <v>Criteria-Claim_2</v>
      </c>
      <c r="AV775" s="43" t="str">
        <f t="shared" si="12"/>
        <v>Criteria-Claim_2_100% of raw materials used in product were grown in Australia and sourced according to the ACCC’s Country of Origin claims guidelines</v>
      </c>
    </row>
    <row r="776" spans="1:48">
      <c r="A776" s="43">
        <f>INDEX(Lookups!A:A,MATCH($E776,Lookups!$E:$E,0))</f>
        <v>65</v>
      </c>
      <c r="B776" s="43">
        <f>INDEX(Lookups!B:B,MATCH($E776,Lookups!$E:$E,0))</f>
        <v>9</v>
      </c>
      <c r="C776" s="90" t="s">
        <v>2350</v>
      </c>
      <c r="D776" s="90" t="s">
        <v>2089</v>
      </c>
      <c r="E776" s="91" t="s">
        <v>3219</v>
      </c>
      <c r="F776" s="90" t="s">
        <v>2079</v>
      </c>
      <c r="G776" s="90" t="s">
        <v>2107</v>
      </c>
      <c r="H776" s="91" t="s">
        <v>3183</v>
      </c>
      <c r="I776" s="90" t="s">
        <v>3183</v>
      </c>
      <c r="J776" s="92" t="s">
        <v>2337</v>
      </c>
      <c r="K776" s="90" t="str">
        <f>INDEX(Lookups!$I:$I,MATCH(E776,Lookups!$E:$E,0))</f>
        <v>Coming Soon</v>
      </c>
      <c r="L776" s="90" t="str">
        <f>INDEX(Lookups!$J:$J,MATCH(E776,Lookups!$E:$E,0))</f>
        <v>Mindfully Made</v>
      </c>
      <c r="M776" s="90" t="s">
        <v>2093</v>
      </c>
      <c r="N776" s="90" t="s">
        <v>2093</v>
      </c>
      <c r="O776" s="90" t="str">
        <f>INDEX(Lookups!$L:$L,MATCH(E776,Lookups!$E:$E,0))</f>
        <v>N</v>
      </c>
      <c r="P776" s="94"/>
      <c r="Q776" s="54" t="s">
        <v>3235</v>
      </c>
      <c r="R776" s="54" t="s">
        <v>3235</v>
      </c>
      <c r="S776" s="54" t="s">
        <v>3235</v>
      </c>
      <c r="T776" s="54" t="s">
        <v>3235</v>
      </c>
      <c r="U776" s="54" t="s">
        <v>3235</v>
      </c>
      <c r="V776" s="54" t="s">
        <v>3235</v>
      </c>
      <c r="W776" s="54" t="s">
        <v>3235</v>
      </c>
      <c r="X776" s="54" t="s">
        <v>3235</v>
      </c>
      <c r="Y776" s="54" t="s">
        <v>3235</v>
      </c>
      <c r="Z776" s="54" t="s">
        <v>3235</v>
      </c>
      <c r="AA776" s="54" t="s">
        <v>3235</v>
      </c>
      <c r="AB776" s="54" t="s">
        <v>3235</v>
      </c>
      <c r="AC776" s="54" t="s">
        <v>3235</v>
      </c>
      <c r="AD776" s="54" t="s">
        <v>3235</v>
      </c>
      <c r="AE776" s="54" t="s">
        <v>3235</v>
      </c>
      <c r="AF776" s="54" t="s">
        <v>3235</v>
      </c>
      <c r="AG776" s="54" t="s">
        <v>3235</v>
      </c>
      <c r="AH776" s="54" t="s">
        <v>3235</v>
      </c>
      <c r="AI776" s="54" t="s">
        <v>3235</v>
      </c>
      <c r="AJ776" s="54" t="s">
        <v>3235</v>
      </c>
      <c r="AK776" s="54" t="s">
        <v>3235</v>
      </c>
      <c r="AL776" s="54" t="s">
        <v>3235</v>
      </c>
      <c r="AM776" s="54" t="s">
        <v>3235</v>
      </c>
      <c r="AN776" s="54" t="s">
        <v>3235</v>
      </c>
      <c r="AO776" s="54" t="s">
        <v>3235</v>
      </c>
      <c r="AP776" s="54" t="s">
        <v>3235</v>
      </c>
      <c r="AQ776" s="54" t="s">
        <v>3235</v>
      </c>
      <c r="AR776" s="54" t="s">
        <v>3235</v>
      </c>
      <c r="AS776" s="54" t="s">
        <v>3235</v>
      </c>
      <c r="AT776" s="54" t="s">
        <v>3235</v>
      </c>
      <c r="AU776" s="43" t="str">
        <f>INDEX(Lookups!AS:AS,MATCH(E776,Lookups!E:E,0))</f>
        <v>Criteria-Claim_2</v>
      </c>
      <c r="AV776" s="43" t="str">
        <f t="shared" si="12"/>
        <v xml:space="preserve">Criteria-Claim_2_Beauty packaging vessel (e.g., tube or glass bottle) solution meets two recognised environmental criteria </v>
      </c>
    </row>
    <row r="777" spans="1:48">
      <c r="A777" s="43">
        <f>INDEX(Lookups!A:A,MATCH($E777,Lookups!$E:$E,0))</f>
        <v>65</v>
      </c>
      <c r="B777" s="43">
        <f>INDEX(Lookups!B:B,MATCH($E777,Lookups!$E:$E,0))</f>
        <v>9</v>
      </c>
      <c r="C777" s="90" t="s">
        <v>2350</v>
      </c>
      <c r="D777" s="90" t="s">
        <v>2089</v>
      </c>
      <c r="E777" s="91" t="s">
        <v>3219</v>
      </c>
      <c r="F777" s="90" t="s">
        <v>2079</v>
      </c>
      <c r="G777" s="90" t="s">
        <v>2107</v>
      </c>
      <c r="H777" s="91" t="s">
        <v>3184</v>
      </c>
      <c r="I777" s="90" t="s">
        <v>3184</v>
      </c>
      <c r="J777" s="92" t="s">
        <v>2337</v>
      </c>
      <c r="K777" s="90" t="str">
        <f>INDEX(Lookups!$I:$I,MATCH(E777,Lookups!$E:$E,0))</f>
        <v>Coming Soon</v>
      </c>
      <c r="L777" s="90" t="str">
        <f>INDEX(Lookups!$J:$J,MATCH(E777,Lookups!$E:$E,0))</f>
        <v>Mindfully Made</v>
      </c>
      <c r="M777" s="90" t="s">
        <v>2093</v>
      </c>
      <c r="N777" s="90" t="s">
        <v>2093</v>
      </c>
      <c r="O777" s="90" t="str">
        <f>INDEX(Lookups!$L:$L,MATCH(E777,Lookups!$E:$E,0))</f>
        <v>N</v>
      </c>
      <c r="P777" s="94"/>
      <c r="Q777" s="54" t="s">
        <v>3235</v>
      </c>
      <c r="R777" s="54" t="s">
        <v>3235</v>
      </c>
      <c r="S777" s="54" t="s">
        <v>3235</v>
      </c>
      <c r="T777" s="54" t="s">
        <v>3235</v>
      </c>
      <c r="U777" s="54" t="s">
        <v>3235</v>
      </c>
      <c r="V777" s="54" t="s">
        <v>3235</v>
      </c>
      <c r="W777" s="54" t="s">
        <v>3235</v>
      </c>
      <c r="X777" s="54" t="s">
        <v>3235</v>
      </c>
      <c r="Y777" s="54" t="s">
        <v>3235</v>
      </c>
      <c r="Z777" s="54" t="s">
        <v>3235</v>
      </c>
      <c r="AA777" s="54" t="s">
        <v>3235</v>
      </c>
      <c r="AB777" s="54" t="s">
        <v>3235</v>
      </c>
      <c r="AC777" s="54" t="s">
        <v>3235</v>
      </c>
      <c r="AD777" s="54" t="s">
        <v>3235</v>
      </c>
      <c r="AE777" s="54" t="s">
        <v>3235</v>
      </c>
      <c r="AF777" s="54" t="s">
        <v>3235</v>
      </c>
      <c r="AG777" s="54" t="s">
        <v>3235</v>
      </c>
      <c r="AH777" s="54" t="s">
        <v>3235</v>
      </c>
      <c r="AI777" s="54" t="s">
        <v>3235</v>
      </c>
      <c r="AJ777" s="54" t="s">
        <v>3235</v>
      </c>
      <c r="AK777" s="54" t="s">
        <v>3235</v>
      </c>
      <c r="AL777" s="54" t="s">
        <v>3235</v>
      </c>
      <c r="AM777" s="54" t="s">
        <v>3235</v>
      </c>
      <c r="AN777" s="54" t="s">
        <v>3235</v>
      </c>
      <c r="AO777" s="54" t="s">
        <v>3235</v>
      </c>
      <c r="AP777" s="54" t="s">
        <v>3235</v>
      </c>
      <c r="AQ777" s="54" t="s">
        <v>3235</v>
      </c>
      <c r="AR777" s="54" t="s">
        <v>3235</v>
      </c>
      <c r="AS777" s="54" t="s">
        <v>3235</v>
      </c>
      <c r="AT777" s="54" t="s">
        <v>3235</v>
      </c>
      <c r="AU777" s="43" t="str">
        <f>INDEX(Lookups!AS:AS,MATCH(E777,Lookups!E:E,0))</f>
        <v>Criteria-Claim_2</v>
      </c>
      <c r="AV777" s="43" t="str">
        <f t="shared" si="12"/>
        <v>Criteria-Claim_2_Beauty refill recyclable via stewardship scheme</v>
      </c>
    </row>
    <row r="778" spans="1:48">
      <c r="A778" s="43">
        <f>INDEX(Lookups!A:A,MATCH($E778,Lookups!$E:$E,0))</f>
        <v>65</v>
      </c>
      <c r="B778" s="43">
        <f>INDEX(Lookups!B:B,MATCH($E778,Lookups!$E:$E,0))</f>
        <v>9</v>
      </c>
      <c r="C778" s="90" t="s">
        <v>2350</v>
      </c>
      <c r="D778" s="90" t="s">
        <v>2089</v>
      </c>
      <c r="E778" s="91" t="s">
        <v>3219</v>
      </c>
      <c r="F778" s="90" t="s">
        <v>2079</v>
      </c>
      <c r="G778" s="90" t="s">
        <v>2107</v>
      </c>
      <c r="H778" s="91" t="s">
        <v>3185</v>
      </c>
      <c r="I778" s="90" t="s">
        <v>3185</v>
      </c>
      <c r="J778" s="92" t="s">
        <v>2337</v>
      </c>
      <c r="K778" s="90" t="str">
        <f>INDEX(Lookups!$I:$I,MATCH(E778,Lookups!$E:$E,0))</f>
        <v>Coming Soon</v>
      </c>
      <c r="L778" s="90" t="str">
        <f>INDEX(Lookups!$J:$J,MATCH(E778,Lookups!$E:$E,0))</f>
        <v>Mindfully Made</v>
      </c>
      <c r="M778" s="90" t="s">
        <v>2093</v>
      </c>
      <c r="N778" s="90" t="s">
        <v>2093</v>
      </c>
      <c r="O778" s="90" t="str">
        <f>INDEX(Lookups!$L:$L,MATCH(E778,Lookups!$E:$E,0))</f>
        <v>N</v>
      </c>
      <c r="P778" s="94"/>
      <c r="Q778" s="54" t="s">
        <v>3235</v>
      </c>
      <c r="R778" s="54" t="s">
        <v>3235</v>
      </c>
      <c r="S778" s="54" t="s">
        <v>3235</v>
      </c>
      <c r="T778" s="54" t="s">
        <v>3235</v>
      </c>
      <c r="U778" s="54" t="s">
        <v>3235</v>
      </c>
      <c r="V778" s="54" t="s">
        <v>3235</v>
      </c>
      <c r="W778" s="54" t="s">
        <v>3235</v>
      </c>
      <c r="X778" s="54" t="s">
        <v>3235</v>
      </c>
      <c r="Y778" s="54" t="s">
        <v>3235</v>
      </c>
      <c r="Z778" s="54" t="s">
        <v>3235</v>
      </c>
      <c r="AA778" s="54" t="s">
        <v>3235</v>
      </c>
      <c r="AB778" s="54" t="s">
        <v>3235</v>
      </c>
      <c r="AC778" s="54" t="s">
        <v>3235</v>
      </c>
      <c r="AD778" s="54" t="s">
        <v>3235</v>
      </c>
      <c r="AE778" s="54" t="s">
        <v>3235</v>
      </c>
      <c r="AF778" s="54" t="s">
        <v>3235</v>
      </c>
      <c r="AG778" s="54" t="s">
        <v>3235</v>
      </c>
      <c r="AH778" s="54" t="s">
        <v>3235</v>
      </c>
      <c r="AI778" s="54" t="s">
        <v>3235</v>
      </c>
      <c r="AJ778" s="54" t="s">
        <v>3235</v>
      </c>
      <c r="AK778" s="54" t="s">
        <v>3235</v>
      </c>
      <c r="AL778" s="54" t="s">
        <v>3235</v>
      </c>
      <c r="AM778" s="54" t="s">
        <v>3235</v>
      </c>
      <c r="AN778" s="54" t="s">
        <v>3235</v>
      </c>
      <c r="AO778" s="54" t="s">
        <v>3235</v>
      </c>
      <c r="AP778" s="54" t="s">
        <v>3235</v>
      </c>
      <c r="AQ778" s="54" t="s">
        <v>3235</v>
      </c>
      <c r="AR778" s="54" t="s">
        <v>3235</v>
      </c>
      <c r="AS778" s="54" t="s">
        <v>3235</v>
      </c>
      <c r="AT778" s="54" t="s">
        <v>3235</v>
      </c>
      <c r="AU778" s="43" t="str">
        <f>INDEX(Lookups!AS:AS,MATCH(E778,Lookups!E:E,0))</f>
        <v>Criteria-Claim_2</v>
      </c>
      <c r="AV778" s="43" t="str">
        <f t="shared" si="12"/>
        <v>Criteria-Claim_2_Brand is a member of the Responsible Jewellery Council</v>
      </c>
    </row>
    <row r="779" spans="1:48">
      <c r="A779" s="43">
        <f>INDEX(Lookups!A:A,MATCH($E779,Lookups!$E:$E,0))</f>
        <v>65</v>
      </c>
      <c r="B779" s="43">
        <f>INDEX(Lookups!B:B,MATCH($E779,Lookups!$E:$E,0))</f>
        <v>9</v>
      </c>
      <c r="C779" s="90" t="s">
        <v>2350</v>
      </c>
      <c r="D779" s="90" t="s">
        <v>2089</v>
      </c>
      <c r="E779" s="91" t="s">
        <v>3219</v>
      </c>
      <c r="F779" s="90" t="s">
        <v>2079</v>
      </c>
      <c r="G779" s="90" t="s">
        <v>2107</v>
      </c>
      <c r="H779" s="91" t="s">
        <v>3186</v>
      </c>
      <c r="I779" s="90" t="s">
        <v>3186</v>
      </c>
      <c r="J779" s="92" t="s">
        <v>2337</v>
      </c>
      <c r="K779" s="90" t="str">
        <f>INDEX(Lookups!$I:$I,MATCH(E779,Lookups!$E:$E,0))</f>
        <v>Coming Soon</v>
      </c>
      <c r="L779" s="90" t="str">
        <f>INDEX(Lookups!$J:$J,MATCH(E779,Lookups!$E:$E,0))</f>
        <v>Mindfully Made</v>
      </c>
      <c r="M779" s="90" t="s">
        <v>2093</v>
      </c>
      <c r="N779" s="90" t="s">
        <v>2093</v>
      </c>
      <c r="O779" s="90" t="str">
        <f>INDEX(Lookups!$L:$L,MATCH(E779,Lookups!$E:$E,0))</f>
        <v>N</v>
      </c>
      <c r="P779" s="94"/>
      <c r="Q779" s="54" t="s">
        <v>3235</v>
      </c>
      <c r="R779" s="54" t="s">
        <v>3235</v>
      </c>
      <c r="S779" s="54" t="s">
        <v>3235</v>
      </c>
      <c r="T779" s="54" t="s">
        <v>3235</v>
      </c>
      <c r="U779" s="54" t="s">
        <v>3235</v>
      </c>
      <c r="V779" s="54" t="s">
        <v>3235</v>
      </c>
      <c r="W779" s="54" t="s">
        <v>3235</v>
      </c>
      <c r="X779" s="54" t="s">
        <v>3235</v>
      </c>
      <c r="Y779" s="54" t="s">
        <v>3235</v>
      </c>
      <c r="Z779" s="54" t="s">
        <v>3235</v>
      </c>
      <c r="AA779" s="54" t="s">
        <v>3235</v>
      </c>
      <c r="AB779" s="54" t="s">
        <v>3235</v>
      </c>
      <c r="AC779" s="54" t="s">
        <v>3235</v>
      </c>
      <c r="AD779" s="54" t="s">
        <v>3235</v>
      </c>
      <c r="AE779" s="54" t="s">
        <v>3235</v>
      </c>
      <c r="AF779" s="54" t="s">
        <v>3235</v>
      </c>
      <c r="AG779" s="54" t="s">
        <v>3235</v>
      </c>
      <c r="AH779" s="54" t="s">
        <v>3235</v>
      </c>
      <c r="AI779" s="54" t="s">
        <v>3235</v>
      </c>
      <c r="AJ779" s="54" t="s">
        <v>3235</v>
      </c>
      <c r="AK779" s="54" t="s">
        <v>3235</v>
      </c>
      <c r="AL779" s="54" t="s">
        <v>3235</v>
      </c>
      <c r="AM779" s="54" t="s">
        <v>3235</v>
      </c>
      <c r="AN779" s="54" t="s">
        <v>3235</v>
      </c>
      <c r="AO779" s="54" t="s">
        <v>3235</v>
      </c>
      <c r="AP779" s="54" t="s">
        <v>3235</v>
      </c>
      <c r="AQ779" s="54" t="s">
        <v>3235</v>
      </c>
      <c r="AR779" s="54" t="s">
        <v>3235</v>
      </c>
      <c r="AS779" s="54" t="s">
        <v>3235</v>
      </c>
      <c r="AT779" s="54" t="s">
        <v>3235</v>
      </c>
      <c r="AU779" s="43" t="str">
        <f>INDEX(Lookups!AS:AS,MATCH(E779,Lookups!E:E,0))</f>
        <v>Criteria-Claim_2</v>
      </c>
      <c r="AV779" s="43" t="str">
        <f t="shared" si="12"/>
        <v>Criteria-Claim_2_Brand is Fairtrade certified</v>
      </c>
    </row>
    <row r="780" spans="1:48">
      <c r="A780" s="43">
        <f>INDEX(Lookups!A:A,MATCH($E780,Lookups!$E:$E,0))</f>
        <v>65</v>
      </c>
      <c r="B780" s="43">
        <f>INDEX(Lookups!B:B,MATCH($E780,Lookups!$E:$E,0))</f>
        <v>9</v>
      </c>
      <c r="C780" s="90" t="s">
        <v>2350</v>
      </c>
      <c r="D780" s="90" t="s">
        <v>2089</v>
      </c>
      <c r="E780" s="91" t="s">
        <v>3219</v>
      </c>
      <c r="F780" s="90" t="s">
        <v>2079</v>
      </c>
      <c r="G780" s="90" t="s">
        <v>2107</v>
      </c>
      <c r="H780" s="91" t="s">
        <v>3187</v>
      </c>
      <c r="I780" s="90" t="s">
        <v>3187</v>
      </c>
      <c r="J780" s="92" t="s">
        <v>2337</v>
      </c>
      <c r="K780" s="90" t="str">
        <f>INDEX(Lookups!$I:$I,MATCH(E780,Lookups!$E:$E,0))</f>
        <v>Coming Soon</v>
      </c>
      <c r="L780" s="90" t="str">
        <f>INDEX(Lookups!$J:$J,MATCH(E780,Lookups!$E:$E,0))</f>
        <v>Mindfully Made</v>
      </c>
      <c r="M780" s="90" t="s">
        <v>2093</v>
      </c>
      <c r="N780" s="90" t="s">
        <v>2093</v>
      </c>
      <c r="O780" s="90" t="str">
        <f>INDEX(Lookups!$L:$L,MATCH(E780,Lookups!$E:$E,0))</f>
        <v>N</v>
      </c>
      <c r="P780" s="94"/>
      <c r="Q780" s="54" t="s">
        <v>3235</v>
      </c>
      <c r="R780" s="54" t="s">
        <v>3235</v>
      </c>
      <c r="S780" s="54" t="s">
        <v>3235</v>
      </c>
      <c r="T780" s="54" t="s">
        <v>3235</v>
      </c>
      <c r="U780" s="54" t="s">
        <v>3235</v>
      </c>
      <c r="V780" s="54" t="s">
        <v>3235</v>
      </c>
      <c r="W780" s="54" t="s">
        <v>3235</v>
      </c>
      <c r="X780" s="54" t="s">
        <v>3235</v>
      </c>
      <c r="Y780" s="54" t="s">
        <v>3235</v>
      </c>
      <c r="Z780" s="54" t="s">
        <v>3235</v>
      </c>
      <c r="AA780" s="54" t="s">
        <v>3235</v>
      </c>
      <c r="AB780" s="54" t="s">
        <v>3235</v>
      </c>
      <c r="AC780" s="54" t="s">
        <v>3235</v>
      </c>
      <c r="AD780" s="54" t="s">
        <v>3235</v>
      </c>
      <c r="AE780" s="54" t="s">
        <v>3235</v>
      </c>
      <c r="AF780" s="54" t="s">
        <v>3235</v>
      </c>
      <c r="AG780" s="54" t="s">
        <v>3235</v>
      </c>
      <c r="AH780" s="54" t="s">
        <v>3235</v>
      </c>
      <c r="AI780" s="54" t="s">
        <v>3235</v>
      </c>
      <c r="AJ780" s="54" t="s">
        <v>3235</v>
      </c>
      <c r="AK780" s="54" t="s">
        <v>3235</v>
      </c>
      <c r="AL780" s="54" t="s">
        <v>3235</v>
      </c>
      <c r="AM780" s="54" t="s">
        <v>3235</v>
      </c>
      <c r="AN780" s="54" t="s">
        <v>3235</v>
      </c>
      <c r="AO780" s="54" t="s">
        <v>3235</v>
      </c>
      <c r="AP780" s="54" t="s">
        <v>3235</v>
      </c>
      <c r="AQ780" s="54" t="s">
        <v>3235</v>
      </c>
      <c r="AR780" s="54" t="s">
        <v>3235</v>
      </c>
      <c r="AS780" s="54" t="s">
        <v>3235</v>
      </c>
      <c r="AT780" s="54" t="s">
        <v>3235</v>
      </c>
      <c r="AU780" s="43" t="str">
        <f>INDEX(Lookups!AS:AS,MATCH(E780,Lookups!E:E,0))</f>
        <v>Criteria-Claim_2</v>
      </c>
      <c r="AV780" s="43" t="str">
        <f t="shared" si="12"/>
        <v xml:space="preserve">Criteria-Claim_2_Brand or its parent company is a member of Leather Working Group (LWG) and has sourced the leather used in product from an LWG certified tannery. </v>
      </c>
    </row>
    <row r="781" spans="1:48">
      <c r="A781" s="43">
        <f>INDEX(Lookups!A:A,MATCH($E781,Lookups!$E:$E,0))</f>
        <v>65</v>
      </c>
      <c r="B781" s="43">
        <f>INDEX(Lookups!B:B,MATCH($E781,Lookups!$E:$E,0))</f>
        <v>9</v>
      </c>
      <c r="C781" s="90" t="s">
        <v>2350</v>
      </c>
      <c r="D781" s="90" t="s">
        <v>2089</v>
      </c>
      <c r="E781" s="91" t="s">
        <v>3219</v>
      </c>
      <c r="F781" s="90" t="s">
        <v>2079</v>
      </c>
      <c r="G781" s="90" t="s">
        <v>2107</v>
      </c>
      <c r="H781" s="91" t="s">
        <v>3188</v>
      </c>
      <c r="I781" s="90" t="s">
        <v>3188</v>
      </c>
      <c r="J781" s="92" t="s">
        <v>2337</v>
      </c>
      <c r="K781" s="90" t="str">
        <f>INDEX(Lookups!$I:$I,MATCH(E781,Lookups!$E:$E,0))</f>
        <v>Coming Soon</v>
      </c>
      <c r="L781" s="90" t="str">
        <f>INDEX(Lookups!$J:$J,MATCH(E781,Lookups!$E:$E,0))</f>
        <v>Mindfully Made</v>
      </c>
      <c r="M781" s="90" t="s">
        <v>2093</v>
      </c>
      <c r="N781" s="90" t="s">
        <v>2093</v>
      </c>
      <c r="O781" s="90" t="str">
        <f>INDEX(Lookups!$L:$L,MATCH(E781,Lookups!$E:$E,0))</f>
        <v>N</v>
      </c>
      <c r="P781" s="94"/>
      <c r="Q781" s="54" t="s">
        <v>3235</v>
      </c>
      <c r="R781" s="54" t="s">
        <v>3235</v>
      </c>
      <c r="S781" s="54" t="s">
        <v>3235</v>
      </c>
      <c r="T781" s="54" t="s">
        <v>3235</v>
      </c>
      <c r="U781" s="54" t="s">
        <v>3235</v>
      </c>
      <c r="V781" s="54" t="s">
        <v>3235</v>
      </c>
      <c r="W781" s="54" t="s">
        <v>3235</v>
      </c>
      <c r="X781" s="54" t="s">
        <v>3235</v>
      </c>
      <c r="Y781" s="54" t="s">
        <v>3235</v>
      </c>
      <c r="Z781" s="54" t="s">
        <v>3235</v>
      </c>
      <c r="AA781" s="54" t="s">
        <v>3235</v>
      </c>
      <c r="AB781" s="54" t="s">
        <v>3235</v>
      </c>
      <c r="AC781" s="54" t="s">
        <v>3235</v>
      </c>
      <c r="AD781" s="54" t="s">
        <v>3235</v>
      </c>
      <c r="AE781" s="54" t="s">
        <v>3235</v>
      </c>
      <c r="AF781" s="54" t="s">
        <v>3235</v>
      </c>
      <c r="AG781" s="54" t="s">
        <v>3235</v>
      </c>
      <c r="AH781" s="54" t="s">
        <v>3235</v>
      </c>
      <c r="AI781" s="54" t="s">
        <v>3235</v>
      </c>
      <c r="AJ781" s="54" t="s">
        <v>3235</v>
      </c>
      <c r="AK781" s="54" t="s">
        <v>3235</v>
      </c>
      <c r="AL781" s="54" t="s">
        <v>3235</v>
      </c>
      <c r="AM781" s="54" t="s">
        <v>3235</v>
      </c>
      <c r="AN781" s="54" t="s">
        <v>3235</v>
      </c>
      <c r="AO781" s="54" t="s">
        <v>3235</v>
      </c>
      <c r="AP781" s="54" t="s">
        <v>3235</v>
      </c>
      <c r="AQ781" s="54" t="s">
        <v>3235</v>
      </c>
      <c r="AR781" s="54" t="s">
        <v>3235</v>
      </c>
      <c r="AS781" s="54" t="s">
        <v>3235</v>
      </c>
      <c r="AT781" s="54" t="s">
        <v>3235</v>
      </c>
      <c r="AU781" s="43" t="str">
        <f>INDEX(Lookups!AS:AS,MATCH(E781,Lookups!E:E,0))</f>
        <v>Criteria-Claim_2</v>
      </c>
      <c r="AV781" s="43" t="str">
        <f t="shared" si="12"/>
        <v>Criteria-Claim_2_Complimentary repairs for wear and tear available via brand facilitated repair service      </v>
      </c>
    </row>
    <row r="782" spans="1:48">
      <c r="A782" s="43">
        <f>INDEX(Lookups!A:A,MATCH($E782,Lookups!$E:$E,0))</f>
        <v>65</v>
      </c>
      <c r="B782" s="43">
        <f>INDEX(Lookups!B:B,MATCH($E782,Lookups!$E:$E,0))</f>
        <v>9</v>
      </c>
      <c r="C782" s="90" t="s">
        <v>2350</v>
      </c>
      <c r="D782" s="90" t="s">
        <v>2089</v>
      </c>
      <c r="E782" s="91" t="s">
        <v>3219</v>
      </c>
      <c r="F782" s="90" t="s">
        <v>2079</v>
      </c>
      <c r="G782" s="90" t="s">
        <v>2107</v>
      </c>
      <c r="H782" s="91" t="s">
        <v>3189</v>
      </c>
      <c r="I782" s="90" t="s">
        <v>3189</v>
      </c>
      <c r="J782" s="92" t="s">
        <v>2337</v>
      </c>
      <c r="K782" s="90" t="str">
        <f>INDEX(Lookups!$I:$I,MATCH(E782,Lookups!$E:$E,0))</f>
        <v>Coming Soon</v>
      </c>
      <c r="L782" s="90" t="str">
        <f>INDEX(Lookups!$J:$J,MATCH(E782,Lookups!$E:$E,0))</f>
        <v>Mindfully Made</v>
      </c>
      <c r="M782" s="90" t="s">
        <v>2093</v>
      </c>
      <c r="N782" s="90" t="s">
        <v>2093</v>
      </c>
      <c r="O782" s="90" t="str">
        <f>INDEX(Lookups!$L:$L,MATCH(E782,Lookups!$E:$E,0))</f>
        <v>N</v>
      </c>
      <c r="P782" s="94"/>
      <c r="Q782" s="54" t="s">
        <v>3235</v>
      </c>
      <c r="R782" s="54" t="s">
        <v>3235</v>
      </c>
      <c r="S782" s="54" t="s">
        <v>3235</v>
      </c>
      <c r="T782" s="54" t="s">
        <v>3235</v>
      </c>
      <c r="U782" s="54" t="s">
        <v>3235</v>
      </c>
      <c r="V782" s="54" t="s">
        <v>3235</v>
      </c>
      <c r="W782" s="54" t="s">
        <v>3235</v>
      </c>
      <c r="X782" s="54" t="s">
        <v>3235</v>
      </c>
      <c r="Y782" s="54" t="s">
        <v>3235</v>
      </c>
      <c r="Z782" s="54" t="s">
        <v>3235</v>
      </c>
      <c r="AA782" s="54" t="s">
        <v>3235</v>
      </c>
      <c r="AB782" s="54" t="s">
        <v>3235</v>
      </c>
      <c r="AC782" s="54" t="s">
        <v>3235</v>
      </c>
      <c r="AD782" s="54" t="s">
        <v>3235</v>
      </c>
      <c r="AE782" s="54" t="s">
        <v>3235</v>
      </c>
      <c r="AF782" s="54" t="s">
        <v>3235</v>
      </c>
      <c r="AG782" s="54" t="s">
        <v>3235</v>
      </c>
      <c r="AH782" s="54" t="s">
        <v>3235</v>
      </c>
      <c r="AI782" s="54" t="s">
        <v>3235</v>
      </c>
      <c r="AJ782" s="54" t="s">
        <v>3235</v>
      </c>
      <c r="AK782" s="54" t="s">
        <v>3235</v>
      </c>
      <c r="AL782" s="54" t="s">
        <v>3235</v>
      </c>
      <c r="AM782" s="54" t="s">
        <v>3235</v>
      </c>
      <c r="AN782" s="54" t="s">
        <v>3235</v>
      </c>
      <c r="AO782" s="54" t="s">
        <v>3235</v>
      </c>
      <c r="AP782" s="54" t="s">
        <v>3235</v>
      </c>
      <c r="AQ782" s="54" t="s">
        <v>3235</v>
      </c>
      <c r="AR782" s="54" t="s">
        <v>3235</v>
      </c>
      <c r="AS782" s="54" t="s">
        <v>3235</v>
      </c>
      <c r="AT782" s="54" t="s">
        <v>3235</v>
      </c>
      <c r="AU782" s="43" t="str">
        <f>INDEX(Lookups!AS:AS,MATCH(E782,Lookups!E:E,0))</f>
        <v>Criteria-Claim_2</v>
      </c>
      <c r="AV782" s="43" t="str">
        <f t="shared" si="12"/>
        <v>Criteria-Claim_2_Finished product is STANDARD 100 by OEKO-TEX® certified, ensuring all components of the product do not contain harmful substances</v>
      </c>
    </row>
    <row r="783" spans="1:48">
      <c r="A783" s="43">
        <f>INDEX(Lookups!A:A,MATCH($E783,Lookups!$E:$E,0))</f>
        <v>65</v>
      </c>
      <c r="B783" s="43">
        <f>INDEX(Lookups!B:B,MATCH($E783,Lookups!$E:$E,0))</f>
        <v>9</v>
      </c>
      <c r="C783" s="90" t="s">
        <v>2350</v>
      </c>
      <c r="D783" s="90" t="s">
        <v>2089</v>
      </c>
      <c r="E783" s="91" t="s">
        <v>3219</v>
      </c>
      <c r="F783" s="90" t="s">
        <v>2079</v>
      </c>
      <c r="G783" s="90" t="s">
        <v>2107</v>
      </c>
      <c r="H783" s="91" t="s">
        <v>3190</v>
      </c>
      <c r="I783" s="90" t="s">
        <v>3190</v>
      </c>
      <c r="J783" s="92" t="s">
        <v>2337</v>
      </c>
      <c r="K783" s="90" t="str">
        <f>INDEX(Lookups!$I:$I,MATCH(E783,Lookups!$E:$E,0))</f>
        <v>Coming Soon</v>
      </c>
      <c r="L783" s="90" t="str">
        <f>INDEX(Lookups!$J:$J,MATCH(E783,Lookups!$E:$E,0))</f>
        <v>Mindfully Made</v>
      </c>
      <c r="M783" s="90" t="s">
        <v>2093</v>
      </c>
      <c r="N783" s="90" t="s">
        <v>2093</v>
      </c>
      <c r="O783" s="90" t="str">
        <f>INDEX(Lookups!$L:$L,MATCH(E783,Lookups!$E:$E,0))</f>
        <v>N</v>
      </c>
      <c r="P783" s="94"/>
      <c r="Q783" s="54" t="s">
        <v>3235</v>
      </c>
      <c r="R783" s="54" t="s">
        <v>3235</v>
      </c>
      <c r="S783" s="54" t="s">
        <v>3235</v>
      </c>
      <c r="T783" s="54" t="s">
        <v>3235</v>
      </c>
      <c r="U783" s="54" t="s">
        <v>3235</v>
      </c>
      <c r="V783" s="54" t="s">
        <v>3235</v>
      </c>
      <c r="W783" s="54" t="s">
        <v>3235</v>
      </c>
      <c r="X783" s="54" t="s">
        <v>3235</v>
      </c>
      <c r="Y783" s="54" t="s">
        <v>3235</v>
      </c>
      <c r="Z783" s="54" t="s">
        <v>3235</v>
      </c>
      <c r="AA783" s="54" t="s">
        <v>3235</v>
      </c>
      <c r="AB783" s="54" t="s">
        <v>3235</v>
      </c>
      <c r="AC783" s="54" t="s">
        <v>3235</v>
      </c>
      <c r="AD783" s="54" t="s">
        <v>3235</v>
      </c>
      <c r="AE783" s="54" t="s">
        <v>3235</v>
      </c>
      <c r="AF783" s="54" t="s">
        <v>3235</v>
      </c>
      <c r="AG783" s="54" t="s">
        <v>3235</v>
      </c>
      <c r="AH783" s="54" t="s">
        <v>3235</v>
      </c>
      <c r="AI783" s="54" t="s">
        <v>3235</v>
      </c>
      <c r="AJ783" s="54" t="s">
        <v>3235</v>
      </c>
      <c r="AK783" s="54" t="s">
        <v>3235</v>
      </c>
      <c r="AL783" s="54" t="s">
        <v>3235</v>
      </c>
      <c r="AM783" s="54" t="s">
        <v>3235</v>
      </c>
      <c r="AN783" s="54" t="s">
        <v>3235</v>
      </c>
      <c r="AO783" s="54" t="s">
        <v>3235</v>
      </c>
      <c r="AP783" s="54" t="s">
        <v>3235</v>
      </c>
      <c r="AQ783" s="54" t="s">
        <v>3235</v>
      </c>
      <c r="AR783" s="54" t="s">
        <v>3235</v>
      </c>
      <c r="AS783" s="54" t="s">
        <v>3235</v>
      </c>
      <c r="AT783" s="54" t="s">
        <v>3235</v>
      </c>
      <c r="AU783" s="43" t="str">
        <f>INDEX(Lookups!AS:AS,MATCH(E783,Lookups!E:E,0))</f>
        <v>Criteria-Claim_2</v>
      </c>
      <c r="AV783" s="43" t="str">
        <f t="shared" si="12"/>
        <v>Criteria-Claim_2_Product assists with the care and longevity of an item, e.g., sweater stone for pilling</v>
      </c>
    </row>
    <row r="784" spans="1:48">
      <c r="A784" s="43">
        <f>INDEX(Lookups!A:A,MATCH($E784,Lookups!$E:$E,0))</f>
        <v>65</v>
      </c>
      <c r="B784" s="43">
        <f>INDEX(Lookups!B:B,MATCH($E784,Lookups!$E:$E,0))</f>
        <v>9</v>
      </c>
      <c r="C784" s="90" t="s">
        <v>2350</v>
      </c>
      <c r="D784" s="90" t="s">
        <v>2089</v>
      </c>
      <c r="E784" s="91" t="s">
        <v>3219</v>
      </c>
      <c r="F784" s="90" t="s">
        <v>2079</v>
      </c>
      <c r="G784" s="90" t="s">
        <v>2107</v>
      </c>
      <c r="H784" s="91" t="s">
        <v>3191</v>
      </c>
      <c r="I784" s="90" t="s">
        <v>3191</v>
      </c>
      <c r="J784" s="92" t="s">
        <v>2337</v>
      </c>
      <c r="K784" s="90" t="str">
        <f>INDEX(Lookups!$I:$I,MATCH(E784,Lookups!$E:$E,0))</f>
        <v>Coming Soon</v>
      </c>
      <c r="L784" s="90" t="str">
        <f>INDEX(Lookups!$J:$J,MATCH(E784,Lookups!$E:$E,0))</f>
        <v>Mindfully Made</v>
      </c>
      <c r="M784" s="90" t="s">
        <v>2093</v>
      </c>
      <c r="N784" s="90" t="s">
        <v>2093</v>
      </c>
      <c r="O784" s="90" t="str">
        <f>INDEX(Lookups!$L:$L,MATCH(E784,Lookups!$E:$E,0))</f>
        <v>N</v>
      </c>
      <c r="P784" s="94"/>
      <c r="Q784" s="54" t="s">
        <v>3235</v>
      </c>
      <c r="R784" s="54" t="s">
        <v>3235</v>
      </c>
      <c r="S784" s="54" t="s">
        <v>3235</v>
      </c>
      <c r="T784" s="54" t="s">
        <v>3235</v>
      </c>
      <c r="U784" s="54" t="s">
        <v>3235</v>
      </c>
      <c r="V784" s="54" t="s">
        <v>3235</v>
      </c>
      <c r="W784" s="54" t="s">
        <v>3235</v>
      </c>
      <c r="X784" s="54" t="s">
        <v>3235</v>
      </c>
      <c r="Y784" s="54" t="s">
        <v>3235</v>
      </c>
      <c r="Z784" s="54" t="s">
        <v>3235</v>
      </c>
      <c r="AA784" s="54" t="s">
        <v>3235</v>
      </c>
      <c r="AB784" s="54" t="s">
        <v>3235</v>
      </c>
      <c r="AC784" s="54" t="s">
        <v>3235</v>
      </c>
      <c r="AD784" s="54" t="s">
        <v>3235</v>
      </c>
      <c r="AE784" s="54" t="s">
        <v>3235</v>
      </c>
      <c r="AF784" s="54" t="s">
        <v>3235</v>
      </c>
      <c r="AG784" s="54" t="s">
        <v>3235</v>
      </c>
      <c r="AH784" s="54" t="s">
        <v>3235</v>
      </c>
      <c r="AI784" s="54" t="s">
        <v>3235</v>
      </c>
      <c r="AJ784" s="54" t="s">
        <v>3235</v>
      </c>
      <c r="AK784" s="54" t="s">
        <v>3235</v>
      </c>
      <c r="AL784" s="54" t="s">
        <v>3235</v>
      </c>
      <c r="AM784" s="54" t="s">
        <v>3235</v>
      </c>
      <c r="AN784" s="54" t="s">
        <v>3235</v>
      </c>
      <c r="AO784" s="54" t="s">
        <v>3235</v>
      </c>
      <c r="AP784" s="54" t="s">
        <v>3235</v>
      </c>
      <c r="AQ784" s="54" t="s">
        <v>3235</v>
      </c>
      <c r="AR784" s="54" t="s">
        <v>3235</v>
      </c>
      <c r="AS784" s="54" t="s">
        <v>3235</v>
      </c>
      <c r="AT784" s="54" t="s">
        <v>3235</v>
      </c>
      <c r="AU784" s="43" t="str">
        <f>INDEX(Lookups!AS:AS,MATCH(E784,Lookups!E:E,0))</f>
        <v>Criteria-Claim_2</v>
      </c>
      <c r="AV784" s="43" t="str">
        <f t="shared" si="12"/>
        <v>Criteria-Claim_2_Product can be rented through David Jones rental service </v>
      </c>
    </row>
    <row r="785" spans="1:48">
      <c r="A785" s="43">
        <f>INDEX(Lookups!A:A,MATCH($E785,Lookups!$E:$E,0))</f>
        <v>65</v>
      </c>
      <c r="B785" s="43">
        <f>INDEX(Lookups!B:B,MATCH($E785,Lookups!$E:$E,0))</f>
        <v>9</v>
      </c>
      <c r="C785" s="90" t="s">
        <v>2350</v>
      </c>
      <c r="D785" s="90" t="s">
        <v>2089</v>
      </c>
      <c r="E785" s="91" t="s">
        <v>3219</v>
      </c>
      <c r="F785" s="90" t="s">
        <v>2079</v>
      </c>
      <c r="G785" s="90" t="s">
        <v>2107</v>
      </c>
      <c r="H785" s="91" t="s">
        <v>3192</v>
      </c>
      <c r="I785" s="90" t="s">
        <v>3192</v>
      </c>
      <c r="J785" s="92" t="s">
        <v>2337</v>
      </c>
      <c r="K785" s="90" t="str">
        <f>INDEX(Lookups!$I:$I,MATCH(E785,Lookups!$E:$E,0))</f>
        <v>Coming Soon</v>
      </c>
      <c r="L785" s="90" t="str">
        <f>INDEX(Lookups!$J:$J,MATCH(E785,Lookups!$E:$E,0))</f>
        <v>Mindfully Made</v>
      </c>
      <c r="M785" s="90" t="s">
        <v>2093</v>
      </c>
      <c r="N785" s="90" t="s">
        <v>2093</v>
      </c>
      <c r="O785" s="90" t="str">
        <f>INDEX(Lookups!$L:$L,MATCH(E785,Lookups!$E:$E,0))</f>
        <v>N</v>
      </c>
      <c r="P785" s="94"/>
      <c r="Q785" s="54" t="s">
        <v>3235</v>
      </c>
      <c r="R785" s="54" t="s">
        <v>3235</v>
      </c>
      <c r="S785" s="54" t="s">
        <v>3235</v>
      </c>
      <c r="T785" s="54" t="s">
        <v>3235</v>
      </c>
      <c r="U785" s="54" t="s">
        <v>3235</v>
      </c>
      <c r="V785" s="54" t="s">
        <v>3235</v>
      </c>
      <c r="W785" s="54" t="s">
        <v>3235</v>
      </c>
      <c r="X785" s="54" t="s">
        <v>3235</v>
      </c>
      <c r="Y785" s="54" t="s">
        <v>3235</v>
      </c>
      <c r="Z785" s="54" t="s">
        <v>3235</v>
      </c>
      <c r="AA785" s="54" t="s">
        <v>3235</v>
      </c>
      <c r="AB785" s="54" t="s">
        <v>3235</v>
      </c>
      <c r="AC785" s="54" t="s">
        <v>3235</v>
      </c>
      <c r="AD785" s="54" t="s">
        <v>3235</v>
      </c>
      <c r="AE785" s="54" t="s">
        <v>3235</v>
      </c>
      <c r="AF785" s="54" t="s">
        <v>3235</v>
      </c>
      <c r="AG785" s="54" t="s">
        <v>3235</v>
      </c>
      <c r="AH785" s="54" t="s">
        <v>3235</v>
      </c>
      <c r="AI785" s="54" t="s">
        <v>3235</v>
      </c>
      <c r="AJ785" s="54" t="s">
        <v>3235</v>
      </c>
      <c r="AK785" s="54" t="s">
        <v>3235</v>
      </c>
      <c r="AL785" s="54" t="s">
        <v>3235</v>
      </c>
      <c r="AM785" s="54" t="s">
        <v>3235</v>
      </c>
      <c r="AN785" s="54" t="s">
        <v>3235</v>
      </c>
      <c r="AO785" s="54" t="s">
        <v>3235</v>
      </c>
      <c r="AP785" s="54" t="s">
        <v>3235</v>
      </c>
      <c r="AQ785" s="54" t="s">
        <v>3235</v>
      </c>
      <c r="AR785" s="54" t="s">
        <v>3235</v>
      </c>
      <c r="AS785" s="54" t="s">
        <v>3235</v>
      </c>
      <c r="AT785" s="54" t="s">
        <v>3235</v>
      </c>
      <c r="AU785" s="43" t="str">
        <f>INDEX(Lookups!AS:AS,MATCH(E785,Lookups!E:E,0))</f>
        <v>Criteria-Claim_2</v>
      </c>
      <c r="AV785" s="43" t="str">
        <f t="shared" si="12"/>
        <v>Criteria-Claim_2_Product has been made with artisanal techniques and supports artisans through a mutually beneficial partnership.</v>
      </c>
    </row>
    <row r="786" spans="1:48">
      <c r="A786" s="43">
        <f>INDEX(Lookups!A:A,MATCH($E786,Lookups!$E:$E,0))</f>
        <v>65</v>
      </c>
      <c r="B786" s="43">
        <f>INDEX(Lookups!B:B,MATCH($E786,Lookups!$E:$E,0))</f>
        <v>9</v>
      </c>
      <c r="C786" s="90" t="s">
        <v>2350</v>
      </c>
      <c r="D786" s="90" t="s">
        <v>2089</v>
      </c>
      <c r="E786" s="91" t="s">
        <v>3219</v>
      </c>
      <c r="F786" s="90" t="s">
        <v>2079</v>
      </c>
      <c r="G786" s="90" t="s">
        <v>2107</v>
      </c>
      <c r="H786" s="91" t="s">
        <v>3193</v>
      </c>
      <c r="I786" s="90" t="s">
        <v>3193</v>
      </c>
      <c r="J786" s="92" t="s">
        <v>2337</v>
      </c>
      <c r="K786" s="90" t="str">
        <f>INDEX(Lookups!$I:$I,MATCH(E786,Lookups!$E:$E,0))</f>
        <v>Coming Soon</v>
      </c>
      <c r="L786" s="90" t="str">
        <f>INDEX(Lookups!$J:$J,MATCH(E786,Lookups!$E:$E,0))</f>
        <v>Mindfully Made</v>
      </c>
      <c r="M786" s="90" t="s">
        <v>2093</v>
      </c>
      <c r="N786" s="90" t="s">
        <v>2093</v>
      </c>
      <c r="O786" s="90" t="str">
        <f>INDEX(Lookups!$L:$L,MATCH(E786,Lookups!$E:$E,0))</f>
        <v>N</v>
      </c>
      <c r="P786" s="94"/>
      <c r="Q786" s="54" t="s">
        <v>3235</v>
      </c>
      <c r="R786" s="54" t="s">
        <v>3235</v>
      </c>
      <c r="S786" s="54" t="s">
        <v>3235</v>
      </c>
      <c r="T786" s="54" t="s">
        <v>3235</v>
      </c>
      <c r="U786" s="54" t="s">
        <v>3235</v>
      </c>
      <c r="V786" s="54" t="s">
        <v>3235</v>
      </c>
      <c r="W786" s="54" t="s">
        <v>3235</v>
      </c>
      <c r="X786" s="54" t="s">
        <v>3235</v>
      </c>
      <c r="Y786" s="54" t="s">
        <v>3235</v>
      </c>
      <c r="Z786" s="54" t="s">
        <v>3235</v>
      </c>
      <c r="AA786" s="54" t="s">
        <v>3235</v>
      </c>
      <c r="AB786" s="54" t="s">
        <v>3235</v>
      </c>
      <c r="AC786" s="54" t="s">
        <v>3235</v>
      </c>
      <c r="AD786" s="54" t="s">
        <v>3235</v>
      </c>
      <c r="AE786" s="54" t="s">
        <v>3235</v>
      </c>
      <c r="AF786" s="54" t="s">
        <v>3235</v>
      </c>
      <c r="AG786" s="54" t="s">
        <v>3235</v>
      </c>
      <c r="AH786" s="54" t="s">
        <v>3235</v>
      </c>
      <c r="AI786" s="54" t="s">
        <v>3235</v>
      </c>
      <c r="AJ786" s="54" t="s">
        <v>3235</v>
      </c>
      <c r="AK786" s="54" t="s">
        <v>3235</v>
      </c>
      <c r="AL786" s="54" t="s">
        <v>3235</v>
      </c>
      <c r="AM786" s="54" t="s">
        <v>3235</v>
      </c>
      <c r="AN786" s="54" t="s">
        <v>3235</v>
      </c>
      <c r="AO786" s="54" t="s">
        <v>3235</v>
      </c>
      <c r="AP786" s="54" t="s">
        <v>3235</v>
      </c>
      <c r="AQ786" s="54" t="s">
        <v>3235</v>
      </c>
      <c r="AR786" s="54" t="s">
        <v>3235</v>
      </c>
      <c r="AS786" s="54" t="s">
        <v>3235</v>
      </c>
      <c r="AT786" s="54" t="s">
        <v>3235</v>
      </c>
      <c r="AU786" s="43" t="str">
        <f>INDEX(Lookups!AS:AS,MATCH(E786,Lookups!E:E,0))</f>
        <v>Criteria-Claim_2</v>
      </c>
      <c r="AV786" s="43" t="str">
        <f t="shared" si="12"/>
        <v xml:space="preserve">Criteria-Claim_2_Product is a single-use alternative </v>
      </c>
    </row>
    <row r="787" spans="1:48">
      <c r="A787" s="43">
        <f>INDEX(Lookups!A:A,MATCH($E787,Lookups!$E:$E,0))</f>
        <v>65</v>
      </c>
      <c r="B787" s="43">
        <f>INDEX(Lookups!B:B,MATCH($E787,Lookups!$E:$E,0))</f>
        <v>9</v>
      </c>
      <c r="C787" s="90" t="s">
        <v>2350</v>
      </c>
      <c r="D787" s="90" t="s">
        <v>2089</v>
      </c>
      <c r="E787" s="91" t="s">
        <v>3219</v>
      </c>
      <c r="F787" s="90" t="s">
        <v>2079</v>
      </c>
      <c r="G787" s="90" t="s">
        <v>2107</v>
      </c>
      <c r="H787" s="91" t="s">
        <v>3194</v>
      </c>
      <c r="I787" s="90" t="s">
        <v>3194</v>
      </c>
      <c r="J787" s="92" t="s">
        <v>2337</v>
      </c>
      <c r="K787" s="90" t="str">
        <f>INDEX(Lookups!$I:$I,MATCH(E787,Lookups!$E:$E,0))</f>
        <v>Coming Soon</v>
      </c>
      <c r="L787" s="90" t="str">
        <f>INDEX(Lookups!$J:$J,MATCH(E787,Lookups!$E:$E,0))</f>
        <v>Mindfully Made</v>
      </c>
      <c r="M787" s="90" t="s">
        <v>2093</v>
      </c>
      <c r="N787" s="90" t="s">
        <v>2093</v>
      </c>
      <c r="O787" s="90" t="str">
        <f>INDEX(Lookups!$L:$L,MATCH(E787,Lookups!$E:$E,0))</f>
        <v>N</v>
      </c>
      <c r="P787" s="94"/>
      <c r="Q787" s="54" t="s">
        <v>3235</v>
      </c>
      <c r="R787" s="54" t="s">
        <v>3235</v>
      </c>
      <c r="S787" s="54" t="s">
        <v>3235</v>
      </c>
      <c r="T787" s="54" t="s">
        <v>3235</v>
      </c>
      <c r="U787" s="54" t="s">
        <v>3235</v>
      </c>
      <c r="V787" s="54" t="s">
        <v>3235</v>
      </c>
      <c r="W787" s="54" t="s">
        <v>3235</v>
      </c>
      <c r="X787" s="54" t="s">
        <v>3235</v>
      </c>
      <c r="Y787" s="54" t="s">
        <v>3235</v>
      </c>
      <c r="Z787" s="54" t="s">
        <v>3235</v>
      </c>
      <c r="AA787" s="54" t="s">
        <v>3235</v>
      </c>
      <c r="AB787" s="54" t="s">
        <v>3235</v>
      </c>
      <c r="AC787" s="54" t="s">
        <v>3235</v>
      </c>
      <c r="AD787" s="54" t="s">
        <v>3235</v>
      </c>
      <c r="AE787" s="54" t="s">
        <v>3235</v>
      </c>
      <c r="AF787" s="54" t="s">
        <v>3235</v>
      </c>
      <c r="AG787" s="54" t="s">
        <v>3235</v>
      </c>
      <c r="AH787" s="54" t="s">
        <v>3235</v>
      </c>
      <c r="AI787" s="54" t="s">
        <v>3235</v>
      </c>
      <c r="AJ787" s="54" t="s">
        <v>3235</v>
      </c>
      <c r="AK787" s="54" t="s">
        <v>3235</v>
      </c>
      <c r="AL787" s="54" t="s">
        <v>3235</v>
      </c>
      <c r="AM787" s="54" t="s">
        <v>3235</v>
      </c>
      <c r="AN787" s="54" t="s">
        <v>3235</v>
      </c>
      <c r="AO787" s="54" t="s">
        <v>3235</v>
      </c>
      <c r="AP787" s="54" t="s">
        <v>3235</v>
      </c>
      <c r="AQ787" s="54" t="s">
        <v>3235</v>
      </c>
      <c r="AR787" s="54" t="s">
        <v>3235</v>
      </c>
      <c r="AS787" s="54" t="s">
        <v>3235</v>
      </c>
      <c r="AT787" s="54" t="s">
        <v>3235</v>
      </c>
      <c r="AU787" s="43" t="str">
        <f>INDEX(Lookups!AS:AS,MATCH(E787,Lookups!E:E,0))</f>
        <v>Criteria-Claim_2</v>
      </c>
      <c r="AV787" s="43" t="str">
        <f t="shared" si="12"/>
        <v>Criteria-Claim_2_Product is certified organic</v>
      </c>
    </row>
    <row r="788" spans="1:48">
      <c r="A788" s="43">
        <f>INDEX(Lookups!A:A,MATCH($E788,Lookups!$E:$E,0))</f>
        <v>65</v>
      </c>
      <c r="B788" s="43">
        <f>INDEX(Lookups!B:B,MATCH($E788,Lookups!$E:$E,0))</f>
        <v>9</v>
      </c>
      <c r="C788" s="90" t="s">
        <v>2350</v>
      </c>
      <c r="D788" s="90" t="s">
        <v>2089</v>
      </c>
      <c r="E788" s="91" t="s">
        <v>3219</v>
      </c>
      <c r="F788" s="90" t="s">
        <v>2079</v>
      </c>
      <c r="G788" s="90" t="s">
        <v>2107</v>
      </c>
      <c r="H788" s="91" t="s">
        <v>3195</v>
      </c>
      <c r="I788" s="90" t="s">
        <v>3195</v>
      </c>
      <c r="J788" s="92" t="s">
        <v>2337</v>
      </c>
      <c r="K788" s="90" t="str">
        <f>INDEX(Lookups!$I:$I,MATCH(E788,Lookups!$E:$E,0))</f>
        <v>Coming Soon</v>
      </c>
      <c r="L788" s="90" t="str">
        <f>INDEX(Lookups!$J:$J,MATCH(E788,Lookups!$E:$E,0))</f>
        <v>Mindfully Made</v>
      </c>
      <c r="M788" s="90" t="s">
        <v>2093</v>
      </c>
      <c r="N788" s="90" t="s">
        <v>2093</v>
      </c>
      <c r="O788" s="90" t="str">
        <f>INDEX(Lookups!$L:$L,MATCH(E788,Lookups!$E:$E,0))</f>
        <v>N</v>
      </c>
      <c r="P788" s="94"/>
      <c r="Q788" s="54" t="s">
        <v>3235</v>
      </c>
      <c r="R788" s="54" t="s">
        <v>3235</v>
      </c>
      <c r="S788" s="54" t="s">
        <v>3235</v>
      </c>
      <c r="T788" s="54" t="s">
        <v>3235</v>
      </c>
      <c r="U788" s="54" t="s">
        <v>3235</v>
      </c>
      <c r="V788" s="54" t="s">
        <v>3235</v>
      </c>
      <c r="W788" s="54" t="s">
        <v>3235</v>
      </c>
      <c r="X788" s="54" t="s">
        <v>3235</v>
      </c>
      <c r="Y788" s="54" t="s">
        <v>3235</v>
      </c>
      <c r="Z788" s="54" t="s">
        <v>3235</v>
      </c>
      <c r="AA788" s="54" t="s">
        <v>3235</v>
      </c>
      <c r="AB788" s="54" t="s">
        <v>3235</v>
      </c>
      <c r="AC788" s="54" t="s">
        <v>3235</v>
      </c>
      <c r="AD788" s="54" t="s">
        <v>3235</v>
      </c>
      <c r="AE788" s="54" t="s">
        <v>3235</v>
      </c>
      <c r="AF788" s="54" t="s">
        <v>3235</v>
      </c>
      <c r="AG788" s="54" t="s">
        <v>3235</v>
      </c>
      <c r="AH788" s="54" t="s">
        <v>3235</v>
      </c>
      <c r="AI788" s="54" t="s">
        <v>3235</v>
      </c>
      <c r="AJ788" s="54" t="s">
        <v>3235</v>
      </c>
      <c r="AK788" s="54" t="s">
        <v>3235</v>
      </c>
      <c r="AL788" s="54" t="s">
        <v>3235</v>
      </c>
      <c r="AM788" s="54" t="s">
        <v>3235</v>
      </c>
      <c r="AN788" s="54" t="s">
        <v>3235</v>
      </c>
      <c r="AO788" s="54" t="s">
        <v>3235</v>
      </c>
      <c r="AP788" s="54" t="s">
        <v>3235</v>
      </c>
      <c r="AQ788" s="54" t="s">
        <v>3235</v>
      </c>
      <c r="AR788" s="54" t="s">
        <v>3235</v>
      </c>
      <c r="AS788" s="54" t="s">
        <v>3235</v>
      </c>
      <c r="AT788" s="54" t="s">
        <v>3235</v>
      </c>
      <c r="AU788" s="43" t="str">
        <f>INDEX(Lookups!AS:AS,MATCH(E788,Lookups!E:E,0))</f>
        <v>Criteria-Claim_2</v>
      </c>
      <c r="AV788" s="43" t="str">
        <f t="shared" si="12"/>
        <v>Criteria-Claim_2_Product is certified organic via Global Organic Textile Standard (GOTS) or Organic Content Standard (OCS).</v>
      </c>
    </row>
    <row r="789" spans="1:48">
      <c r="A789" s="43">
        <f>INDEX(Lookups!A:A,MATCH($E789,Lookups!$E:$E,0))</f>
        <v>65</v>
      </c>
      <c r="B789" s="43">
        <f>INDEX(Lookups!B:B,MATCH($E789,Lookups!$E:$E,0))</f>
        <v>9</v>
      </c>
      <c r="C789" s="90" t="s">
        <v>2350</v>
      </c>
      <c r="D789" s="90" t="s">
        <v>2089</v>
      </c>
      <c r="E789" s="91" t="s">
        <v>3219</v>
      </c>
      <c r="F789" s="90" t="s">
        <v>2079</v>
      </c>
      <c r="G789" s="90" t="s">
        <v>2107</v>
      </c>
      <c r="H789" s="91" t="s">
        <v>3196</v>
      </c>
      <c r="I789" s="90" t="s">
        <v>3196</v>
      </c>
      <c r="J789" s="92" t="s">
        <v>2337</v>
      </c>
      <c r="K789" s="90" t="str">
        <f>INDEX(Lookups!$I:$I,MATCH(E789,Lookups!$E:$E,0))</f>
        <v>Coming Soon</v>
      </c>
      <c r="L789" s="90" t="str">
        <f>INDEX(Lookups!$J:$J,MATCH(E789,Lookups!$E:$E,0))</f>
        <v>Mindfully Made</v>
      </c>
      <c r="M789" s="90" t="s">
        <v>2093</v>
      </c>
      <c r="N789" s="90" t="s">
        <v>2093</v>
      </c>
      <c r="O789" s="90" t="str">
        <f>INDEX(Lookups!$L:$L,MATCH(E789,Lookups!$E:$E,0))</f>
        <v>N</v>
      </c>
      <c r="P789" s="94"/>
      <c r="Q789" s="54" t="s">
        <v>3235</v>
      </c>
      <c r="R789" s="54" t="s">
        <v>3235</v>
      </c>
      <c r="S789" s="54" t="s">
        <v>3235</v>
      </c>
      <c r="T789" s="54" t="s">
        <v>3235</v>
      </c>
      <c r="U789" s="54" t="s">
        <v>3235</v>
      </c>
      <c r="V789" s="54" t="s">
        <v>3235</v>
      </c>
      <c r="W789" s="54" t="s">
        <v>3235</v>
      </c>
      <c r="X789" s="54" t="s">
        <v>3235</v>
      </c>
      <c r="Y789" s="54" t="s">
        <v>3235</v>
      </c>
      <c r="Z789" s="54" t="s">
        <v>3235</v>
      </c>
      <c r="AA789" s="54" t="s">
        <v>3235</v>
      </c>
      <c r="AB789" s="54" t="s">
        <v>3235</v>
      </c>
      <c r="AC789" s="54" t="s">
        <v>3235</v>
      </c>
      <c r="AD789" s="54" t="s">
        <v>3235</v>
      </c>
      <c r="AE789" s="54" t="s">
        <v>3235</v>
      </c>
      <c r="AF789" s="54" t="s">
        <v>3235</v>
      </c>
      <c r="AG789" s="54" t="s">
        <v>3235</v>
      </c>
      <c r="AH789" s="54" t="s">
        <v>3235</v>
      </c>
      <c r="AI789" s="54" t="s">
        <v>3235</v>
      </c>
      <c r="AJ789" s="54" t="s">
        <v>3235</v>
      </c>
      <c r="AK789" s="54" t="s">
        <v>3235</v>
      </c>
      <c r="AL789" s="54" t="s">
        <v>3235</v>
      </c>
      <c r="AM789" s="54" t="s">
        <v>3235</v>
      </c>
      <c r="AN789" s="54" t="s">
        <v>3235</v>
      </c>
      <c r="AO789" s="54" t="s">
        <v>3235</v>
      </c>
      <c r="AP789" s="54" t="s">
        <v>3235</v>
      </c>
      <c r="AQ789" s="54" t="s">
        <v>3235</v>
      </c>
      <c r="AR789" s="54" t="s">
        <v>3235</v>
      </c>
      <c r="AS789" s="54" t="s">
        <v>3235</v>
      </c>
      <c r="AT789" s="54" t="s">
        <v>3235</v>
      </c>
      <c r="AU789" s="43" t="str">
        <f>INDEX(Lookups!AS:AS,MATCH(E789,Lookups!E:E,0))</f>
        <v>Criteria-Claim_2</v>
      </c>
      <c r="AV789" s="43" t="str">
        <f t="shared" si="12"/>
        <v xml:space="preserve">Criteria-Claim_2_Product is certified recycled via Global Recycled Standard (GRS) or Recycled Claim Standard (RCS). </v>
      </c>
    </row>
    <row r="790" spans="1:48">
      <c r="A790" s="43">
        <f>INDEX(Lookups!A:A,MATCH($E790,Lookups!$E:$E,0))</f>
        <v>65</v>
      </c>
      <c r="B790" s="43">
        <f>INDEX(Lookups!B:B,MATCH($E790,Lookups!$E:$E,0))</f>
        <v>9</v>
      </c>
      <c r="C790" s="90" t="s">
        <v>2350</v>
      </c>
      <c r="D790" s="90" t="s">
        <v>2089</v>
      </c>
      <c r="E790" s="91" t="s">
        <v>3219</v>
      </c>
      <c r="F790" s="90" t="s">
        <v>2079</v>
      </c>
      <c r="G790" s="90" t="s">
        <v>2107</v>
      </c>
      <c r="H790" s="91" t="s">
        <v>3197</v>
      </c>
      <c r="I790" s="90" t="s">
        <v>3197</v>
      </c>
      <c r="J790" s="92" t="s">
        <v>2337</v>
      </c>
      <c r="K790" s="90" t="str">
        <f>INDEX(Lookups!$I:$I,MATCH(E790,Lookups!$E:$E,0))</f>
        <v>Coming Soon</v>
      </c>
      <c r="L790" s="90" t="str">
        <f>INDEX(Lookups!$J:$J,MATCH(E790,Lookups!$E:$E,0))</f>
        <v>Mindfully Made</v>
      </c>
      <c r="M790" s="90" t="s">
        <v>2093</v>
      </c>
      <c r="N790" s="90" t="s">
        <v>2093</v>
      </c>
      <c r="O790" s="90" t="str">
        <f>INDEX(Lookups!$L:$L,MATCH(E790,Lookups!$E:$E,0))</f>
        <v>N</v>
      </c>
      <c r="P790" s="94"/>
      <c r="Q790" s="54" t="s">
        <v>3235</v>
      </c>
      <c r="R790" s="54" t="s">
        <v>3235</v>
      </c>
      <c r="S790" s="54" t="s">
        <v>3235</v>
      </c>
      <c r="T790" s="54" t="s">
        <v>3235</v>
      </c>
      <c r="U790" s="54" t="s">
        <v>3235</v>
      </c>
      <c r="V790" s="54" t="s">
        <v>3235</v>
      </c>
      <c r="W790" s="54" t="s">
        <v>3235</v>
      </c>
      <c r="X790" s="54" t="s">
        <v>3235</v>
      </c>
      <c r="Y790" s="54" t="s">
        <v>3235</v>
      </c>
      <c r="Z790" s="54" t="s">
        <v>3235</v>
      </c>
      <c r="AA790" s="54" t="s">
        <v>3235</v>
      </c>
      <c r="AB790" s="54" t="s">
        <v>3235</v>
      </c>
      <c r="AC790" s="54" t="s">
        <v>3235</v>
      </c>
      <c r="AD790" s="54" t="s">
        <v>3235</v>
      </c>
      <c r="AE790" s="54" t="s">
        <v>3235</v>
      </c>
      <c r="AF790" s="54" t="s">
        <v>3235</v>
      </c>
      <c r="AG790" s="54" t="s">
        <v>3235</v>
      </c>
      <c r="AH790" s="54" t="s">
        <v>3235</v>
      </c>
      <c r="AI790" s="54" t="s">
        <v>3235</v>
      </c>
      <c r="AJ790" s="54" t="s">
        <v>3235</v>
      </c>
      <c r="AK790" s="54" t="s">
        <v>3235</v>
      </c>
      <c r="AL790" s="54" t="s">
        <v>3235</v>
      </c>
      <c r="AM790" s="54" t="s">
        <v>3235</v>
      </c>
      <c r="AN790" s="54" t="s">
        <v>3235</v>
      </c>
      <c r="AO790" s="54" t="s">
        <v>3235</v>
      </c>
      <c r="AP790" s="54" t="s">
        <v>3235</v>
      </c>
      <c r="AQ790" s="54" t="s">
        <v>3235</v>
      </c>
      <c r="AR790" s="54" t="s">
        <v>3235</v>
      </c>
      <c r="AS790" s="54" t="s">
        <v>3235</v>
      </c>
      <c r="AT790" s="54" t="s">
        <v>3235</v>
      </c>
      <c r="AU790" s="43" t="str">
        <f>INDEX(Lookups!AS:AS,MATCH(E790,Lookups!E:E,0))</f>
        <v>Criteria-Claim_2</v>
      </c>
      <c r="AV790" s="43" t="str">
        <f t="shared" si="12"/>
        <v xml:space="preserve">Criteria-Claim_2_Product is certified vegan, meaning product does not contain animal-derived ingredients or animal by-products. </v>
      </c>
    </row>
    <row r="791" spans="1:48">
      <c r="A791" s="43">
        <f>INDEX(Lookups!A:A,MATCH($E791,Lookups!$E:$E,0))</f>
        <v>65</v>
      </c>
      <c r="B791" s="43">
        <f>INDEX(Lookups!B:B,MATCH($E791,Lookups!$E:$E,0))</f>
        <v>9</v>
      </c>
      <c r="C791" s="90" t="s">
        <v>2350</v>
      </c>
      <c r="D791" s="90" t="s">
        <v>2089</v>
      </c>
      <c r="E791" s="91" t="s">
        <v>3219</v>
      </c>
      <c r="F791" s="90" t="s">
        <v>2079</v>
      </c>
      <c r="G791" s="90" t="s">
        <v>2107</v>
      </c>
      <c r="H791" s="91" t="s">
        <v>3198</v>
      </c>
      <c r="I791" s="90" t="s">
        <v>3198</v>
      </c>
      <c r="J791" s="92" t="s">
        <v>2337</v>
      </c>
      <c r="K791" s="90" t="str">
        <f>INDEX(Lookups!$I:$I,MATCH(E791,Lookups!$E:$E,0))</f>
        <v>Coming Soon</v>
      </c>
      <c r="L791" s="90" t="str">
        <f>INDEX(Lookups!$J:$J,MATCH(E791,Lookups!$E:$E,0))</f>
        <v>Mindfully Made</v>
      </c>
      <c r="M791" s="90" t="s">
        <v>2093</v>
      </c>
      <c r="N791" s="90" t="s">
        <v>2093</v>
      </c>
      <c r="O791" s="90" t="str">
        <f>INDEX(Lookups!$L:$L,MATCH(E791,Lookups!$E:$E,0))</f>
        <v>N</v>
      </c>
      <c r="P791" s="94"/>
      <c r="Q791" s="54" t="s">
        <v>3235</v>
      </c>
      <c r="R791" s="54" t="s">
        <v>3235</v>
      </c>
      <c r="S791" s="54" t="s">
        <v>3235</v>
      </c>
      <c r="T791" s="54" t="s">
        <v>3235</v>
      </c>
      <c r="U791" s="54" t="s">
        <v>3235</v>
      </c>
      <c r="V791" s="54" t="s">
        <v>3235</v>
      </c>
      <c r="W791" s="54" t="s">
        <v>3235</v>
      </c>
      <c r="X791" s="54" t="s">
        <v>3235</v>
      </c>
      <c r="Y791" s="54" t="s">
        <v>3235</v>
      </c>
      <c r="Z791" s="54" t="s">
        <v>3235</v>
      </c>
      <c r="AA791" s="54" t="s">
        <v>3235</v>
      </c>
      <c r="AB791" s="54" t="s">
        <v>3235</v>
      </c>
      <c r="AC791" s="54" t="s">
        <v>3235</v>
      </c>
      <c r="AD791" s="54" t="s">
        <v>3235</v>
      </c>
      <c r="AE791" s="54" t="s">
        <v>3235</v>
      </c>
      <c r="AF791" s="54" t="s">
        <v>3235</v>
      </c>
      <c r="AG791" s="54" t="s">
        <v>3235</v>
      </c>
      <c r="AH791" s="54" t="s">
        <v>3235</v>
      </c>
      <c r="AI791" s="54" t="s">
        <v>3235</v>
      </c>
      <c r="AJ791" s="54" t="s">
        <v>3235</v>
      </c>
      <c r="AK791" s="54" t="s">
        <v>3235</v>
      </c>
      <c r="AL791" s="54" t="s">
        <v>3235</v>
      </c>
      <c r="AM791" s="54" t="s">
        <v>3235</v>
      </c>
      <c r="AN791" s="54" t="s">
        <v>3235</v>
      </c>
      <c r="AO791" s="54" t="s">
        <v>3235</v>
      </c>
      <c r="AP791" s="54" t="s">
        <v>3235</v>
      </c>
      <c r="AQ791" s="54" t="s">
        <v>3235</v>
      </c>
      <c r="AR791" s="54" t="s">
        <v>3235</v>
      </c>
      <c r="AS791" s="54" t="s">
        <v>3235</v>
      </c>
      <c r="AT791" s="54" t="s">
        <v>3235</v>
      </c>
      <c r="AU791" s="43" t="str">
        <f>INDEX(Lookups!AS:AS,MATCH(E791,Lookups!E:E,0))</f>
        <v>Criteria-Claim_2</v>
      </c>
      <c r="AV791" s="43" t="str">
        <f t="shared" si="12"/>
        <v xml:space="preserve">Criteria-Claim_2_Product is cruelty-free certified, meaning no ingredients were tested on animals. </v>
      </c>
    </row>
    <row r="792" spans="1:48">
      <c r="A792" s="43">
        <f>INDEX(Lookups!A:A,MATCH($E792,Lookups!$E:$E,0))</f>
        <v>65</v>
      </c>
      <c r="B792" s="43">
        <f>INDEX(Lookups!B:B,MATCH($E792,Lookups!$E:$E,0))</f>
        <v>9</v>
      </c>
      <c r="C792" s="90" t="s">
        <v>2350</v>
      </c>
      <c r="D792" s="90" t="s">
        <v>2089</v>
      </c>
      <c r="E792" s="91" t="s">
        <v>3219</v>
      </c>
      <c r="F792" s="90" t="s">
        <v>2079</v>
      </c>
      <c r="G792" s="90" t="s">
        <v>2107</v>
      </c>
      <c r="H792" s="91" t="s">
        <v>3199</v>
      </c>
      <c r="I792" s="90" t="s">
        <v>3199</v>
      </c>
      <c r="J792" s="92" t="s">
        <v>2337</v>
      </c>
      <c r="K792" s="90" t="str">
        <f>INDEX(Lookups!$I:$I,MATCH(E792,Lookups!$E:$E,0))</f>
        <v>Coming Soon</v>
      </c>
      <c r="L792" s="90" t="str">
        <f>INDEX(Lookups!$J:$J,MATCH(E792,Lookups!$E:$E,0))</f>
        <v>Mindfully Made</v>
      </c>
      <c r="M792" s="90" t="s">
        <v>2093</v>
      </c>
      <c r="N792" s="90" t="s">
        <v>2093</v>
      </c>
      <c r="O792" s="90" t="str">
        <f>INDEX(Lookups!$L:$L,MATCH(E792,Lookups!$E:$E,0))</f>
        <v>N</v>
      </c>
      <c r="P792" s="94"/>
      <c r="Q792" s="54" t="s">
        <v>3235</v>
      </c>
      <c r="R792" s="54" t="s">
        <v>3235</v>
      </c>
      <c r="S792" s="54" t="s">
        <v>3235</v>
      </c>
      <c r="T792" s="54" t="s">
        <v>3235</v>
      </c>
      <c r="U792" s="54" t="s">
        <v>3235</v>
      </c>
      <c r="V792" s="54" t="s">
        <v>3235</v>
      </c>
      <c r="W792" s="54" t="s">
        <v>3235</v>
      </c>
      <c r="X792" s="54" t="s">
        <v>3235</v>
      </c>
      <c r="Y792" s="54" t="s">
        <v>3235</v>
      </c>
      <c r="Z792" s="54" t="s">
        <v>3235</v>
      </c>
      <c r="AA792" s="54" t="s">
        <v>3235</v>
      </c>
      <c r="AB792" s="54" t="s">
        <v>3235</v>
      </c>
      <c r="AC792" s="54" t="s">
        <v>3235</v>
      </c>
      <c r="AD792" s="54" t="s">
        <v>3235</v>
      </c>
      <c r="AE792" s="54" t="s">
        <v>3235</v>
      </c>
      <c r="AF792" s="54" t="s">
        <v>3235</v>
      </c>
      <c r="AG792" s="54" t="s">
        <v>3235</v>
      </c>
      <c r="AH792" s="54" t="s">
        <v>3235</v>
      </c>
      <c r="AI792" s="54" t="s">
        <v>3235</v>
      </c>
      <c r="AJ792" s="54" t="s">
        <v>3235</v>
      </c>
      <c r="AK792" s="54" t="s">
        <v>3235</v>
      </c>
      <c r="AL792" s="54" t="s">
        <v>3235</v>
      </c>
      <c r="AM792" s="54" t="s">
        <v>3235</v>
      </c>
      <c r="AN792" s="54" t="s">
        <v>3235</v>
      </c>
      <c r="AO792" s="54" t="s">
        <v>3235</v>
      </c>
      <c r="AP792" s="54" t="s">
        <v>3235</v>
      </c>
      <c r="AQ792" s="54" t="s">
        <v>3235</v>
      </c>
      <c r="AR792" s="54" t="s">
        <v>3235</v>
      </c>
      <c r="AS792" s="54" t="s">
        <v>3235</v>
      </c>
      <c r="AT792" s="54" t="s">
        <v>3235</v>
      </c>
      <c r="AU792" s="43" t="str">
        <f>INDEX(Lookups!AS:AS,MATCH(E792,Lookups!E:E,0))</f>
        <v>Criteria-Claim_2</v>
      </c>
      <c r="AV792" s="43" t="str">
        <f t="shared" si="12"/>
        <v>Criteria-Claim_2_Product is FSC certified and trademark labelled on packaging - Applies to wood / paper goods only.</v>
      </c>
    </row>
    <row r="793" spans="1:48">
      <c r="A793" s="43">
        <f>INDEX(Lookups!A:A,MATCH($E793,Lookups!$E:$E,0))</f>
        <v>65</v>
      </c>
      <c r="B793" s="43">
        <f>INDEX(Lookups!B:B,MATCH($E793,Lookups!$E:$E,0))</f>
        <v>9</v>
      </c>
      <c r="C793" s="90" t="s">
        <v>2350</v>
      </c>
      <c r="D793" s="90" t="s">
        <v>2089</v>
      </c>
      <c r="E793" s="91" t="s">
        <v>3219</v>
      </c>
      <c r="F793" s="90" t="s">
        <v>2079</v>
      </c>
      <c r="G793" s="90" t="s">
        <v>2107</v>
      </c>
      <c r="H793" s="91" t="s">
        <v>3200</v>
      </c>
      <c r="I793" s="90" t="s">
        <v>3200</v>
      </c>
      <c r="J793" s="92" t="s">
        <v>2337</v>
      </c>
      <c r="K793" s="90" t="str">
        <f>INDEX(Lookups!$I:$I,MATCH(E793,Lookups!$E:$E,0))</f>
        <v>Coming Soon</v>
      </c>
      <c r="L793" s="90" t="str">
        <f>INDEX(Lookups!$J:$J,MATCH(E793,Lookups!$E:$E,0))</f>
        <v>Mindfully Made</v>
      </c>
      <c r="M793" s="90" t="s">
        <v>2093</v>
      </c>
      <c r="N793" s="90" t="s">
        <v>2093</v>
      </c>
      <c r="O793" s="90" t="str">
        <f>INDEX(Lookups!$L:$L,MATCH(E793,Lookups!$E:$E,0))</f>
        <v>N</v>
      </c>
      <c r="P793" s="94"/>
      <c r="Q793" s="54" t="s">
        <v>3235</v>
      </c>
      <c r="R793" s="54" t="s">
        <v>3235</v>
      </c>
      <c r="S793" s="54" t="s">
        <v>3235</v>
      </c>
      <c r="T793" s="54" t="s">
        <v>3235</v>
      </c>
      <c r="U793" s="54" t="s">
        <v>3235</v>
      </c>
      <c r="V793" s="54" t="s">
        <v>3235</v>
      </c>
      <c r="W793" s="54" t="s">
        <v>3235</v>
      </c>
      <c r="X793" s="54" t="s">
        <v>3235</v>
      </c>
      <c r="Y793" s="54" t="s">
        <v>3235</v>
      </c>
      <c r="Z793" s="54" t="s">
        <v>3235</v>
      </c>
      <c r="AA793" s="54" t="s">
        <v>3235</v>
      </c>
      <c r="AB793" s="54" t="s">
        <v>3235</v>
      </c>
      <c r="AC793" s="54" t="s">
        <v>3235</v>
      </c>
      <c r="AD793" s="54" t="s">
        <v>3235</v>
      </c>
      <c r="AE793" s="54" t="s">
        <v>3235</v>
      </c>
      <c r="AF793" s="54" t="s">
        <v>3235</v>
      </c>
      <c r="AG793" s="54" t="s">
        <v>3235</v>
      </c>
      <c r="AH793" s="54" t="s">
        <v>3235</v>
      </c>
      <c r="AI793" s="54" t="s">
        <v>3235</v>
      </c>
      <c r="AJ793" s="54" t="s">
        <v>3235</v>
      </c>
      <c r="AK793" s="54" t="s">
        <v>3235</v>
      </c>
      <c r="AL793" s="54" t="s">
        <v>3235</v>
      </c>
      <c r="AM793" s="54" t="s">
        <v>3235</v>
      </c>
      <c r="AN793" s="54" t="s">
        <v>3235</v>
      </c>
      <c r="AO793" s="54" t="s">
        <v>3235</v>
      </c>
      <c r="AP793" s="54" t="s">
        <v>3235</v>
      </c>
      <c r="AQ793" s="54" t="s">
        <v>3235</v>
      </c>
      <c r="AR793" s="54" t="s">
        <v>3235</v>
      </c>
      <c r="AS793" s="54" t="s">
        <v>3235</v>
      </c>
      <c r="AT793" s="54" t="s">
        <v>3235</v>
      </c>
      <c r="AU793" s="43" t="str">
        <f>INDEX(Lookups!AS:AS,MATCH(E793,Lookups!E:E,0))</f>
        <v>Criteria-Claim_2</v>
      </c>
      <c r="AV793" s="43" t="str">
        <f t="shared" si="12"/>
        <v xml:space="preserve">Criteria-Claim_2_Product is GoodWeave certified </v>
      </c>
    </row>
    <row r="794" spans="1:48">
      <c r="A794" s="43">
        <f>INDEX(Lookups!A:A,MATCH($E794,Lookups!$E:$E,0))</f>
        <v>65</v>
      </c>
      <c r="B794" s="43">
        <f>INDEX(Lookups!B:B,MATCH($E794,Lookups!$E:$E,0))</f>
        <v>9</v>
      </c>
      <c r="C794" s="90" t="s">
        <v>2350</v>
      </c>
      <c r="D794" s="90" t="s">
        <v>2089</v>
      </c>
      <c r="E794" s="91" t="s">
        <v>3219</v>
      </c>
      <c r="F794" s="90" t="s">
        <v>2079</v>
      </c>
      <c r="G794" s="90" t="s">
        <v>2107</v>
      </c>
      <c r="H794" s="91" t="s">
        <v>3201</v>
      </c>
      <c r="I794" s="90" t="s">
        <v>3201</v>
      </c>
      <c r="J794" s="92" t="s">
        <v>2337</v>
      </c>
      <c r="K794" s="90" t="str">
        <f>INDEX(Lookups!$I:$I,MATCH(E794,Lookups!$E:$E,0))</f>
        <v>Coming Soon</v>
      </c>
      <c r="L794" s="90" t="str">
        <f>INDEX(Lookups!$J:$J,MATCH(E794,Lookups!$E:$E,0))</f>
        <v>Mindfully Made</v>
      </c>
      <c r="M794" s="90" t="s">
        <v>2093</v>
      </c>
      <c r="N794" s="90" t="s">
        <v>2093</v>
      </c>
      <c r="O794" s="90" t="str">
        <f>INDEX(Lookups!$L:$L,MATCH(E794,Lookups!$E:$E,0))</f>
        <v>N</v>
      </c>
      <c r="P794" s="94"/>
      <c r="Q794" s="54" t="s">
        <v>3235</v>
      </c>
      <c r="R794" s="54" t="s">
        <v>3235</v>
      </c>
      <c r="S794" s="54" t="s">
        <v>3235</v>
      </c>
      <c r="T794" s="54" t="s">
        <v>3235</v>
      </c>
      <c r="U794" s="54" t="s">
        <v>3235</v>
      </c>
      <c r="V794" s="54" t="s">
        <v>3235</v>
      </c>
      <c r="W794" s="54" t="s">
        <v>3235</v>
      </c>
      <c r="X794" s="54" t="s">
        <v>3235</v>
      </c>
      <c r="Y794" s="54" t="s">
        <v>3235</v>
      </c>
      <c r="Z794" s="54" t="s">
        <v>3235</v>
      </c>
      <c r="AA794" s="54" t="s">
        <v>3235</v>
      </c>
      <c r="AB794" s="54" t="s">
        <v>3235</v>
      </c>
      <c r="AC794" s="54" t="s">
        <v>3235</v>
      </c>
      <c r="AD794" s="54" t="s">
        <v>3235</v>
      </c>
      <c r="AE794" s="54" t="s">
        <v>3235</v>
      </c>
      <c r="AF794" s="54" t="s">
        <v>3235</v>
      </c>
      <c r="AG794" s="54" t="s">
        <v>3235</v>
      </c>
      <c r="AH794" s="54" t="s">
        <v>3235</v>
      </c>
      <c r="AI794" s="54" t="s">
        <v>3235</v>
      </c>
      <c r="AJ794" s="54" t="s">
        <v>3235</v>
      </c>
      <c r="AK794" s="54" t="s">
        <v>3235</v>
      </c>
      <c r="AL794" s="54" t="s">
        <v>3235</v>
      </c>
      <c r="AM794" s="54" t="s">
        <v>3235</v>
      </c>
      <c r="AN794" s="54" t="s">
        <v>3235</v>
      </c>
      <c r="AO794" s="54" t="s">
        <v>3235</v>
      </c>
      <c r="AP794" s="54" t="s">
        <v>3235</v>
      </c>
      <c r="AQ794" s="54" t="s">
        <v>3235</v>
      </c>
      <c r="AR794" s="54" t="s">
        <v>3235</v>
      </c>
      <c r="AS794" s="54" t="s">
        <v>3235</v>
      </c>
      <c r="AT794" s="54" t="s">
        <v>3235</v>
      </c>
      <c r="AU794" s="43" t="str">
        <f>INDEX(Lookups!AS:AS,MATCH(E794,Lookups!E:E,0))</f>
        <v>Criteria-Claim_2</v>
      </c>
      <c r="AV794" s="43" t="str">
        <f t="shared" si="12"/>
        <v>Criteria-Claim_2_Product is made by an Aboriginal or Torres Strait Islander owned / led enterprise, or in collaboration with an Aboriginal or Torres Strait Islander art centre / independent artist.  </v>
      </c>
    </row>
    <row r="795" spans="1:48">
      <c r="A795" s="43">
        <f>INDEX(Lookups!A:A,MATCH($E795,Lookups!$E:$E,0))</f>
        <v>65</v>
      </c>
      <c r="B795" s="43">
        <f>INDEX(Lookups!B:B,MATCH($E795,Lookups!$E:$E,0))</f>
        <v>9</v>
      </c>
      <c r="C795" s="90" t="s">
        <v>2350</v>
      </c>
      <c r="D795" s="90" t="s">
        <v>2089</v>
      </c>
      <c r="E795" s="91" t="s">
        <v>3219</v>
      </c>
      <c r="F795" s="90" t="s">
        <v>2079</v>
      </c>
      <c r="G795" s="90" t="s">
        <v>2107</v>
      </c>
      <c r="H795" s="91" t="s">
        <v>3202</v>
      </c>
      <c r="I795" s="90" t="s">
        <v>3202</v>
      </c>
      <c r="J795" s="92" t="s">
        <v>2337</v>
      </c>
      <c r="K795" s="90" t="str">
        <f>INDEX(Lookups!$I:$I,MATCH(E795,Lookups!$E:$E,0))</f>
        <v>Coming Soon</v>
      </c>
      <c r="L795" s="90" t="str">
        <f>INDEX(Lookups!$J:$J,MATCH(E795,Lookups!$E:$E,0))</f>
        <v>Mindfully Made</v>
      </c>
      <c r="M795" s="90" t="s">
        <v>2093</v>
      </c>
      <c r="N795" s="90" t="s">
        <v>2093</v>
      </c>
      <c r="O795" s="90" t="str">
        <f>INDEX(Lookups!$L:$L,MATCH(E795,Lookups!$E:$E,0))</f>
        <v>N</v>
      </c>
      <c r="P795" s="94"/>
      <c r="Q795" s="54" t="s">
        <v>3235</v>
      </c>
      <c r="R795" s="54" t="s">
        <v>3235</v>
      </c>
      <c r="S795" s="54" t="s">
        <v>3235</v>
      </c>
      <c r="T795" s="54" t="s">
        <v>3235</v>
      </c>
      <c r="U795" s="54" t="s">
        <v>3235</v>
      </c>
      <c r="V795" s="54" t="s">
        <v>3235</v>
      </c>
      <c r="W795" s="54" t="s">
        <v>3235</v>
      </c>
      <c r="X795" s="54" t="s">
        <v>3235</v>
      </c>
      <c r="Y795" s="54" t="s">
        <v>3235</v>
      </c>
      <c r="Z795" s="54" t="s">
        <v>3235</v>
      </c>
      <c r="AA795" s="54" t="s">
        <v>3235</v>
      </c>
      <c r="AB795" s="54" t="s">
        <v>3235</v>
      </c>
      <c r="AC795" s="54" t="s">
        <v>3235</v>
      </c>
      <c r="AD795" s="54" t="s">
        <v>3235</v>
      </c>
      <c r="AE795" s="54" t="s">
        <v>3235</v>
      </c>
      <c r="AF795" s="54" t="s">
        <v>3235</v>
      </c>
      <c r="AG795" s="54" t="s">
        <v>3235</v>
      </c>
      <c r="AH795" s="54" t="s">
        <v>3235</v>
      </c>
      <c r="AI795" s="54" t="s">
        <v>3235</v>
      </c>
      <c r="AJ795" s="54" t="s">
        <v>3235</v>
      </c>
      <c r="AK795" s="54" t="s">
        <v>3235</v>
      </c>
      <c r="AL795" s="54" t="s">
        <v>3235</v>
      </c>
      <c r="AM795" s="54" t="s">
        <v>3235</v>
      </c>
      <c r="AN795" s="54" t="s">
        <v>3235</v>
      </c>
      <c r="AO795" s="54" t="s">
        <v>3235</v>
      </c>
      <c r="AP795" s="54" t="s">
        <v>3235</v>
      </c>
      <c r="AQ795" s="54" t="s">
        <v>3235</v>
      </c>
      <c r="AR795" s="54" t="s">
        <v>3235</v>
      </c>
      <c r="AS795" s="54" t="s">
        <v>3235</v>
      </c>
      <c r="AT795" s="54" t="s">
        <v>3235</v>
      </c>
      <c r="AU795" s="43" t="str">
        <f>INDEX(Lookups!AS:AS,MATCH(E795,Lookups!E:E,0))</f>
        <v>Criteria-Claim_2</v>
      </c>
      <c r="AV795" s="43" t="str">
        <f t="shared" si="12"/>
        <v>Criteria-Claim_2_Product is made from &gt;50% hemp</v>
      </c>
    </row>
    <row r="796" spans="1:48">
      <c r="A796" s="43">
        <f>INDEX(Lookups!A:A,MATCH($E796,Lookups!$E:$E,0))</f>
        <v>65</v>
      </c>
      <c r="B796" s="43">
        <f>INDEX(Lookups!B:B,MATCH($E796,Lookups!$E:$E,0))</f>
        <v>9</v>
      </c>
      <c r="C796" s="90" t="s">
        <v>2350</v>
      </c>
      <c r="D796" s="90" t="s">
        <v>2089</v>
      </c>
      <c r="E796" s="91" t="s">
        <v>3219</v>
      </c>
      <c r="F796" s="90" t="s">
        <v>2079</v>
      </c>
      <c r="G796" s="90" t="s">
        <v>2107</v>
      </c>
      <c r="H796" s="91" t="s">
        <v>3203</v>
      </c>
      <c r="I796" s="90" t="s">
        <v>3203</v>
      </c>
      <c r="J796" s="92" t="s">
        <v>2337</v>
      </c>
      <c r="K796" s="90" t="str">
        <f>INDEX(Lookups!$I:$I,MATCH(E796,Lookups!$E:$E,0))</f>
        <v>Coming Soon</v>
      </c>
      <c r="L796" s="90" t="str">
        <f>INDEX(Lookups!$J:$J,MATCH(E796,Lookups!$E:$E,0))</f>
        <v>Mindfully Made</v>
      </c>
      <c r="M796" s="90" t="s">
        <v>2093</v>
      </c>
      <c r="N796" s="90" t="s">
        <v>2093</v>
      </c>
      <c r="O796" s="90" t="str">
        <f>INDEX(Lookups!$L:$L,MATCH(E796,Lookups!$E:$E,0))</f>
        <v>N</v>
      </c>
      <c r="P796" s="94"/>
      <c r="Q796" s="54" t="s">
        <v>3235</v>
      </c>
      <c r="R796" s="54" t="s">
        <v>3235</v>
      </c>
      <c r="S796" s="54" t="s">
        <v>3235</v>
      </c>
      <c r="T796" s="54" t="s">
        <v>3235</v>
      </c>
      <c r="U796" s="54" t="s">
        <v>3235</v>
      </c>
      <c r="V796" s="54" t="s">
        <v>3235</v>
      </c>
      <c r="W796" s="54" t="s">
        <v>3235</v>
      </c>
      <c r="X796" s="54" t="s">
        <v>3235</v>
      </c>
      <c r="Y796" s="54" t="s">
        <v>3235</v>
      </c>
      <c r="Z796" s="54" t="s">
        <v>3235</v>
      </c>
      <c r="AA796" s="54" t="s">
        <v>3235</v>
      </c>
      <c r="AB796" s="54" t="s">
        <v>3235</v>
      </c>
      <c r="AC796" s="54" t="s">
        <v>3235</v>
      </c>
      <c r="AD796" s="54" t="s">
        <v>3235</v>
      </c>
      <c r="AE796" s="54" t="s">
        <v>3235</v>
      </c>
      <c r="AF796" s="54" t="s">
        <v>3235</v>
      </c>
      <c r="AG796" s="54" t="s">
        <v>3235</v>
      </c>
      <c r="AH796" s="54" t="s">
        <v>3235</v>
      </c>
      <c r="AI796" s="54" t="s">
        <v>3235</v>
      </c>
      <c r="AJ796" s="54" t="s">
        <v>3235</v>
      </c>
      <c r="AK796" s="54" t="s">
        <v>3235</v>
      </c>
      <c r="AL796" s="54" t="s">
        <v>3235</v>
      </c>
      <c r="AM796" s="54" t="s">
        <v>3235</v>
      </c>
      <c r="AN796" s="54" t="s">
        <v>3235</v>
      </c>
      <c r="AO796" s="54" t="s">
        <v>3235</v>
      </c>
      <c r="AP796" s="54" t="s">
        <v>3235</v>
      </c>
      <c r="AQ796" s="54" t="s">
        <v>3235</v>
      </c>
      <c r="AR796" s="54" t="s">
        <v>3235</v>
      </c>
      <c r="AS796" s="54" t="s">
        <v>3235</v>
      </c>
      <c r="AT796" s="54" t="s">
        <v>3235</v>
      </c>
      <c r="AU796" s="43" t="str">
        <f>INDEX(Lookups!AS:AS,MATCH(E796,Lookups!E:E,0))</f>
        <v>Criteria-Claim_2</v>
      </c>
      <c r="AV796" s="43" t="str">
        <f t="shared" si="12"/>
        <v xml:space="preserve">Criteria-Claim_2_Product is made from &gt;50% Lenzing branded cellulose, e.g. TENCEL™ X REFIBRA™ Lyocell, ECOVERO™ Viscose, TENCEL™ Lyocell, TENCEL™ Modal </v>
      </c>
    </row>
    <row r="797" spans="1:48">
      <c r="A797" s="43">
        <f>INDEX(Lookups!A:A,MATCH($E797,Lookups!$E:$E,0))</f>
        <v>65</v>
      </c>
      <c r="B797" s="43">
        <f>INDEX(Lookups!B:B,MATCH($E797,Lookups!$E:$E,0))</f>
        <v>9</v>
      </c>
      <c r="C797" s="90" t="s">
        <v>2350</v>
      </c>
      <c r="D797" s="90" t="s">
        <v>2089</v>
      </c>
      <c r="E797" s="91" t="s">
        <v>3219</v>
      </c>
      <c r="F797" s="90" t="s">
        <v>2079</v>
      </c>
      <c r="G797" s="90" t="s">
        <v>2107</v>
      </c>
      <c r="H797" s="91" t="s">
        <v>3204</v>
      </c>
      <c r="I797" s="90" t="s">
        <v>3204</v>
      </c>
      <c r="J797" s="92" t="s">
        <v>2337</v>
      </c>
      <c r="K797" s="90" t="str">
        <f>INDEX(Lookups!$I:$I,MATCH(E797,Lookups!$E:$E,0))</f>
        <v>Coming Soon</v>
      </c>
      <c r="L797" s="90" t="str">
        <f>INDEX(Lookups!$J:$J,MATCH(E797,Lookups!$E:$E,0))</f>
        <v>Mindfully Made</v>
      </c>
      <c r="M797" s="90" t="s">
        <v>2093</v>
      </c>
      <c r="N797" s="90" t="s">
        <v>2093</v>
      </c>
      <c r="O797" s="90" t="str">
        <f>INDEX(Lookups!$L:$L,MATCH(E797,Lookups!$E:$E,0))</f>
        <v>N</v>
      </c>
      <c r="P797" s="94"/>
      <c r="Q797" s="54" t="s">
        <v>3235</v>
      </c>
      <c r="R797" s="54" t="s">
        <v>3235</v>
      </c>
      <c r="S797" s="54" t="s">
        <v>3235</v>
      </c>
      <c r="T797" s="54" t="s">
        <v>3235</v>
      </c>
      <c r="U797" s="54" t="s">
        <v>3235</v>
      </c>
      <c r="V797" s="54" t="s">
        <v>3235</v>
      </c>
      <c r="W797" s="54" t="s">
        <v>3235</v>
      </c>
      <c r="X797" s="54" t="s">
        <v>3235</v>
      </c>
      <c r="Y797" s="54" t="s">
        <v>3235</v>
      </c>
      <c r="Z797" s="54" t="s">
        <v>3235</v>
      </c>
      <c r="AA797" s="54" t="s">
        <v>3235</v>
      </c>
      <c r="AB797" s="54" t="s">
        <v>3235</v>
      </c>
      <c r="AC797" s="54" t="s">
        <v>3235</v>
      </c>
      <c r="AD797" s="54" t="s">
        <v>3235</v>
      </c>
      <c r="AE797" s="54" t="s">
        <v>3235</v>
      </c>
      <c r="AF797" s="54" t="s">
        <v>3235</v>
      </c>
      <c r="AG797" s="54" t="s">
        <v>3235</v>
      </c>
      <c r="AH797" s="54" t="s">
        <v>3235</v>
      </c>
      <c r="AI797" s="54" t="s">
        <v>3235</v>
      </c>
      <c r="AJ797" s="54" t="s">
        <v>3235</v>
      </c>
      <c r="AK797" s="54" t="s">
        <v>3235</v>
      </c>
      <c r="AL797" s="54" t="s">
        <v>3235</v>
      </c>
      <c r="AM797" s="54" t="s">
        <v>3235</v>
      </c>
      <c r="AN797" s="54" t="s">
        <v>3235</v>
      </c>
      <c r="AO797" s="54" t="s">
        <v>3235</v>
      </c>
      <c r="AP797" s="54" t="s">
        <v>3235</v>
      </c>
      <c r="AQ797" s="54" t="s">
        <v>3235</v>
      </c>
      <c r="AR797" s="54" t="s">
        <v>3235</v>
      </c>
      <c r="AS797" s="54" t="s">
        <v>3235</v>
      </c>
      <c r="AT797" s="54" t="s">
        <v>3235</v>
      </c>
      <c r="AU797" s="43" t="str">
        <f>INDEX(Lookups!AS:AS,MATCH(E797,Lookups!E:E,0))</f>
        <v>Criteria-Claim_2</v>
      </c>
      <c r="AV797" s="43" t="str">
        <f t="shared" si="12"/>
        <v>Criteria-Claim_2_Product is made from 100% linen</v>
      </c>
    </row>
    <row r="798" spans="1:48">
      <c r="A798" s="43">
        <f>INDEX(Lookups!A:A,MATCH($E798,Lookups!$E:$E,0))</f>
        <v>65</v>
      </c>
      <c r="B798" s="43">
        <f>INDEX(Lookups!B:B,MATCH($E798,Lookups!$E:$E,0))</f>
        <v>9</v>
      </c>
      <c r="C798" s="90" t="s">
        <v>2350</v>
      </c>
      <c r="D798" s="90" t="s">
        <v>2089</v>
      </c>
      <c r="E798" s="91" t="s">
        <v>3219</v>
      </c>
      <c r="F798" s="90" t="s">
        <v>2079</v>
      </c>
      <c r="G798" s="90" t="s">
        <v>2107</v>
      </c>
      <c r="H798" s="91" t="s">
        <v>3205</v>
      </c>
      <c r="I798" s="90" t="s">
        <v>3205</v>
      </c>
      <c r="J798" s="92" t="s">
        <v>2337</v>
      </c>
      <c r="K798" s="90" t="str">
        <f>INDEX(Lookups!$I:$I,MATCH(E798,Lookups!$E:$E,0))</f>
        <v>Coming Soon</v>
      </c>
      <c r="L798" s="90" t="str">
        <f>INDEX(Lookups!$J:$J,MATCH(E798,Lookups!$E:$E,0))</f>
        <v>Mindfully Made</v>
      </c>
      <c r="M798" s="90" t="s">
        <v>2093</v>
      </c>
      <c r="N798" s="90" t="s">
        <v>2093</v>
      </c>
      <c r="O798" s="90" t="str">
        <f>INDEX(Lookups!$L:$L,MATCH(E798,Lookups!$E:$E,0))</f>
        <v>N</v>
      </c>
      <c r="P798" s="94"/>
      <c r="Q798" s="54" t="s">
        <v>3235</v>
      </c>
      <c r="R798" s="54" t="s">
        <v>3235</v>
      </c>
      <c r="S798" s="54" t="s">
        <v>3235</v>
      </c>
      <c r="T798" s="54" t="s">
        <v>3235</v>
      </c>
      <c r="U798" s="54" t="s">
        <v>3235</v>
      </c>
      <c r="V798" s="54" t="s">
        <v>3235</v>
      </c>
      <c r="W798" s="54" t="s">
        <v>3235</v>
      </c>
      <c r="X798" s="54" t="s">
        <v>3235</v>
      </c>
      <c r="Y798" s="54" t="s">
        <v>3235</v>
      </c>
      <c r="Z798" s="54" t="s">
        <v>3235</v>
      </c>
      <c r="AA798" s="54" t="s">
        <v>3235</v>
      </c>
      <c r="AB798" s="54" t="s">
        <v>3235</v>
      </c>
      <c r="AC798" s="54" t="s">
        <v>3235</v>
      </c>
      <c r="AD798" s="54" t="s">
        <v>3235</v>
      </c>
      <c r="AE798" s="54" t="s">
        <v>3235</v>
      </c>
      <c r="AF798" s="54" t="s">
        <v>3235</v>
      </c>
      <c r="AG798" s="54" t="s">
        <v>3235</v>
      </c>
      <c r="AH798" s="54" t="s">
        <v>3235</v>
      </c>
      <c r="AI798" s="54" t="s">
        <v>3235</v>
      </c>
      <c r="AJ798" s="54" t="s">
        <v>3235</v>
      </c>
      <c r="AK798" s="54" t="s">
        <v>3235</v>
      </c>
      <c r="AL798" s="54" t="s">
        <v>3235</v>
      </c>
      <c r="AM798" s="54" t="s">
        <v>3235</v>
      </c>
      <c r="AN798" s="54" t="s">
        <v>3235</v>
      </c>
      <c r="AO798" s="54" t="s">
        <v>3235</v>
      </c>
      <c r="AP798" s="54" t="s">
        <v>3235</v>
      </c>
      <c r="AQ798" s="54" t="s">
        <v>3235</v>
      </c>
      <c r="AR798" s="54" t="s">
        <v>3235</v>
      </c>
      <c r="AS798" s="54" t="s">
        <v>3235</v>
      </c>
      <c r="AT798" s="54" t="s">
        <v>3235</v>
      </c>
      <c r="AU798" s="43" t="str">
        <f>INDEX(Lookups!AS:AS,MATCH(E798,Lookups!E:E,0))</f>
        <v>Criteria-Claim_2</v>
      </c>
      <c r="AV798" s="43" t="str">
        <f t="shared" si="12"/>
        <v>Criteria-Claim_2_Product is made from a blend of &gt;50% preferred materials</v>
      </c>
    </row>
    <row r="799" spans="1:48">
      <c r="A799" s="43">
        <f>INDEX(Lookups!A:A,MATCH($E799,Lookups!$E:$E,0))</f>
        <v>65</v>
      </c>
      <c r="B799" s="43">
        <f>INDEX(Lookups!B:B,MATCH($E799,Lookups!$E:$E,0))</f>
        <v>9</v>
      </c>
      <c r="C799" s="90" t="s">
        <v>2350</v>
      </c>
      <c r="D799" s="90" t="s">
        <v>2089</v>
      </c>
      <c r="E799" s="91" t="s">
        <v>3219</v>
      </c>
      <c r="F799" s="90" t="s">
        <v>2079</v>
      </c>
      <c r="G799" s="90" t="s">
        <v>2107</v>
      </c>
      <c r="H799" s="91" t="s">
        <v>3206</v>
      </c>
      <c r="I799" s="90" t="s">
        <v>3206</v>
      </c>
      <c r="J799" s="92" t="s">
        <v>2337</v>
      </c>
      <c r="K799" s="90" t="str">
        <f>INDEX(Lookups!$I:$I,MATCH(E799,Lookups!$E:$E,0))</f>
        <v>Coming Soon</v>
      </c>
      <c r="L799" s="90" t="str">
        <f>INDEX(Lookups!$J:$J,MATCH(E799,Lookups!$E:$E,0))</f>
        <v>Mindfully Made</v>
      </c>
      <c r="M799" s="90" t="s">
        <v>2093</v>
      </c>
      <c r="N799" s="90" t="s">
        <v>2093</v>
      </c>
      <c r="O799" s="90" t="str">
        <f>INDEX(Lookups!$L:$L,MATCH(E799,Lookups!$E:$E,0))</f>
        <v>N</v>
      </c>
      <c r="P799" s="94"/>
      <c r="Q799" s="54" t="s">
        <v>3235</v>
      </c>
      <c r="R799" s="54" t="s">
        <v>3235</v>
      </c>
      <c r="S799" s="54" t="s">
        <v>3235</v>
      </c>
      <c r="T799" s="54" t="s">
        <v>3235</v>
      </c>
      <c r="U799" s="54" t="s">
        <v>3235</v>
      </c>
      <c r="V799" s="54" t="s">
        <v>3235</v>
      </c>
      <c r="W799" s="54" t="s">
        <v>3235</v>
      </c>
      <c r="X799" s="54" t="s">
        <v>3235</v>
      </c>
      <c r="Y799" s="54" t="s">
        <v>3235</v>
      </c>
      <c r="Z799" s="54" t="s">
        <v>3235</v>
      </c>
      <c r="AA799" s="54" t="s">
        <v>3235</v>
      </c>
      <c r="AB799" s="54" t="s">
        <v>3235</v>
      </c>
      <c r="AC799" s="54" t="s">
        <v>3235</v>
      </c>
      <c r="AD799" s="54" t="s">
        <v>3235</v>
      </c>
      <c r="AE799" s="54" t="s">
        <v>3235</v>
      </c>
      <c r="AF799" s="54" t="s">
        <v>3235</v>
      </c>
      <c r="AG799" s="54" t="s">
        <v>3235</v>
      </c>
      <c r="AH799" s="54" t="s">
        <v>3235</v>
      </c>
      <c r="AI799" s="54" t="s">
        <v>3235</v>
      </c>
      <c r="AJ799" s="54" t="s">
        <v>3235</v>
      </c>
      <c r="AK799" s="54" t="s">
        <v>3235</v>
      </c>
      <c r="AL799" s="54" t="s">
        <v>3235</v>
      </c>
      <c r="AM799" s="54" t="s">
        <v>3235</v>
      </c>
      <c r="AN799" s="54" t="s">
        <v>3235</v>
      </c>
      <c r="AO799" s="54" t="s">
        <v>3235</v>
      </c>
      <c r="AP799" s="54" t="s">
        <v>3235</v>
      </c>
      <c r="AQ799" s="54" t="s">
        <v>3235</v>
      </c>
      <c r="AR799" s="54" t="s">
        <v>3235</v>
      </c>
      <c r="AS799" s="54" t="s">
        <v>3235</v>
      </c>
      <c r="AT799" s="54" t="s">
        <v>3235</v>
      </c>
      <c r="AU799" s="43" t="str">
        <f>INDEX(Lookups!AS:AS,MATCH(E799,Lookups!E:E,0))</f>
        <v>Criteria-Claim_2</v>
      </c>
      <c r="AV799" s="43" t="str">
        <f t="shared" si="12"/>
        <v>Criteria-Claim_2_Product is preloved and sold through David Jones</v>
      </c>
    </row>
    <row r="800" spans="1:48">
      <c r="A800" s="43">
        <f>INDEX(Lookups!A:A,MATCH($E800,Lookups!$E:$E,0))</f>
        <v>65</v>
      </c>
      <c r="B800" s="43">
        <f>INDEX(Lookups!B:B,MATCH($E800,Lookups!$E:$E,0))</f>
        <v>9</v>
      </c>
      <c r="C800" s="90" t="s">
        <v>2350</v>
      </c>
      <c r="D800" s="90" t="s">
        <v>2089</v>
      </c>
      <c r="E800" s="91" t="s">
        <v>3219</v>
      </c>
      <c r="F800" s="90" t="s">
        <v>2079</v>
      </c>
      <c r="G800" s="90" t="s">
        <v>2107</v>
      </c>
      <c r="H800" s="91" t="s">
        <v>3207</v>
      </c>
      <c r="I800" s="90" t="s">
        <v>3207</v>
      </c>
      <c r="J800" s="92" t="s">
        <v>2337</v>
      </c>
      <c r="K800" s="90" t="str">
        <f>INDEX(Lookups!$I:$I,MATCH(E800,Lookups!$E:$E,0))</f>
        <v>Coming Soon</v>
      </c>
      <c r="L800" s="90" t="str">
        <f>INDEX(Lookups!$J:$J,MATCH(E800,Lookups!$E:$E,0))</f>
        <v>Mindfully Made</v>
      </c>
      <c r="M800" s="90" t="s">
        <v>2093</v>
      </c>
      <c r="N800" s="90" t="s">
        <v>2093</v>
      </c>
      <c r="O800" s="90" t="str">
        <f>INDEX(Lookups!$L:$L,MATCH(E800,Lookups!$E:$E,0))</f>
        <v>N</v>
      </c>
      <c r="P800" s="94"/>
      <c r="Q800" s="54" t="s">
        <v>3235</v>
      </c>
      <c r="R800" s="54" t="s">
        <v>3235</v>
      </c>
      <c r="S800" s="54" t="s">
        <v>3235</v>
      </c>
      <c r="T800" s="54" t="s">
        <v>3235</v>
      </c>
      <c r="U800" s="54" t="s">
        <v>3235</v>
      </c>
      <c r="V800" s="54" t="s">
        <v>3235</v>
      </c>
      <c r="W800" s="54" t="s">
        <v>3235</v>
      </c>
      <c r="X800" s="54" t="s">
        <v>3235</v>
      </c>
      <c r="Y800" s="54" t="s">
        <v>3235</v>
      </c>
      <c r="Z800" s="54" t="s">
        <v>3235</v>
      </c>
      <c r="AA800" s="54" t="s">
        <v>3235</v>
      </c>
      <c r="AB800" s="54" t="s">
        <v>3235</v>
      </c>
      <c r="AC800" s="54" t="s">
        <v>3235</v>
      </c>
      <c r="AD800" s="54" t="s">
        <v>3235</v>
      </c>
      <c r="AE800" s="54" t="s">
        <v>3235</v>
      </c>
      <c r="AF800" s="54" t="s">
        <v>3235</v>
      </c>
      <c r="AG800" s="54" t="s">
        <v>3235</v>
      </c>
      <c r="AH800" s="54" t="s">
        <v>3235</v>
      </c>
      <c r="AI800" s="54" t="s">
        <v>3235</v>
      </c>
      <c r="AJ800" s="54" t="s">
        <v>3235</v>
      </c>
      <c r="AK800" s="54" t="s">
        <v>3235</v>
      </c>
      <c r="AL800" s="54" t="s">
        <v>3235</v>
      </c>
      <c r="AM800" s="54" t="s">
        <v>3235</v>
      </c>
      <c r="AN800" s="54" t="s">
        <v>3235</v>
      </c>
      <c r="AO800" s="54" t="s">
        <v>3235</v>
      </c>
      <c r="AP800" s="54" t="s">
        <v>3235</v>
      </c>
      <c r="AQ800" s="54" t="s">
        <v>3235</v>
      </c>
      <c r="AR800" s="54" t="s">
        <v>3235</v>
      </c>
      <c r="AS800" s="54" t="s">
        <v>3235</v>
      </c>
      <c r="AT800" s="54" t="s">
        <v>3235</v>
      </c>
      <c r="AU800" s="43" t="str">
        <f>INDEX(Lookups!AS:AS,MATCH(E800,Lookups!E:E,0))</f>
        <v>Criteria-Claim_2</v>
      </c>
      <c r="AV800" s="43" t="str">
        <f t="shared" si="12"/>
        <v>Criteria-Claim_2_Product is Regenerative Organic Certified™</v>
      </c>
    </row>
    <row r="801" spans="1:48">
      <c r="A801" s="43">
        <f>INDEX(Lookups!A:A,MATCH($E801,Lookups!$E:$E,0))</f>
        <v>65</v>
      </c>
      <c r="B801" s="43">
        <f>INDEX(Lookups!B:B,MATCH($E801,Lookups!$E:$E,0))</f>
        <v>9</v>
      </c>
      <c r="C801" s="90" t="s">
        <v>2350</v>
      </c>
      <c r="D801" s="90" t="s">
        <v>2089</v>
      </c>
      <c r="E801" s="91" t="s">
        <v>3219</v>
      </c>
      <c r="F801" s="90" t="s">
        <v>2079</v>
      </c>
      <c r="G801" s="90" t="s">
        <v>2107</v>
      </c>
      <c r="H801" s="91" t="s">
        <v>3208</v>
      </c>
      <c r="I801" s="90" t="s">
        <v>3208</v>
      </c>
      <c r="J801" s="92" t="s">
        <v>2337</v>
      </c>
      <c r="K801" s="90" t="str">
        <f>INDEX(Lookups!$I:$I,MATCH(E801,Lookups!$E:$E,0))</f>
        <v>Coming Soon</v>
      </c>
      <c r="L801" s="90" t="str">
        <f>INDEX(Lookups!$J:$J,MATCH(E801,Lookups!$E:$E,0))</f>
        <v>Mindfully Made</v>
      </c>
      <c r="M801" s="90" t="s">
        <v>2093</v>
      </c>
      <c r="N801" s="90" t="s">
        <v>2093</v>
      </c>
      <c r="O801" s="90" t="str">
        <f>INDEX(Lookups!$L:$L,MATCH(E801,Lookups!$E:$E,0))</f>
        <v>N</v>
      </c>
      <c r="P801" s="94"/>
      <c r="Q801" s="54" t="s">
        <v>3235</v>
      </c>
      <c r="R801" s="54" t="s">
        <v>3235</v>
      </c>
      <c r="S801" s="54" t="s">
        <v>3235</v>
      </c>
      <c r="T801" s="54" t="s">
        <v>3235</v>
      </c>
      <c r="U801" s="54" t="s">
        <v>3235</v>
      </c>
      <c r="V801" s="54" t="s">
        <v>3235</v>
      </c>
      <c r="W801" s="54" t="s">
        <v>3235</v>
      </c>
      <c r="X801" s="54" t="s">
        <v>3235</v>
      </c>
      <c r="Y801" s="54" t="s">
        <v>3235</v>
      </c>
      <c r="Z801" s="54" t="s">
        <v>3235</v>
      </c>
      <c r="AA801" s="54" t="s">
        <v>3235</v>
      </c>
      <c r="AB801" s="54" t="s">
        <v>3235</v>
      </c>
      <c r="AC801" s="54" t="s">
        <v>3235</v>
      </c>
      <c r="AD801" s="54" t="s">
        <v>3235</v>
      </c>
      <c r="AE801" s="54" t="s">
        <v>3235</v>
      </c>
      <c r="AF801" s="54" t="s">
        <v>3235</v>
      </c>
      <c r="AG801" s="54" t="s">
        <v>3235</v>
      </c>
      <c r="AH801" s="54" t="s">
        <v>3235</v>
      </c>
      <c r="AI801" s="54" t="s">
        <v>3235</v>
      </c>
      <c r="AJ801" s="54" t="s">
        <v>3235</v>
      </c>
      <c r="AK801" s="54" t="s">
        <v>3235</v>
      </c>
      <c r="AL801" s="54" t="s">
        <v>3235</v>
      </c>
      <c r="AM801" s="54" t="s">
        <v>3235</v>
      </c>
      <c r="AN801" s="54" t="s">
        <v>3235</v>
      </c>
      <c r="AO801" s="54" t="s">
        <v>3235</v>
      </c>
      <c r="AP801" s="54" t="s">
        <v>3235</v>
      </c>
      <c r="AQ801" s="54" t="s">
        <v>3235</v>
      </c>
      <c r="AR801" s="54" t="s">
        <v>3235</v>
      </c>
      <c r="AS801" s="54" t="s">
        <v>3235</v>
      </c>
      <c r="AT801" s="54" t="s">
        <v>3235</v>
      </c>
      <c r="AU801" s="43" t="str">
        <f>INDEX(Lookups!AS:AS,MATCH(E801,Lookups!E:E,0))</f>
        <v>Criteria-Claim_2</v>
      </c>
      <c r="AV801" s="43" t="str">
        <f t="shared" si="12"/>
        <v>Criteria-Claim_2_Product is Responsible Alpaca Standard (RAS) certified</v>
      </c>
    </row>
    <row r="802" spans="1:48">
      <c r="A802" s="43">
        <f>INDEX(Lookups!A:A,MATCH($E802,Lookups!$E:$E,0))</f>
        <v>65</v>
      </c>
      <c r="B802" s="43">
        <f>INDEX(Lookups!B:B,MATCH($E802,Lookups!$E:$E,0))</f>
        <v>9</v>
      </c>
      <c r="C802" s="90" t="s">
        <v>2350</v>
      </c>
      <c r="D802" s="90" t="s">
        <v>2089</v>
      </c>
      <c r="E802" s="91" t="s">
        <v>3219</v>
      </c>
      <c r="F802" s="90" t="s">
        <v>2079</v>
      </c>
      <c r="G802" s="90" t="s">
        <v>2107</v>
      </c>
      <c r="H802" s="91" t="s">
        <v>3209</v>
      </c>
      <c r="I802" s="90" t="s">
        <v>3209</v>
      </c>
      <c r="J802" s="92" t="s">
        <v>2337</v>
      </c>
      <c r="K802" s="90" t="str">
        <f>INDEX(Lookups!$I:$I,MATCH(E802,Lookups!$E:$E,0))</f>
        <v>Coming Soon</v>
      </c>
      <c r="L802" s="90" t="str">
        <f>INDEX(Lookups!$J:$J,MATCH(E802,Lookups!$E:$E,0))</f>
        <v>Mindfully Made</v>
      </c>
      <c r="M802" s="90" t="s">
        <v>2093</v>
      </c>
      <c r="N802" s="90" t="s">
        <v>2093</v>
      </c>
      <c r="O802" s="90" t="str">
        <f>INDEX(Lookups!$L:$L,MATCH(E802,Lookups!$E:$E,0))</f>
        <v>N</v>
      </c>
      <c r="P802" s="94"/>
      <c r="Q802" s="54" t="s">
        <v>3235</v>
      </c>
      <c r="R802" s="54" t="s">
        <v>3235</v>
      </c>
      <c r="S802" s="54" t="s">
        <v>3235</v>
      </c>
      <c r="T802" s="54" t="s">
        <v>3235</v>
      </c>
      <c r="U802" s="54" t="s">
        <v>3235</v>
      </c>
      <c r="V802" s="54" t="s">
        <v>3235</v>
      </c>
      <c r="W802" s="54" t="s">
        <v>3235</v>
      </c>
      <c r="X802" s="54" t="s">
        <v>3235</v>
      </c>
      <c r="Y802" s="54" t="s">
        <v>3235</v>
      </c>
      <c r="Z802" s="54" t="s">
        <v>3235</v>
      </c>
      <c r="AA802" s="54" t="s">
        <v>3235</v>
      </c>
      <c r="AB802" s="54" t="s">
        <v>3235</v>
      </c>
      <c r="AC802" s="54" t="s">
        <v>3235</v>
      </c>
      <c r="AD802" s="54" t="s">
        <v>3235</v>
      </c>
      <c r="AE802" s="54" t="s">
        <v>3235</v>
      </c>
      <c r="AF802" s="54" t="s">
        <v>3235</v>
      </c>
      <c r="AG802" s="54" t="s">
        <v>3235</v>
      </c>
      <c r="AH802" s="54" t="s">
        <v>3235</v>
      </c>
      <c r="AI802" s="54" t="s">
        <v>3235</v>
      </c>
      <c r="AJ802" s="54" t="s">
        <v>3235</v>
      </c>
      <c r="AK802" s="54" t="s">
        <v>3235</v>
      </c>
      <c r="AL802" s="54" t="s">
        <v>3235</v>
      </c>
      <c r="AM802" s="54" t="s">
        <v>3235</v>
      </c>
      <c r="AN802" s="54" t="s">
        <v>3235</v>
      </c>
      <c r="AO802" s="54" t="s">
        <v>3235</v>
      </c>
      <c r="AP802" s="54" t="s">
        <v>3235</v>
      </c>
      <c r="AQ802" s="54" t="s">
        <v>3235</v>
      </c>
      <c r="AR802" s="54" t="s">
        <v>3235</v>
      </c>
      <c r="AS802" s="54" t="s">
        <v>3235</v>
      </c>
      <c r="AT802" s="54" t="s">
        <v>3235</v>
      </c>
      <c r="AU802" s="43" t="str">
        <f>INDEX(Lookups!AS:AS,MATCH(E802,Lookups!E:E,0))</f>
        <v>Criteria-Claim_2</v>
      </c>
      <c r="AV802" s="43" t="str">
        <f t="shared" si="12"/>
        <v>Criteria-Claim_2_Product is Responsible Down Standard (RDS) certified.</v>
      </c>
    </row>
    <row r="803" spans="1:48">
      <c r="A803" s="43">
        <f>INDEX(Lookups!A:A,MATCH($E803,Lookups!$E:$E,0))</f>
        <v>65</v>
      </c>
      <c r="B803" s="43">
        <f>INDEX(Lookups!B:B,MATCH($E803,Lookups!$E:$E,0))</f>
        <v>9</v>
      </c>
      <c r="C803" s="90" t="s">
        <v>2350</v>
      </c>
      <c r="D803" s="90" t="s">
        <v>2089</v>
      </c>
      <c r="E803" s="91" t="s">
        <v>3219</v>
      </c>
      <c r="F803" s="90" t="s">
        <v>2079</v>
      </c>
      <c r="G803" s="90" t="s">
        <v>2107</v>
      </c>
      <c r="H803" s="91" t="s">
        <v>3210</v>
      </c>
      <c r="I803" s="90" t="s">
        <v>3210</v>
      </c>
      <c r="J803" s="92" t="s">
        <v>2337</v>
      </c>
      <c r="K803" s="90" t="str">
        <f>INDEX(Lookups!$I:$I,MATCH(E803,Lookups!$E:$E,0))</f>
        <v>Coming Soon</v>
      </c>
      <c r="L803" s="90" t="str">
        <f>INDEX(Lookups!$J:$J,MATCH(E803,Lookups!$E:$E,0))</f>
        <v>Mindfully Made</v>
      </c>
      <c r="M803" s="90" t="s">
        <v>2093</v>
      </c>
      <c r="N803" s="90" t="s">
        <v>2093</v>
      </c>
      <c r="O803" s="90" t="str">
        <f>INDEX(Lookups!$L:$L,MATCH(E803,Lookups!$E:$E,0))</f>
        <v>N</v>
      </c>
      <c r="P803" s="94"/>
      <c r="Q803" s="54" t="s">
        <v>3235</v>
      </c>
      <c r="R803" s="54" t="s">
        <v>3235</v>
      </c>
      <c r="S803" s="54" t="s">
        <v>3235</v>
      </c>
      <c r="T803" s="54" t="s">
        <v>3235</v>
      </c>
      <c r="U803" s="54" t="s">
        <v>3235</v>
      </c>
      <c r="V803" s="54" t="s">
        <v>3235</v>
      </c>
      <c r="W803" s="54" t="s">
        <v>3235</v>
      </c>
      <c r="X803" s="54" t="s">
        <v>3235</v>
      </c>
      <c r="Y803" s="54" t="s">
        <v>3235</v>
      </c>
      <c r="Z803" s="54" t="s">
        <v>3235</v>
      </c>
      <c r="AA803" s="54" t="s">
        <v>3235</v>
      </c>
      <c r="AB803" s="54" t="s">
        <v>3235</v>
      </c>
      <c r="AC803" s="54" t="s">
        <v>3235</v>
      </c>
      <c r="AD803" s="54" t="s">
        <v>3235</v>
      </c>
      <c r="AE803" s="54" t="s">
        <v>3235</v>
      </c>
      <c r="AF803" s="54" t="s">
        <v>3235</v>
      </c>
      <c r="AG803" s="54" t="s">
        <v>3235</v>
      </c>
      <c r="AH803" s="54" t="s">
        <v>3235</v>
      </c>
      <c r="AI803" s="54" t="s">
        <v>3235</v>
      </c>
      <c r="AJ803" s="54" t="s">
        <v>3235</v>
      </c>
      <c r="AK803" s="54" t="s">
        <v>3235</v>
      </c>
      <c r="AL803" s="54" t="s">
        <v>3235</v>
      </c>
      <c r="AM803" s="54" t="s">
        <v>3235</v>
      </c>
      <c r="AN803" s="54" t="s">
        <v>3235</v>
      </c>
      <c r="AO803" s="54" t="s">
        <v>3235</v>
      </c>
      <c r="AP803" s="54" t="s">
        <v>3235</v>
      </c>
      <c r="AQ803" s="54" t="s">
        <v>3235</v>
      </c>
      <c r="AR803" s="54" t="s">
        <v>3235</v>
      </c>
      <c r="AS803" s="54" t="s">
        <v>3235</v>
      </c>
      <c r="AT803" s="54" t="s">
        <v>3235</v>
      </c>
      <c r="AU803" s="43" t="str">
        <f>INDEX(Lookups!AS:AS,MATCH(E803,Lookups!E:E,0))</f>
        <v>Criteria-Claim_2</v>
      </c>
      <c r="AV803" s="43" t="str">
        <f t="shared" si="12"/>
        <v>Criteria-Claim_2_Product is Responsible Mohair Standard (RMS) certified.</v>
      </c>
    </row>
    <row r="804" spans="1:48">
      <c r="A804" s="43">
        <f>INDEX(Lookups!A:A,MATCH($E804,Lookups!$E:$E,0))</f>
        <v>65</v>
      </c>
      <c r="B804" s="43">
        <f>INDEX(Lookups!B:B,MATCH($E804,Lookups!$E:$E,0))</f>
        <v>9</v>
      </c>
      <c r="C804" s="90" t="s">
        <v>2350</v>
      </c>
      <c r="D804" s="90" t="s">
        <v>2089</v>
      </c>
      <c r="E804" s="91" t="s">
        <v>3219</v>
      </c>
      <c r="F804" s="90" t="s">
        <v>2079</v>
      </c>
      <c r="G804" s="90" t="s">
        <v>2107</v>
      </c>
      <c r="H804" s="91" t="s">
        <v>3211</v>
      </c>
      <c r="I804" s="90" t="s">
        <v>3211</v>
      </c>
      <c r="J804" s="92" t="s">
        <v>2337</v>
      </c>
      <c r="K804" s="90" t="str">
        <f>INDEX(Lookups!$I:$I,MATCH(E804,Lookups!$E:$E,0))</f>
        <v>Coming Soon</v>
      </c>
      <c r="L804" s="90" t="str">
        <f>INDEX(Lookups!$J:$J,MATCH(E804,Lookups!$E:$E,0))</f>
        <v>Mindfully Made</v>
      </c>
      <c r="M804" s="90" t="s">
        <v>2093</v>
      </c>
      <c r="N804" s="90" t="s">
        <v>2093</v>
      </c>
      <c r="O804" s="90" t="str">
        <f>INDEX(Lookups!$L:$L,MATCH(E804,Lookups!$E:$E,0))</f>
        <v>N</v>
      </c>
      <c r="P804" s="94"/>
      <c r="Q804" s="54" t="s">
        <v>3235</v>
      </c>
      <c r="R804" s="54" t="s">
        <v>3235</v>
      </c>
      <c r="S804" s="54" t="s">
        <v>3235</v>
      </c>
      <c r="T804" s="54" t="s">
        <v>3235</v>
      </c>
      <c r="U804" s="54" t="s">
        <v>3235</v>
      </c>
      <c r="V804" s="54" t="s">
        <v>3235</v>
      </c>
      <c r="W804" s="54" t="s">
        <v>3235</v>
      </c>
      <c r="X804" s="54" t="s">
        <v>3235</v>
      </c>
      <c r="Y804" s="54" t="s">
        <v>3235</v>
      </c>
      <c r="Z804" s="54" t="s">
        <v>3235</v>
      </c>
      <c r="AA804" s="54" t="s">
        <v>3235</v>
      </c>
      <c r="AB804" s="54" t="s">
        <v>3235</v>
      </c>
      <c r="AC804" s="54" t="s">
        <v>3235</v>
      </c>
      <c r="AD804" s="54" t="s">
        <v>3235</v>
      </c>
      <c r="AE804" s="54" t="s">
        <v>3235</v>
      </c>
      <c r="AF804" s="54" t="s">
        <v>3235</v>
      </c>
      <c r="AG804" s="54" t="s">
        <v>3235</v>
      </c>
      <c r="AH804" s="54" t="s">
        <v>3235</v>
      </c>
      <c r="AI804" s="54" t="s">
        <v>3235</v>
      </c>
      <c r="AJ804" s="54" t="s">
        <v>3235</v>
      </c>
      <c r="AK804" s="54" t="s">
        <v>3235</v>
      </c>
      <c r="AL804" s="54" t="s">
        <v>3235</v>
      </c>
      <c r="AM804" s="54" t="s">
        <v>3235</v>
      </c>
      <c r="AN804" s="54" t="s">
        <v>3235</v>
      </c>
      <c r="AO804" s="54" t="s">
        <v>3235</v>
      </c>
      <c r="AP804" s="54" t="s">
        <v>3235</v>
      </c>
      <c r="AQ804" s="54" t="s">
        <v>3235</v>
      </c>
      <c r="AR804" s="54" t="s">
        <v>3235</v>
      </c>
      <c r="AS804" s="54" t="s">
        <v>3235</v>
      </c>
      <c r="AT804" s="54" t="s">
        <v>3235</v>
      </c>
      <c r="AU804" s="43" t="str">
        <f>INDEX(Lookups!AS:AS,MATCH(E804,Lookups!E:E,0))</f>
        <v>Criteria-Claim_2</v>
      </c>
      <c r="AV804" s="43" t="str">
        <f t="shared" si="12"/>
        <v>Criteria-Claim_2_Product is Responsible Wool Standard (RWS) certified.</v>
      </c>
    </row>
    <row r="805" spans="1:48">
      <c r="A805" s="43">
        <f>INDEX(Lookups!A:A,MATCH($E805,Lookups!$E:$E,0))</f>
        <v>65</v>
      </c>
      <c r="B805" s="43">
        <f>INDEX(Lookups!B:B,MATCH($E805,Lookups!$E:$E,0))</f>
        <v>9</v>
      </c>
      <c r="C805" s="90" t="s">
        <v>2350</v>
      </c>
      <c r="D805" s="90" t="s">
        <v>2089</v>
      </c>
      <c r="E805" s="91" t="s">
        <v>3219</v>
      </c>
      <c r="F805" s="90" t="s">
        <v>2079</v>
      </c>
      <c r="G805" s="90" t="s">
        <v>2107</v>
      </c>
      <c r="H805" s="91" t="s">
        <v>3212</v>
      </c>
      <c r="I805" s="90" t="s">
        <v>3212</v>
      </c>
      <c r="J805" s="92" t="s">
        <v>2337</v>
      </c>
      <c r="K805" s="90" t="str">
        <f>INDEX(Lookups!$I:$I,MATCH(E805,Lookups!$E:$E,0))</f>
        <v>Coming Soon</v>
      </c>
      <c r="L805" s="90" t="str">
        <f>INDEX(Lookups!$J:$J,MATCH(E805,Lookups!$E:$E,0))</f>
        <v>Mindfully Made</v>
      </c>
      <c r="M805" s="90" t="s">
        <v>2093</v>
      </c>
      <c r="N805" s="90" t="s">
        <v>2093</v>
      </c>
      <c r="O805" s="90" t="str">
        <f>INDEX(Lookups!$L:$L,MATCH(E805,Lookups!$E:$E,0))</f>
        <v>N</v>
      </c>
      <c r="P805" s="94"/>
      <c r="Q805" s="54" t="s">
        <v>3235</v>
      </c>
      <c r="R805" s="54" t="s">
        <v>3235</v>
      </c>
      <c r="S805" s="54" t="s">
        <v>3235</v>
      </c>
      <c r="T805" s="54" t="s">
        <v>3235</v>
      </c>
      <c r="U805" s="54" t="s">
        <v>3235</v>
      </c>
      <c r="V805" s="54" t="s">
        <v>3235</v>
      </c>
      <c r="W805" s="54" t="s">
        <v>3235</v>
      </c>
      <c r="X805" s="54" t="s">
        <v>3235</v>
      </c>
      <c r="Y805" s="54" t="s">
        <v>3235</v>
      </c>
      <c r="Z805" s="54" t="s">
        <v>3235</v>
      </c>
      <c r="AA805" s="54" t="s">
        <v>3235</v>
      </c>
      <c r="AB805" s="54" t="s">
        <v>3235</v>
      </c>
      <c r="AC805" s="54" t="s">
        <v>3235</v>
      </c>
      <c r="AD805" s="54" t="s">
        <v>3235</v>
      </c>
      <c r="AE805" s="54" t="s">
        <v>3235</v>
      </c>
      <c r="AF805" s="54" t="s">
        <v>3235</v>
      </c>
      <c r="AG805" s="54" t="s">
        <v>3235</v>
      </c>
      <c r="AH805" s="54" t="s">
        <v>3235</v>
      </c>
      <c r="AI805" s="54" t="s">
        <v>3235</v>
      </c>
      <c r="AJ805" s="54" t="s">
        <v>3235</v>
      </c>
      <c r="AK805" s="54" t="s">
        <v>3235</v>
      </c>
      <c r="AL805" s="54" t="s">
        <v>3235</v>
      </c>
      <c r="AM805" s="54" t="s">
        <v>3235</v>
      </c>
      <c r="AN805" s="54" t="s">
        <v>3235</v>
      </c>
      <c r="AO805" s="54" t="s">
        <v>3235</v>
      </c>
      <c r="AP805" s="54" t="s">
        <v>3235</v>
      </c>
      <c r="AQ805" s="54" t="s">
        <v>3235</v>
      </c>
      <c r="AR805" s="54" t="s">
        <v>3235</v>
      </c>
      <c r="AS805" s="54" t="s">
        <v>3235</v>
      </c>
      <c r="AT805" s="54" t="s">
        <v>3235</v>
      </c>
      <c r="AU805" s="43" t="str">
        <f>INDEX(Lookups!AS:AS,MATCH(E805,Lookups!E:E,0))</f>
        <v>Criteria-Claim_2</v>
      </c>
      <c r="AV805" s="43" t="str">
        <f t="shared" si="12"/>
        <v>Criteria-Claim_2_Product made from non-mulesed wool.</v>
      </c>
    </row>
    <row r="806" spans="1:48">
      <c r="A806" s="43">
        <f>INDEX(Lookups!A:A,MATCH($E806,Lookups!$E:$E,0))</f>
        <v>65</v>
      </c>
      <c r="B806" s="43">
        <f>INDEX(Lookups!B:B,MATCH($E806,Lookups!$E:$E,0))</f>
        <v>9</v>
      </c>
      <c r="C806" s="90" t="s">
        <v>2350</v>
      </c>
      <c r="D806" s="90" t="s">
        <v>2089</v>
      </c>
      <c r="E806" s="91" t="s">
        <v>3219</v>
      </c>
      <c r="F806" s="90" t="s">
        <v>2079</v>
      </c>
      <c r="G806" s="90" t="s">
        <v>2107</v>
      </c>
      <c r="H806" s="91" t="s">
        <v>3213</v>
      </c>
      <c r="I806" s="90" t="s">
        <v>3213</v>
      </c>
      <c r="J806" s="92" t="s">
        <v>2337</v>
      </c>
      <c r="K806" s="90" t="str">
        <f>INDEX(Lookups!$I:$I,MATCH(E806,Lookups!$E:$E,0))</f>
        <v>Coming Soon</v>
      </c>
      <c r="L806" s="90" t="str">
        <f>INDEX(Lookups!$J:$J,MATCH(E806,Lookups!$E:$E,0))</f>
        <v>Mindfully Made</v>
      </c>
      <c r="M806" s="90" t="s">
        <v>2093</v>
      </c>
      <c r="N806" s="90" t="s">
        <v>2093</v>
      </c>
      <c r="O806" s="90" t="str">
        <f>INDEX(Lookups!$L:$L,MATCH(E806,Lookups!$E:$E,0))</f>
        <v>N</v>
      </c>
      <c r="P806" s="94"/>
      <c r="Q806" s="54" t="s">
        <v>3235</v>
      </c>
      <c r="R806" s="54" t="s">
        <v>3235</v>
      </c>
      <c r="S806" s="54" t="s">
        <v>3235</v>
      </c>
      <c r="T806" s="54" t="s">
        <v>3235</v>
      </c>
      <c r="U806" s="54" t="s">
        <v>3235</v>
      </c>
      <c r="V806" s="54" t="s">
        <v>3235</v>
      </c>
      <c r="W806" s="54" t="s">
        <v>3235</v>
      </c>
      <c r="X806" s="54" t="s">
        <v>3235</v>
      </c>
      <c r="Y806" s="54" t="s">
        <v>3235</v>
      </c>
      <c r="Z806" s="54" t="s">
        <v>3235</v>
      </c>
      <c r="AA806" s="54" t="s">
        <v>3235</v>
      </c>
      <c r="AB806" s="54" t="s">
        <v>3235</v>
      </c>
      <c r="AC806" s="54" t="s">
        <v>3235</v>
      </c>
      <c r="AD806" s="54" t="s">
        <v>3235</v>
      </c>
      <c r="AE806" s="54" t="s">
        <v>3235</v>
      </c>
      <c r="AF806" s="54" t="s">
        <v>3235</v>
      </c>
      <c r="AG806" s="54" t="s">
        <v>3235</v>
      </c>
      <c r="AH806" s="54" t="s">
        <v>3235</v>
      </c>
      <c r="AI806" s="54" t="s">
        <v>3235</v>
      </c>
      <c r="AJ806" s="54" t="s">
        <v>3235</v>
      </c>
      <c r="AK806" s="54" t="s">
        <v>3235</v>
      </c>
      <c r="AL806" s="54" t="s">
        <v>3235</v>
      </c>
      <c r="AM806" s="54" t="s">
        <v>3235</v>
      </c>
      <c r="AN806" s="54" t="s">
        <v>3235</v>
      </c>
      <c r="AO806" s="54" t="s">
        <v>3235</v>
      </c>
      <c r="AP806" s="54" t="s">
        <v>3235</v>
      </c>
      <c r="AQ806" s="54" t="s">
        <v>3235</v>
      </c>
      <c r="AR806" s="54" t="s">
        <v>3235</v>
      </c>
      <c r="AS806" s="54" t="s">
        <v>3235</v>
      </c>
      <c r="AT806" s="54" t="s">
        <v>3235</v>
      </c>
      <c r="AU806" s="43" t="str">
        <f>INDEX(Lookups!AS:AS,MATCH(E806,Lookups!E:E,0))</f>
        <v>Criteria-Claim_2</v>
      </c>
      <c r="AV806" s="43" t="str">
        <f t="shared" si="12"/>
        <v xml:space="preserve">Criteria-Claim_2_Product meets 5-Star rating or above for energy efficiency </v>
      </c>
    </row>
    <row r="807" spans="1:48">
      <c r="A807" s="43">
        <f>INDEX(Lookups!A:A,MATCH($E807,Lookups!$E:$E,0))</f>
        <v>65</v>
      </c>
      <c r="B807" s="43">
        <f>INDEX(Lookups!B:B,MATCH($E807,Lookups!$E:$E,0))</f>
        <v>9</v>
      </c>
      <c r="C807" s="90" t="s">
        <v>2350</v>
      </c>
      <c r="D807" s="90" t="s">
        <v>2089</v>
      </c>
      <c r="E807" s="91" t="s">
        <v>3219</v>
      </c>
      <c r="F807" s="90" t="s">
        <v>2079</v>
      </c>
      <c r="G807" s="90" t="s">
        <v>2107</v>
      </c>
      <c r="H807" s="91" t="s">
        <v>3214</v>
      </c>
      <c r="I807" s="90" t="s">
        <v>3214</v>
      </c>
      <c r="J807" s="92" t="s">
        <v>2337</v>
      </c>
      <c r="K807" s="90" t="str">
        <f>INDEX(Lookups!$I:$I,MATCH(E807,Lookups!$E:$E,0))</f>
        <v>Coming Soon</v>
      </c>
      <c r="L807" s="90" t="str">
        <f>INDEX(Lookups!$J:$J,MATCH(E807,Lookups!$E:$E,0))</f>
        <v>Mindfully Made</v>
      </c>
      <c r="M807" s="90" t="s">
        <v>2093</v>
      </c>
      <c r="N807" s="90" t="s">
        <v>2093</v>
      </c>
      <c r="O807" s="90" t="str">
        <f>INDEX(Lookups!$L:$L,MATCH(E807,Lookups!$E:$E,0))</f>
        <v>N</v>
      </c>
      <c r="P807" s="94"/>
      <c r="Q807" s="54" t="s">
        <v>3235</v>
      </c>
      <c r="R807" s="54" t="s">
        <v>3235</v>
      </c>
      <c r="S807" s="54" t="s">
        <v>3235</v>
      </c>
      <c r="T807" s="54" t="s">
        <v>3235</v>
      </c>
      <c r="U807" s="54" t="s">
        <v>3235</v>
      </c>
      <c r="V807" s="54" t="s">
        <v>3235</v>
      </c>
      <c r="W807" s="54" t="s">
        <v>3235</v>
      </c>
      <c r="X807" s="54" t="s">
        <v>3235</v>
      </c>
      <c r="Y807" s="54" t="s">
        <v>3235</v>
      </c>
      <c r="Z807" s="54" t="s">
        <v>3235</v>
      </c>
      <c r="AA807" s="54" t="s">
        <v>3235</v>
      </c>
      <c r="AB807" s="54" t="s">
        <v>3235</v>
      </c>
      <c r="AC807" s="54" t="s">
        <v>3235</v>
      </c>
      <c r="AD807" s="54" t="s">
        <v>3235</v>
      </c>
      <c r="AE807" s="54" t="s">
        <v>3235</v>
      </c>
      <c r="AF807" s="54" t="s">
        <v>3235</v>
      </c>
      <c r="AG807" s="54" t="s">
        <v>3235</v>
      </c>
      <c r="AH807" s="54" t="s">
        <v>3235</v>
      </c>
      <c r="AI807" s="54" t="s">
        <v>3235</v>
      </c>
      <c r="AJ807" s="54" t="s">
        <v>3235</v>
      </c>
      <c r="AK807" s="54" t="s">
        <v>3235</v>
      </c>
      <c r="AL807" s="54" t="s">
        <v>3235</v>
      </c>
      <c r="AM807" s="54" t="s">
        <v>3235</v>
      </c>
      <c r="AN807" s="54" t="s">
        <v>3235</v>
      </c>
      <c r="AO807" s="54" t="s">
        <v>3235</v>
      </c>
      <c r="AP807" s="54" t="s">
        <v>3235</v>
      </c>
      <c r="AQ807" s="54" t="s">
        <v>3235</v>
      </c>
      <c r="AR807" s="54" t="s">
        <v>3235</v>
      </c>
      <c r="AS807" s="54" t="s">
        <v>3235</v>
      </c>
      <c r="AT807" s="54" t="s">
        <v>3235</v>
      </c>
      <c r="AU807" s="43" t="str">
        <f>INDEX(Lookups!AS:AS,MATCH(E807,Lookups!E:E,0))</f>
        <v>Criteria-Claim_2</v>
      </c>
      <c r="AV807" s="43" t="str">
        <f t="shared" si="12"/>
        <v>Criteria-Claim_2_Product meets 5-Star rating or above for water efficiency</v>
      </c>
    </row>
    <row r="808" spans="1:48">
      <c r="A808" s="43">
        <f>INDEX(Lookups!A:A,MATCH($E808,Lookups!$E:$E,0))</f>
        <v>65</v>
      </c>
      <c r="B808" s="43">
        <f>INDEX(Lookups!B:B,MATCH($E808,Lookups!$E:$E,0))</f>
        <v>9</v>
      </c>
      <c r="C808" s="90" t="s">
        <v>2350</v>
      </c>
      <c r="D808" s="90" t="s">
        <v>2089</v>
      </c>
      <c r="E808" s="91" t="s">
        <v>3219</v>
      </c>
      <c r="F808" s="90" t="s">
        <v>2079</v>
      </c>
      <c r="G808" s="90" t="s">
        <v>2107</v>
      </c>
      <c r="H808" s="91" t="s">
        <v>3215</v>
      </c>
      <c r="I808" s="90" t="s">
        <v>3215</v>
      </c>
      <c r="J808" s="92" t="s">
        <v>2337</v>
      </c>
      <c r="K808" s="90" t="str">
        <f>INDEX(Lookups!$I:$I,MATCH(E808,Lookups!$E:$E,0))</f>
        <v>Coming Soon</v>
      </c>
      <c r="L808" s="90" t="str">
        <f>INDEX(Lookups!$J:$J,MATCH(E808,Lookups!$E:$E,0))</f>
        <v>Mindfully Made</v>
      </c>
      <c r="M808" s="90" t="s">
        <v>2093</v>
      </c>
      <c r="N808" s="90" t="s">
        <v>2093</v>
      </c>
      <c r="O808" s="90" t="str">
        <f>INDEX(Lookups!$L:$L,MATCH(E808,Lookups!$E:$E,0))</f>
        <v>N</v>
      </c>
      <c r="P808" s="94"/>
      <c r="Q808" s="54" t="s">
        <v>3235</v>
      </c>
      <c r="R808" s="54" t="s">
        <v>3235</v>
      </c>
      <c r="S808" s="54" t="s">
        <v>3235</v>
      </c>
      <c r="T808" s="54" t="s">
        <v>3235</v>
      </c>
      <c r="U808" s="54" t="s">
        <v>3235</v>
      </c>
      <c r="V808" s="54" t="s">
        <v>3235</v>
      </c>
      <c r="W808" s="54" t="s">
        <v>3235</v>
      </c>
      <c r="X808" s="54" t="s">
        <v>3235</v>
      </c>
      <c r="Y808" s="54" t="s">
        <v>3235</v>
      </c>
      <c r="Z808" s="54" t="s">
        <v>3235</v>
      </c>
      <c r="AA808" s="54" t="s">
        <v>3235</v>
      </c>
      <c r="AB808" s="54" t="s">
        <v>3235</v>
      </c>
      <c r="AC808" s="54" t="s">
        <v>3235</v>
      </c>
      <c r="AD808" s="54" t="s">
        <v>3235</v>
      </c>
      <c r="AE808" s="54" t="s">
        <v>3235</v>
      </c>
      <c r="AF808" s="54" t="s">
        <v>3235</v>
      </c>
      <c r="AG808" s="54" t="s">
        <v>3235</v>
      </c>
      <c r="AH808" s="54" t="s">
        <v>3235</v>
      </c>
      <c r="AI808" s="54" t="s">
        <v>3235</v>
      </c>
      <c r="AJ808" s="54" t="s">
        <v>3235</v>
      </c>
      <c r="AK808" s="54" t="s">
        <v>3235</v>
      </c>
      <c r="AL808" s="54" t="s">
        <v>3235</v>
      </c>
      <c r="AM808" s="54" t="s">
        <v>3235</v>
      </c>
      <c r="AN808" s="54" t="s">
        <v>3235</v>
      </c>
      <c r="AO808" s="54" t="s">
        <v>3235</v>
      </c>
      <c r="AP808" s="54" t="s">
        <v>3235</v>
      </c>
      <c r="AQ808" s="54" t="s">
        <v>3235</v>
      </c>
      <c r="AR808" s="54" t="s">
        <v>3235</v>
      </c>
      <c r="AS808" s="54" t="s">
        <v>3235</v>
      </c>
      <c r="AT808" s="54" t="s">
        <v>3235</v>
      </c>
      <c r="AU808" s="43" t="str">
        <f>INDEX(Lookups!AS:AS,MATCH(E808,Lookups!E:E,0))</f>
        <v>Criteria-Claim_2</v>
      </c>
      <c r="AV808" s="43" t="str">
        <f t="shared" si="12"/>
        <v>Criteria-Claim_2_Product was manufactured in Australia according to the ACCC’s Country of Origin claims guidelines </v>
      </c>
    </row>
    <row r="809" spans="1:48">
      <c r="A809" s="43">
        <f>INDEX(Lookups!A:A,MATCH($E809,Lookups!$E:$E,0))</f>
        <v>65</v>
      </c>
      <c r="B809" s="43">
        <f>INDEX(Lookups!B:B,MATCH($E809,Lookups!$E:$E,0))</f>
        <v>9</v>
      </c>
      <c r="C809" s="90" t="s">
        <v>2350</v>
      </c>
      <c r="D809" s="90" t="s">
        <v>2089</v>
      </c>
      <c r="E809" s="91" t="s">
        <v>3219</v>
      </c>
      <c r="F809" s="90" t="s">
        <v>2079</v>
      </c>
      <c r="G809" s="90" t="s">
        <v>2107</v>
      </c>
      <c r="H809" s="91" t="s">
        <v>3216</v>
      </c>
      <c r="I809" s="90" t="s">
        <v>3216</v>
      </c>
      <c r="J809" s="92" t="s">
        <v>2337</v>
      </c>
      <c r="K809" s="90" t="str">
        <f>INDEX(Lookups!$I:$I,MATCH(E809,Lookups!$E:$E,0))</f>
        <v>Coming Soon</v>
      </c>
      <c r="L809" s="90" t="str">
        <f>INDEX(Lookups!$J:$J,MATCH(E809,Lookups!$E:$E,0))</f>
        <v>Mindfully Made</v>
      </c>
      <c r="M809" s="90" t="s">
        <v>2093</v>
      </c>
      <c r="N809" s="90" t="s">
        <v>2093</v>
      </c>
      <c r="O809" s="90" t="str">
        <f>INDEX(Lookups!$L:$L,MATCH(E809,Lookups!$E:$E,0))</f>
        <v>N</v>
      </c>
      <c r="P809" s="94"/>
      <c r="Q809" s="54" t="s">
        <v>3235</v>
      </c>
      <c r="R809" s="54" t="s">
        <v>3235</v>
      </c>
      <c r="S809" s="54" t="s">
        <v>3235</v>
      </c>
      <c r="T809" s="54" t="s">
        <v>3235</v>
      </c>
      <c r="U809" s="54" t="s">
        <v>3235</v>
      </c>
      <c r="V809" s="54" t="s">
        <v>3235</v>
      </c>
      <c r="W809" s="54" t="s">
        <v>3235</v>
      </c>
      <c r="X809" s="54" t="s">
        <v>3235</v>
      </c>
      <c r="Y809" s="54" t="s">
        <v>3235</v>
      </c>
      <c r="Z809" s="54" t="s">
        <v>3235</v>
      </c>
      <c r="AA809" s="54" t="s">
        <v>3235</v>
      </c>
      <c r="AB809" s="54" t="s">
        <v>3235</v>
      </c>
      <c r="AC809" s="54" t="s">
        <v>3235</v>
      </c>
      <c r="AD809" s="54" t="s">
        <v>3235</v>
      </c>
      <c r="AE809" s="54" t="s">
        <v>3235</v>
      </c>
      <c r="AF809" s="54" t="s">
        <v>3235</v>
      </c>
      <c r="AG809" s="54" t="s">
        <v>3235</v>
      </c>
      <c r="AH809" s="54" t="s">
        <v>3235</v>
      </c>
      <c r="AI809" s="54" t="s">
        <v>3235</v>
      </c>
      <c r="AJ809" s="54" t="s">
        <v>3235</v>
      </c>
      <c r="AK809" s="54" t="s">
        <v>3235</v>
      </c>
      <c r="AL809" s="54" t="s">
        <v>3235</v>
      </c>
      <c r="AM809" s="54" t="s">
        <v>3235</v>
      </c>
      <c r="AN809" s="54" t="s">
        <v>3235</v>
      </c>
      <c r="AO809" s="54" t="s">
        <v>3235</v>
      </c>
      <c r="AP809" s="54" t="s">
        <v>3235</v>
      </c>
      <c r="AQ809" s="54" t="s">
        <v>3235</v>
      </c>
      <c r="AR809" s="54" t="s">
        <v>3235</v>
      </c>
      <c r="AS809" s="54" t="s">
        <v>3235</v>
      </c>
      <c r="AT809" s="54" t="s">
        <v>3235</v>
      </c>
      <c r="AU809" s="43" t="str">
        <f>INDEX(Lookups!AS:AS,MATCH(E809,Lookups!E:E,0))</f>
        <v>Criteria-Claim_2</v>
      </c>
      <c r="AV809" s="43" t="str">
        <f t="shared" si="12"/>
        <v xml:space="preserve">Criteria-Claim_2_Product was manufactured in Australia and brand is Ethical Clothing Australia (ECA) accredited. </v>
      </c>
    </row>
    <row r="810" spans="1:48">
      <c r="A810" s="43">
        <f>INDEX(Lookups!A:A,MATCH($E810,Lookups!$E:$E,0))</f>
        <v>65</v>
      </c>
      <c r="B810" s="43">
        <f>INDEX(Lookups!B:B,MATCH($E810,Lookups!$E:$E,0))</f>
        <v>9</v>
      </c>
      <c r="C810" s="90" t="s">
        <v>2350</v>
      </c>
      <c r="D810" s="90" t="s">
        <v>2089</v>
      </c>
      <c r="E810" s="91" t="s">
        <v>3219</v>
      </c>
      <c r="F810" s="90" t="s">
        <v>2079</v>
      </c>
      <c r="G810" s="90" t="s">
        <v>2107</v>
      </c>
      <c r="H810" s="91" t="s">
        <v>3217</v>
      </c>
      <c r="I810" s="90" t="s">
        <v>3217</v>
      </c>
      <c r="J810" s="92" t="s">
        <v>2337</v>
      </c>
      <c r="K810" s="90" t="str">
        <f>INDEX(Lookups!$I:$I,MATCH(E810,Lookups!$E:$E,0))</f>
        <v>Coming Soon</v>
      </c>
      <c r="L810" s="90" t="str">
        <f>INDEX(Lookups!$J:$J,MATCH(E810,Lookups!$E:$E,0))</f>
        <v>Mindfully Made</v>
      </c>
      <c r="M810" s="90" t="s">
        <v>2093</v>
      </c>
      <c r="N810" s="90" t="s">
        <v>2093</v>
      </c>
      <c r="O810" s="90" t="str">
        <f>INDEX(Lookups!$L:$L,MATCH(E810,Lookups!$E:$E,0))</f>
        <v>N</v>
      </c>
      <c r="P810" s="94"/>
      <c r="Q810" s="54" t="s">
        <v>3235</v>
      </c>
      <c r="R810" s="54" t="s">
        <v>3235</v>
      </c>
      <c r="S810" s="54" t="s">
        <v>3235</v>
      </c>
      <c r="T810" s="54" t="s">
        <v>3235</v>
      </c>
      <c r="U810" s="54" t="s">
        <v>3235</v>
      </c>
      <c r="V810" s="54" t="s">
        <v>3235</v>
      </c>
      <c r="W810" s="54" t="s">
        <v>3235</v>
      </c>
      <c r="X810" s="54" t="s">
        <v>3235</v>
      </c>
      <c r="Y810" s="54" t="s">
        <v>3235</v>
      </c>
      <c r="Z810" s="54" t="s">
        <v>3235</v>
      </c>
      <c r="AA810" s="54" t="s">
        <v>3235</v>
      </c>
      <c r="AB810" s="54" t="s">
        <v>3235</v>
      </c>
      <c r="AC810" s="54" t="s">
        <v>3235</v>
      </c>
      <c r="AD810" s="54" t="s">
        <v>3235</v>
      </c>
      <c r="AE810" s="54" t="s">
        <v>3235</v>
      </c>
      <c r="AF810" s="54" t="s">
        <v>3235</v>
      </c>
      <c r="AG810" s="54" t="s">
        <v>3235</v>
      </c>
      <c r="AH810" s="54" t="s">
        <v>3235</v>
      </c>
      <c r="AI810" s="54" t="s">
        <v>3235</v>
      </c>
      <c r="AJ810" s="54" t="s">
        <v>3235</v>
      </c>
      <c r="AK810" s="54" t="s">
        <v>3235</v>
      </c>
      <c r="AL810" s="54" t="s">
        <v>3235</v>
      </c>
      <c r="AM810" s="54" t="s">
        <v>3235</v>
      </c>
      <c r="AN810" s="54" t="s">
        <v>3235</v>
      </c>
      <c r="AO810" s="54" t="s">
        <v>3235</v>
      </c>
      <c r="AP810" s="54" t="s">
        <v>3235</v>
      </c>
      <c r="AQ810" s="54" t="s">
        <v>3235</v>
      </c>
      <c r="AR810" s="54" t="s">
        <v>3235</v>
      </c>
      <c r="AS810" s="54" t="s">
        <v>3235</v>
      </c>
      <c r="AT810" s="54" t="s">
        <v>3235</v>
      </c>
      <c r="AU810" s="43" t="str">
        <f>INDEX(Lookups!AS:AS,MATCH(E810,Lookups!E:E,0))</f>
        <v>Criteria-Claim_2</v>
      </c>
      <c r="AV810" s="43" t="str">
        <f t="shared" si="12"/>
        <v>Criteria-Claim_2_Profits from the sale of the product (through David Jones website) donated to a registered charity.  </v>
      </c>
    </row>
    <row r="811" spans="1:48">
      <c r="A811" s="43">
        <f>INDEX(Lookups!A:A,MATCH($E811,Lookups!$E:$E,0))</f>
        <v>65</v>
      </c>
      <c r="B811" s="43">
        <f>INDEX(Lookups!B:B,MATCH($E811,Lookups!$E:$E,0))</f>
        <v>9</v>
      </c>
      <c r="C811" s="90" t="s">
        <v>2350</v>
      </c>
      <c r="D811" s="90" t="s">
        <v>2089</v>
      </c>
      <c r="E811" s="91" t="s">
        <v>3219</v>
      </c>
      <c r="F811" s="90" t="s">
        <v>2079</v>
      </c>
      <c r="G811" s="90" t="s">
        <v>2107</v>
      </c>
      <c r="H811" s="91" t="s">
        <v>3218</v>
      </c>
      <c r="I811" s="90" t="s">
        <v>3218</v>
      </c>
      <c r="J811" s="92" t="s">
        <v>2337</v>
      </c>
      <c r="K811" s="90" t="str">
        <f>INDEX(Lookups!$I:$I,MATCH(E811,Lookups!$E:$E,0))</f>
        <v>Coming Soon</v>
      </c>
      <c r="L811" s="90" t="str">
        <f>INDEX(Lookups!$J:$J,MATCH(E811,Lookups!$E:$E,0))</f>
        <v>Mindfully Made</v>
      </c>
      <c r="M811" s="90" t="s">
        <v>2093</v>
      </c>
      <c r="N811" s="90" t="s">
        <v>2093</v>
      </c>
      <c r="O811" s="90" t="str">
        <f>INDEX(Lookups!$L:$L,MATCH(E811,Lookups!$E:$E,0))</f>
        <v>N</v>
      </c>
      <c r="P811" s="94"/>
      <c r="Q811" s="54" t="s">
        <v>3235</v>
      </c>
      <c r="R811" s="54" t="s">
        <v>3235</v>
      </c>
      <c r="S811" s="54" t="s">
        <v>3235</v>
      </c>
      <c r="T811" s="54" t="s">
        <v>3235</v>
      </c>
      <c r="U811" s="54" t="s">
        <v>3235</v>
      </c>
      <c r="V811" s="54" t="s">
        <v>3235</v>
      </c>
      <c r="W811" s="54" t="s">
        <v>3235</v>
      </c>
      <c r="X811" s="54" t="s">
        <v>3235</v>
      </c>
      <c r="Y811" s="54" t="s">
        <v>3235</v>
      </c>
      <c r="Z811" s="54" t="s">
        <v>3235</v>
      </c>
      <c r="AA811" s="54" t="s">
        <v>3235</v>
      </c>
      <c r="AB811" s="54" t="s">
        <v>3235</v>
      </c>
      <c r="AC811" s="54" t="s">
        <v>3235</v>
      </c>
      <c r="AD811" s="54" t="s">
        <v>3235</v>
      </c>
      <c r="AE811" s="54" t="s">
        <v>3235</v>
      </c>
      <c r="AF811" s="54" t="s">
        <v>3235</v>
      </c>
      <c r="AG811" s="54" t="s">
        <v>3235</v>
      </c>
      <c r="AH811" s="54" t="s">
        <v>3235</v>
      </c>
      <c r="AI811" s="54" t="s">
        <v>3235</v>
      </c>
      <c r="AJ811" s="54" t="s">
        <v>3235</v>
      </c>
      <c r="AK811" s="54" t="s">
        <v>3235</v>
      </c>
      <c r="AL811" s="54" t="s">
        <v>3235</v>
      </c>
      <c r="AM811" s="54" t="s">
        <v>3235</v>
      </c>
      <c r="AN811" s="54" t="s">
        <v>3235</v>
      </c>
      <c r="AO811" s="54" t="s">
        <v>3235</v>
      </c>
      <c r="AP811" s="54" t="s">
        <v>3235</v>
      </c>
      <c r="AQ811" s="54" t="s">
        <v>3235</v>
      </c>
      <c r="AR811" s="54" t="s">
        <v>3235</v>
      </c>
      <c r="AS811" s="54" t="s">
        <v>3235</v>
      </c>
      <c r="AT811" s="54" t="s">
        <v>3235</v>
      </c>
      <c r="AU811" s="43" t="str">
        <f>INDEX(Lookups!AS:AS,MATCH(E811,Lookups!E:E,0))</f>
        <v>Criteria-Claim_2</v>
      </c>
      <c r="AV811" s="43" t="str">
        <f t="shared" si="12"/>
        <v>Criteria-Claim_2_Profits from the sale of the product (through David Jones website) donated to a social enterprise.</v>
      </c>
    </row>
    <row r="812" spans="1:48">
      <c r="A812" s="43">
        <f>INDEX(Lookups!A:A,MATCH($E812,Lookups!$E:$E,0))</f>
        <v>66</v>
      </c>
      <c r="B812" s="43">
        <f>INDEX(Lookups!B:B,MATCH($E812,Lookups!$E:$E,0))</f>
        <v>9</v>
      </c>
      <c r="C812" s="90" t="s">
        <v>2350</v>
      </c>
      <c r="D812" s="90" t="s">
        <v>2089</v>
      </c>
      <c r="E812" s="91" t="s">
        <v>3220</v>
      </c>
      <c r="F812" s="90" t="s">
        <v>2094</v>
      </c>
      <c r="G812" s="90" t="s">
        <v>2080</v>
      </c>
      <c r="H812" s="91" t="b">
        <v>0</v>
      </c>
      <c r="I812" s="90" t="b">
        <v>0</v>
      </c>
      <c r="J812" s="92" t="s">
        <v>2337</v>
      </c>
      <c r="K812" s="90" t="str">
        <f>INDEX(Lookups!$I:$I,MATCH(E812,Lookups!$E:$E,0))</f>
        <v>Coming Soon</v>
      </c>
      <c r="L812" s="90" t="str">
        <f>INDEX(Lookups!$J:$J,MATCH(E812,Lookups!$E:$E,0))</f>
        <v>Mindfully Made</v>
      </c>
      <c r="M812" s="90" t="s">
        <v>2093</v>
      </c>
      <c r="N812" s="90" t="s">
        <v>2093</v>
      </c>
      <c r="O812" s="90" t="str">
        <f>INDEX(Lookups!$L:$L,MATCH(E812,Lookups!$E:$E,0))</f>
        <v>N</v>
      </c>
      <c r="P812" s="94"/>
      <c r="Q812" s="54" t="s">
        <v>3235</v>
      </c>
      <c r="R812" s="54" t="s">
        <v>3235</v>
      </c>
      <c r="S812" s="54" t="s">
        <v>3235</v>
      </c>
      <c r="T812" s="54" t="s">
        <v>3235</v>
      </c>
      <c r="U812" s="54" t="s">
        <v>3235</v>
      </c>
      <c r="V812" s="54" t="s">
        <v>3235</v>
      </c>
      <c r="W812" s="54" t="s">
        <v>3235</v>
      </c>
      <c r="X812" s="54" t="s">
        <v>3235</v>
      </c>
      <c r="Y812" s="54" t="s">
        <v>3235</v>
      </c>
      <c r="Z812" s="54" t="s">
        <v>3235</v>
      </c>
      <c r="AA812" s="54" t="s">
        <v>3235</v>
      </c>
      <c r="AB812" s="54" t="s">
        <v>3235</v>
      </c>
      <c r="AC812" s="54" t="s">
        <v>3235</v>
      </c>
      <c r="AD812" s="54" t="s">
        <v>3235</v>
      </c>
      <c r="AE812" s="54" t="s">
        <v>3235</v>
      </c>
      <c r="AF812" s="54" t="s">
        <v>3235</v>
      </c>
      <c r="AG812" s="54" t="s">
        <v>3235</v>
      </c>
      <c r="AH812" s="54" t="s">
        <v>3235</v>
      </c>
      <c r="AI812" s="54" t="s">
        <v>3235</v>
      </c>
      <c r="AJ812" s="54" t="s">
        <v>3235</v>
      </c>
      <c r="AK812" s="54" t="s">
        <v>3235</v>
      </c>
      <c r="AL812" s="54" t="s">
        <v>3235</v>
      </c>
      <c r="AM812" s="54" t="s">
        <v>3235</v>
      </c>
      <c r="AN812" s="54" t="s">
        <v>3235</v>
      </c>
      <c r="AO812" s="54" t="s">
        <v>3235</v>
      </c>
      <c r="AP812" s="54" t="s">
        <v>3235</v>
      </c>
      <c r="AQ812" s="54" t="s">
        <v>3235</v>
      </c>
      <c r="AR812" s="54" t="s">
        <v>3235</v>
      </c>
      <c r="AS812" s="54" t="s">
        <v>3235</v>
      </c>
      <c r="AT812" s="54" t="s">
        <v>3235</v>
      </c>
      <c r="AU812" s="43" t="str">
        <f>INDEX(Lookups!AS:AS,MATCH(E812,Lookups!E:E,0))</f>
        <v>Do_you_agree_to_our_terms_conditions</v>
      </c>
      <c r="AV812" s="43" t="str">
        <f t="shared" si="12"/>
        <v>Do_you_agree_to_our_terms_conditions_FALSE</v>
      </c>
    </row>
    <row r="813" spans="1:48">
      <c r="A813" s="43">
        <f>INDEX(Lookups!A:A,MATCH($E813,Lookups!$E:$E,0))</f>
        <v>66</v>
      </c>
      <c r="B813" s="43">
        <f>INDEX(Lookups!B:B,MATCH($E813,Lookups!$E:$E,0))</f>
        <v>9</v>
      </c>
      <c r="C813" s="90" t="s">
        <v>2350</v>
      </c>
      <c r="D813" s="90" t="s">
        <v>2089</v>
      </c>
      <c r="E813" s="91" t="s">
        <v>3220</v>
      </c>
      <c r="F813" s="90" t="s">
        <v>2094</v>
      </c>
      <c r="G813" s="90" t="s">
        <v>2080</v>
      </c>
      <c r="H813" s="91" t="b">
        <v>1</v>
      </c>
      <c r="I813" s="90" t="b">
        <v>1</v>
      </c>
      <c r="J813" s="92" t="s">
        <v>2337</v>
      </c>
      <c r="K813" s="90" t="str">
        <f>INDEX(Lookups!$I:$I,MATCH(E813,Lookups!$E:$E,0))</f>
        <v>Coming Soon</v>
      </c>
      <c r="L813" s="90" t="str">
        <f>INDEX(Lookups!$J:$J,MATCH(E813,Lookups!$E:$E,0))</f>
        <v>Mindfully Made</v>
      </c>
      <c r="M813" s="90" t="s">
        <v>2093</v>
      </c>
      <c r="N813" s="90" t="s">
        <v>2093</v>
      </c>
      <c r="O813" s="90" t="str">
        <f>INDEX(Lookups!$L:$L,MATCH(E813,Lookups!$E:$E,0))</f>
        <v>N</v>
      </c>
      <c r="P813" s="94"/>
      <c r="Q813" s="54" t="s">
        <v>3235</v>
      </c>
      <c r="R813" s="54" t="s">
        <v>3235</v>
      </c>
      <c r="S813" s="54" t="s">
        <v>3235</v>
      </c>
      <c r="T813" s="54" t="s">
        <v>3235</v>
      </c>
      <c r="U813" s="54" t="s">
        <v>3235</v>
      </c>
      <c r="V813" s="54" t="s">
        <v>3235</v>
      </c>
      <c r="W813" s="54" t="s">
        <v>3235</v>
      </c>
      <c r="X813" s="54" t="s">
        <v>3235</v>
      </c>
      <c r="Y813" s="54" t="s">
        <v>3235</v>
      </c>
      <c r="Z813" s="54" t="s">
        <v>3235</v>
      </c>
      <c r="AA813" s="54" t="s">
        <v>3235</v>
      </c>
      <c r="AB813" s="54" t="s">
        <v>3235</v>
      </c>
      <c r="AC813" s="54" t="s">
        <v>3235</v>
      </c>
      <c r="AD813" s="54" t="s">
        <v>3235</v>
      </c>
      <c r="AE813" s="54" t="s">
        <v>3235</v>
      </c>
      <c r="AF813" s="54" t="s">
        <v>3235</v>
      </c>
      <c r="AG813" s="54" t="s">
        <v>3235</v>
      </c>
      <c r="AH813" s="54" t="s">
        <v>3235</v>
      </c>
      <c r="AI813" s="54" t="s">
        <v>3235</v>
      </c>
      <c r="AJ813" s="54" t="s">
        <v>3235</v>
      </c>
      <c r="AK813" s="54" t="s">
        <v>3235</v>
      </c>
      <c r="AL813" s="54" t="s">
        <v>3235</v>
      </c>
      <c r="AM813" s="54" t="s">
        <v>3235</v>
      </c>
      <c r="AN813" s="54" t="s">
        <v>3235</v>
      </c>
      <c r="AO813" s="54" t="s">
        <v>3235</v>
      </c>
      <c r="AP813" s="54" t="s">
        <v>3235</v>
      </c>
      <c r="AQ813" s="54" t="s">
        <v>3235</v>
      </c>
      <c r="AR813" s="54" t="s">
        <v>3235</v>
      </c>
      <c r="AS813" s="54" t="s">
        <v>3235</v>
      </c>
      <c r="AT813" s="54" t="s">
        <v>3235</v>
      </c>
      <c r="AU813" s="43" t="str">
        <f>INDEX(Lookups!AS:AS,MATCH(E813,Lookups!E:E,0))</f>
        <v>Do_you_agree_to_our_terms_conditions</v>
      </c>
      <c r="AV813" s="43" t="str">
        <f t="shared" si="12"/>
        <v>Do_you_agree_to_our_terms_conditions_TRUE</v>
      </c>
    </row>
    <row r="814" spans="1:48">
      <c r="A814" s="43">
        <f>INDEX(Lookups!A:A,MATCH($E814,Lookups!$E:$E,0))</f>
        <v>67</v>
      </c>
      <c r="B814" s="43">
        <f>INDEX(Lookups!B:B,MATCH($E814,Lookups!$E:$E,0))</f>
        <v>9</v>
      </c>
      <c r="C814" s="90" t="s">
        <v>2350</v>
      </c>
      <c r="D814" s="90" t="s">
        <v>2089</v>
      </c>
      <c r="E814" s="91" t="s">
        <v>3221</v>
      </c>
      <c r="F814" s="90" t="s">
        <v>2079</v>
      </c>
      <c r="G814" s="90" t="s">
        <v>2080</v>
      </c>
      <c r="H814" s="91" t="s">
        <v>3222</v>
      </c>
      <c r="I814" s="90" t="s">
        <v>3222</v>
      </c>
      <c r="J814" s="92" t="s">
        <v>2337</v>
      </c>
      <c r="K814" s="90" t="str">
        <f>INDEX(Lookups!$I:$I,MATCH(E814,Lookups!$E:$E,0))</f>
        <v>Coming Soon</v>
      </c>
      <c r="L814" s="90" t="str">
        <f>INDEX(Lookups!$J:$J,MATCH(E814,Lookups!$E:$E,0))</f>
        <v>Mindfully Made</v>
      </c>
      <c r="M814" s="90" t="s">
        <v>2093</v>
      </c>
      <c r="N814" s="90" t="s">
        <v>2093</v>
      </c>
      <c r="O814" s="90" t="str">
        <f>INDEX(Lookups!$L:$L,MATCH(E814,Lookups!$E:$E,0))</f>
        <v>N</v>
      </c>
      <c r="P814" s="94"/>
      <c r="Q814" s="54" t="s">
        <v>3235</v>
      </c>
      <c r="R814" s="54" t="s">
        <v>3235</v>
      </c>
      <c r="S814" s="54" t="s">
        <v>3235</v>
      </c>
      <c r="T814" s="54" t="s">
        <v>3235</v>
      </c>
      <c r="U814" s="54" t="s">
        <v>3235</v>
      </c>
      <c r="V814" s="54" t="s">
        <v>3235</v>
      </c>
      <c r="W814" s="54" t="s">
        <v>3235</v>
      </c>
      <c r="X814" s="54" t="s">
        <v>3235</v>
      </c>
      <c r="Y814" s="54" t="s">
        <v>3235</v>
      </c>
      <c r="Z814" s="54" t="s">
        <v>3235</v>
      </c>
      <c r="AA814" s="54" t="s">
        <v>3235</v>
      </c>
      <c r="AB814" s="54" t="s">
        <v>3235</v>
      </c>
      <c r="AC814" s="54" t="s">
        <v>3235</v>
      </c>
      <c r="AD814" s="54" t="s">
        <v>3235</v>
      </c>
      <c r="AE814" s="54" t="s">
        <v>3235</v>
      </c>
      <c r="AF814" s="54" t="s">
        <v>3235</v>
      </c>
      <c r="AG814" s="54" t="s">
        <v>3235</v>
      </c>
      <c r="AH814" s="54" t="s">
        <v>3235</v>
      </c>
      <c r="AI814" s="54" t="s">
        <v>3235</v>
      </c>
      <c r="AJ814" s="54" t="s">
        <v>3235</v>
      </c>
      <c r="AK814" s="54" t="s">
        <v>3235</v>
      </c>
      <c r="AL814" s="54" t="s">
        <v>3235</v>
      </c>
      <c r="AM814" s="54" t="s">
        <v>3235</v>
      </c>
      <c r="AN814" s="54" t="s">
        <v>3235</v>
      </c>
      <c r="AO814" s="54" t="s">
        <v>3235</v>
      </c>
      <c r="AP814" s="54" t="s">
        <v>3235</v>
      </c>
      <c r="AQ814" s="54" t="s">
        <v>3235</v>
      </c>
      <c r="AR814" s="54" t="s">
        <v>3235</v>
      </c>
      <c r="AS814" s="54" t="s">
        <v>3235</v>
      </c>
      <c r="AT814" s="54" t="s">
        <v>3235</v>
      </c>
      <c r="AU814" s="43" t="str">
        <f>INDEX(Lookups!AS:AS,MATCH(E814,Lookups!E:E,0))</f>
        <v>Do_you_have_evidence_to_substantiate_claims</v>
      </c>
      <c r="AV814" s="43" t="str">
        <f t="shared" si="12"/>
        <v>Do_you_have_evidence_to_substantiate_claims_N/A</v>
      </c>
    </row>
    <row r="815" spans="1:48">
      <c r="A815" s="43">
        <f>INDEX(Lookups!A:A,MATCH($E815,Lookups!$E:$E,0))</f>
        <v>67</v>
      </c>
      <c r="B815" s="43">
        <f>INDEX(Lookups!B:B,MATCH($E815,Lookups!$E:$E,0))</f>
        <v>9</v>
      </c>
      <c r="C815" s="90" t="s">
        <v>2350</v>
      </c>
      <c r="D815" s="90" t="s">
        <v>2089</v>
      </c>
      <c r="E815" s="91" t="s">
        <v>3221</v>
      </c>
      <c r="F815" s="90" t="s">
        <v>2079</v>
      </c>
      <c r="G815" s="90" t="s">
        <v>2080</v>
      </c>
      <c r="H815" s="91" t="s">
        <v>2088</v>
      </c>
      <c r="I815" s="90" t="s">
        <v>2088</v>
      </c>
      <c r="J815" s="92" t="s">
        <v>2337</v>
      </c>
      <c r="K815" s="90" t="str">
        <f>INDEX(Lookups!$I:$I,MATCH(E815,Lookups!$E:$E,0))</f>
        <v>Coming Soon</v>
      </c>
      <c r="L815" s="90" t="str">
        <f>INDEX(Lookups!$J:$J,MATCH(E815,Lookups!$E:$E,0))</f>
        <v>Mindfully Made</v>
      </c>
      <c r="M815" s="90" t="s">
        <v>2093</v>
      </c>
      <c r="N815" s="90" t="s">
        <v>2093</v>
      </c>
      <c r="O815" s="90" t="str">
        <f>INDEX(Lookups!$L:$L,MATCH(E815,Lookups!$E:$E,0))</f>
        <v>N</v>
      </c>
      <c r="P815" s="94"/>
      <c r="Q815" s="54" t="s">
        <v>3235</v>
      </c>
      <c r="R815" s="54" t="s">
        <v>3235</v>
      </c>
      <c r="S815" s="54" t="s">
        <v>3235</v>
      </c>
      <c r="T815" s="54" t="s">
        <v>3235</v>
      </c>
      <c r="U815" s="54" t="s">
        <v>3235</v>
      </c>
      <c r="V815" s="54" t="s">
        <v>3235</v>
      </c>
      <c r="W815" s="54" t="s">
        <v>3235</v>
      </c>
      <c r="X815" s="54" t="s">
        <v>3235</v>
      </c>
      <c r="Y815" s="54" t="s">
        <v>3235</v>
      </c>
      <c r="Z815" s="54" t="s">
        <v>3235</v>
      </c>
      <c r="AA815" s="54" t="s">
        <v>3235</v>
      </c>
      <c r="AB815" s="54" t="s">
        <v>3235</v>
      </c>
      <c r="AC815" s="54" t="s">
        <v>3235</v>
      </c>
      <c r="AD815" s="54" t="s">
        <v>3235</v>
      </c>
      <c r="AE815" s="54" t="s">
        <v>3235</v>
      </c>
      <c r="AF815" s="54" t="s">
        <v>3235</v>
      </c>
      <c r="AG815" s="54" t="s">
        <v>3235</v>
      </c>
      <c r="AH815" s="54" t="s">
        <v>3235</v>
      </c>
      <c r="AI815" s="54" t="s">
        <v>3235</v>
      </c>
      <c r="AJ815" s="54" t="s">
        <v>3235</v>
      </c>
      <c r="AK815" s="54" t="s">
        <v>3235</v>
      </c>
      <c r="AL815" s="54" t="s">
        <v>3235</v>
      </c>
      <c r="AM815" s="54" t="s">
        <v>3235</v>
      </c>
      <c r="AN815" s="54" t="s">
        <v>3235</v>
      </c>
      <c r="AO815" s="54" t="s">
        <v>3235</v>
      </c>
      <c r="AP815" s="54" t="s">
        <v>3235</v>
      </c>
      <c r="AQ815" s="54" t="s">
        <v>3235</v>
      </c>
      <c r="AR815" s="54" t="s">
        <v>3235</v>
      </c>
      <c r="AS815" s="54" t="s">
        <v>3235</v>
      </c>
      <c r="AT815" s="54" t="s">
        <v>3235</v>
      </c>
      <c r="AU815" s="43" t="str">
        <f>INDEX(Lookups!AS:AS,MATCH(E815,Lookups!E:E,0))</f>
        <v>Do_you_have_evidence_to_substantiate_claims</v>
      </c>
      <c r="AV815" s="43" t="str">
        <f t="shared" si="12"/>
        <v>Do_you_have_evidence_to_substantiate_claims_Y</v>
      </c>
    </row>
    <row r="816" spans="1:48">
      <c r="A816" s="43">
        <f>INDEX(Lookups!A:A,MATCH($E816,Lookups!$E:$E,0))</f>
        <v>68</v>
      </c>
      <c r="B816" s="43">
        <f>INDEX(Lookups!B:B,MATCH($E816,Lookups!$E:$E,0))</f>
        <v>9</v>
      </c>
      <c r="C816" s="90" t="s">
        <v>2350</v>
      </c>
      <c r="D816" s="90" t="s">
        <v>2089</v>
      </c>
      <c r="E816" s="91" t="s">
        <v>3223</v>
      </c>
      <c r="F816" s="90" t="s">
        <v>2079</v>
      </c>
      <c r="G816" s="90" t="s">
        <v>2080</v>
      </c>
      <c r="H816" s="91" t="s">
        <v>3222</v>
      </c>
      <c r="I816" s="90" t="s">
        <v>3222</v>
      </c>
      <c r="J816" s="92" t="s">
        <v>2337</v>
      </c>
      <c r="K816" s="90" t="str">
        <f>INDEX(Lookups!$I:$I,MATCH(E816,Lookups!$E:$E,0))</f>
        <v>Coming Soon</v>
      </c>
      <c r="L816" s="90" t="str">
        <f>INDEX(Lookups!$J:$J,MATCH(E816,Lookups!$E:$E,0))</f>
        <v>Mindfully Made</v>
      </c>
      <c r="M816" s="90" t="s">
        <v>2093</v>
      </c>
      <c r="N816" s="90" t="s">
        <v>2093</v>
      </c>
      <c r="O816" s="90" t="str">
        <f>INDEX(Lookups!$L:$L,MATCH(E816,Lookups!$E:$E,0))</f>
        <v>N</v>
      </c>
      <c r="P816" s="94"/>
      <c r="Q816" s="54" t="s">
        <v>3235</v>
      </c>
      <c r="R816" s="54" t="s">
        <v>3235</v>
      </c>
      <c r="S816" s="54" t="s">
        <v>3235</v>
      </c>
      <c r="T816" s="54" t="s">
        <v>3235</v>
      </c>
      <c r="U816" s="54" t="s">
        <v>3235</v>
      </c>
      <c r="V816" s="54" t="s">
        <v>3235</v>
      </c>
      <c r="W816" s="54" t="s">
        <v>3235</v>
      </c>
      <c r="X816" s="54" t="s">
        <v>3235</v>
      </c>
      <c r="Y816" s="54" t="s">
        <v>3235</v>
      </c>
      <c r="Z816" s="54" t="s">
        <v>3235</v>
      </c>
      <c r="AA816" s="54" t="s">
        <v>3235</v>
      </c>
      <c r="AB816" s="54" t="s">
        <v>3235</v>
      </c>
      <c r="AC816" s="54" t="s">
        <v>3235</v>
      </c>
      <c r="AD816" s="54" t="s">
        <v>3235</v>
      </c>
      <c r="AE816" s="54" t="s">
        <v>3235</v>
      </c>
      <c r="AF816" s="54" t="s">
        <v>3235</v>
      </c>
      <c r="AG816" s="54" t="s">
        <v>3235</v>
      </c>
      <c r="AH816" s="54" t="s">
        <v>3235</v>
      </c>
      <c r="AI816" s="54" t="s">
        <v>3235</v>
      </c>
      <c r="AJ816" s="54" t="s">
        <v>3235</v>
      </c>
      <c r="AK816" s="54" t="s">
        <v>3235</v>
      </c>
      <c r="AL816" s="54" t="s">
        <v>3235</v>
      </c>
      <c r="AM816" s="54" t="s">
        <v>3235</v>
      </c>
      <c r="AN816" s="54" t="s">
        <v>3235</v>
      </c>
      <c r="AO816" s="54" t="s">
        <v>3235</v>
      </c>
      <c r="AP816" s="54" t="s">
        <v>3235</v>
      </c>
      <c r="AQ816" s="54" t="s">
        <v>3235</v>
      </c>
      <c r="AR816" s="54" t="s">
        <v>3235</v>
      </c>
      <c r="AS816" s="54" t="s">
        <v>3235</v>
      </c>
      <c r="AT816" s="54" t="s">
        <v>3235</v>
      </c>
      <c r="AU816" s="43" t="str">
        <f>INDEX(Lookups!AS:AS,MATCH(E816,Lookups!E:E,0))</f>
        <v>Do_you_have_evidence_to_substantiate_claims</v>
      </c>
      <c r="AV816" s="43" t="str">
        <f t="shared" si="12"/>
        <v>Do_you_have_evidence_to_substantiate_claims_N/A</v>
      </c>
    </row>
    <row r="817" spans="1:48">
      <c r="A817" s="43">
        <f>INDEX(Lookups!A:A,MATCH($E817,Lookups!$E:$E,0))</f>
        <v>68</v>
      </c>
      <c r="B817" s="43">
        <f>INDEX(Lookups!B:B,MATCH($E817,Lookups!$E:$E,0))</f>
        <v>9</v>
      </c>
      <c r="C817" s="90" t="s">
        <v>2350</v>
      </c>
      <c r="D817" s="90" t="s">
        <v>2089</v>
      </c>
      <c r="E817" s="91" t="s">
        <v>3223</v>
      </c>
      <c r="F817" s="90" t="s">
        <v>2079</v>
      </c>
      <c r="G817" s="90" t="s">
        <v>2080</v>
      </c>
      <c r="H817" s="91" t="s">
        <v>2088</v>
      </c>
      <c r="I817" s="90" t="s">
        <v>2088</v>
      </c>
      <c r="J817" s="92" t="s">
        <v>2337</v>
      </c>
      <c r="K817" s="90" t="str">
        <f>INDEX(Lookups!$I:$I,MATCH(E817,Lookups!$E:$E,0))</f>
        <v>Coming Soon</v>
      </c>
      <c r="L817" s="90" t="str">
        <f>INDEX(Lookups!$J:$J,MATCH(E817,Lookups!$E:$E,0))</f>
        <v>Mindfully Made</v>
      </c>
      <c r="M817" s="90" t="s">
        <v>2093</v>
      </c>
      <c r="N817" s="90" t="s">
        <v>2093</v>
      </c>
      <c r="O817" s="90" t="str">
        <f>INDEX(Lookups!$L:$L,MATCH(E817,Lookups!$E:$E,0))</f>
        <v>N</v>
      </c>
      <c r="P817" s="94"/>
      <c r="Q817" s="54" t="s">
        <v>3235</v>
      </c>
      <c r="R817" s="54" t="s">
        <v>3235</v>
      </c>
      <c r="S817" s="54" t="s">
        <v>3235</v>
      </c>
      <c r="T817" s="54" t="s">
        <v>3235</v>
      </c>
      <c r="U817" s="54" t="s">
        <v>3235</v>
      </c>
      <c r="V817" s="54" t="s">
        <v>3235</v>
      </c>
      <c r="W817" s="54" t="s">
        <v>3235</v>
      </c>
      <c r="X817" s="54" t="s">
        <v>3235</v>
      </c>
      <c r="Y817" s="54" t="s">
        <v>3235</v>
      </c>
      <c r="Z817" s="54" t="s">
        <v>3235</v>
      </c>
      <c r="AA817" s="54" t="s">
        <v>3235</v>
      </c>
      <c r="AB817" s="54" t="s">
        <v>3235</v>
      </c>
      <c r="AC817" s="54" t="s">
        <v>3235</v>
      </c>
      <c r="AD817" s="54" t="s">
        <v>3235</v>
      </c>
      <c r="AE817" s="54" t="s">
        <v>3235</v>
      </c>
      <c r="AF817" s="54" t="s">
        <v>3235</v>
      </c>
      <c r="AG817" s="54" t="s">
        <v>3235</v>
      </c>
      <c r="AH817" s="54" t="s">
        <v>3235</v>
      </c>
      <c r="AI817" s="54" t="s">
        <v>3235</v>
      </c>
      <c r="AJ817" s="54" t="s">
        <v>3235</v>
      </c>
      <c r="AK817" s="54" t="s">
        <v>3235</v>
      </c>
      <c r="AL817" s="54" t="s">
        <v>3235</v>
      </c>
      <c r="AM817" s="54" t="s">
        <v>3235</v>
      </c>
      <c r="AN817" s="54" t="s">
        <v>3235</v>
      </c>
      <c r="AO817" s="54" t="s">
        <v>3235</v>
      </c>
      <c r="AP817" s="54" t="s">
        <v>3235</v>
      </c>
      <c r="AQ817" s="54" t="s">
        <v>3235</v>
      </c>
      <c r="AR817" s="54" t="s">
        <v>3235</v>
      </c>
      <c r="AS817" s="54" t="s">
        <v>3235</v>
      </c>
      <c r="AT817" s="54" t="s">
        <v>3235</v>
      </c>
      <c r="AU817" s="43" t="str">
        <f>INDEX(Lookups!AS:AS,MATCH(E817,Lookups!E:E,0))</f>
        <v>Do_you_have_evidence_to_substantiate_claims</v>
      </c>
      <c r="AV817" s="43" t="str">
        <f t="shared" si="12"/>
        <v>Do_you_have_evidence_to_substantiate_claims_Y</v>
      </c>
    </row>
    <row r="818" spans="1:48">
      <c r="A818" s="43">
        <v>99</v>
      </c>
      <c r="B818" s="43">
        <v>99</v>
      </c>
      <c r="C818" s="90"/>
      <c r="D818" s="90"/>
      <c r="E818" s="91"/>
      <c r="F818" s="90"/>
      <c r="G818" s="90"/>
      <c r="H818" s="91"/>
      <c r="I818" s="101"/>
      <c r="J818" s="92"/>
      <c r="K818" s="90" t="e">
        <f>INDEX(Lookups!$I:$I,MATCH(E818,Lookups!$E:$E,0))</f>
        <v>#N/A</v>
      </c>
      <c r="L818" s="90" t="e">
        <f>INDEX(Lookups!$J:$J,MATCH(E818,Lookups!$E:$E,0))</f>
        <v>#N/A</v>
      </c>
      <c r="M818" s="90"/>
      <c r="N818" s="90"/>
      <c r="O818" s="90" t="e">
        <f>INDEX(Lookups!$L:$L,MATCH(E818,Lookups!$E:$E,0))</f>
        <v>#N/A</v>
      </c>
      <c r="P818" s="9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  <c r="AK818" s="54"/>
      <c r="AL818" s="54"/>
      <c r="AM818" s="54"/>
      <c r="AN818" s="54"/>
      <c r="AO818" s="54"/>
      <c r="AP818" s="54"/>
      <c r="AQ818" s="54"/>
      <c r="AR818" s="54"/>
      <c r="AS818" s="54"/>
      <c r="AT818" s="54"/>
      <c r="AU818" s="43" t="e">
        <f>INDEX(Lookups!AS:AS,MATCH(E818,Lookups!E:E,0))</f>
        <v>#N/A</v>
      </c>
      <c r="AV818" s="43" t="e">
        <f t="shared" si="12"/>
        <v>#N/A</v>
      </c>
    </row>
    <row r="819" spans="1:48">
      <c r="A819" s="43">
        <v>99</v>
      </c>
      <c r="B819" s="43">
        <v>99</v>
      </c>
      <c r="C819" s="90"/>
      <c r="D819" s="90"/>
      <c r="E819" s="91"/>
      <c r="F819" s="90"/>
      <c r="G819" s="90"/>
      <c r="H819" s="91"/>
      <c r="I819" s="101"/>
      <c r="J819" s="92"/>
      <c r="K819" s="90" t="e">
        <f>INDEX(Lookups!$I:$I,MATCH(E819,Lookups!$E:$E,0))</f>
        <v>#N/A</v>
      </c>
      <c r="L819" s="90" t="e">
        <f>INDEX(Lookups!$J:$J,MATCH(E819,Lookups!$E:$E,0))</f>
        <v>#N/A</v>
      </c>
      <c r="M819" s="90"/>
      <c r="N819" s="90"/>
      <c r="O819" s="90" t="e">
        <f>INDEX(Lookups!$L:$L,MATCH(E819,Lookups!$E:$E,0))</f>
        <v>#N/A</v>
      </c>
      <c r="P819" s="9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  <c r="AK819" s="54"/>
      <c r="AL819" s="54"/>
      <c r="AM819" s="54"/>
      <c r="AN819" s="54"/>
      <c r="AO819" s="54"/>
      <c r="AP819" s="54"/>
      <c r="AQ819" s="54"/>
      <c r="AR819" s="54"/>
      <c r="AS819" s="54"/>
      <c r="AT819" s="54"/>
      <c r="AU819" s="43" t="e">
        <f>INDEX(Lookups!AS:AS,MATCH(E819,Lookups!E:E,0))</f>
        <v>#N/A</v>
      </c>
      <c r="AV819" s="43" t="e">
        <f t="shared" si="12"/>
        <v>#N/A</v>
      </c>
    </row>
    <row r="820" spans="1:48">
      <c r="A820" s="43">
        <v>99</v>
      </c>
      <c r="B820" s="43">
        <v>99</v>
      </c>
      <c r="C820" s="90"/>
      <c r="D820" s="90"/>
      <c r="E820" s="91"/>
      <c r="F820" s="90"/>
      <c r="G820" s="90"/>
      <c r="H820" s="91"/>
      <c r="I820" s="101"/>
      <c r="J820" s="92"/>
      <c r="K820" s="90" t="e">
        <f>INDEX(Lookups!$I:$I,MATCH(E820,Lookups!$E:$E,0))</f>
        <v>#N/A</v>
      </c>
      <c r="L820" s="90" t="e">
        <f>INDEX(Lookups!$J:$J,MATCH(E820,Lookups!$E:$E,0))</f>
        <v>#N/A</v>
      </c>
      <c r="M820" s="90"/>
      <c r="N820" s="90"/>
      <c r="O820" s="90" t="e">
        <f>INDEX(Lookups!$L:$L,MATCH(E820,Lookups!$E:$E,0))</f>
        <v>#N/A</v>
      </c>
      <c r="P820" s="9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  <c r="AK820" s="54"/>
      <c r="AL820" s="54"/>
      <c r="AM820" s="54"/>
      <c r="AN820" s="54"/>
      <c r="AO820" s="54"/>
      <c r="AP820" s="54"/>
      <c r="AQ820" s="54"/>
      <c r="AR820" s="54"/>
      <c r="AS820" s="54"/>
      <c r="AT820" s="54"/>
      <c r="AU820" s="43" t="e">
        <f>INDEX(Lookups!AS:AS,MATCH(E820,Lookups!E:E,0))</f>
        <v>#N/A</v>
      </c>
      <c r="AV820" s="43" t="e">
        <f t="shared" si="12"/>
        <v>#N/A</v>
      </c>
    </row>
    <row r="821" spans="1:48">
      <c r="A821" s="43">
        <v>99</v>
      </c>
      <c r="B821" s="43">
        <v>99</v>
      </c>
      <c r="C821" s="90"/>
      <c r="D821" s="90"/>
      <c r="E821" s="91"/>
      <c r="F821" s="90"/>
      <c r="G821" s="90"/>
      <c r="H821" s="91"/>
      <c r="I821" s="101"/>
      <c r="J821" s="92"/>
      <c r="K821" s="90" t="e">
        <f>INDEX(Lookups!$I:$I,MATCH(E821,Lookups!$E:$E,0))</f>
        <v>#N/A</v>
      </c>
      <c r="L821" s="90" t="e">
        <f>INDEX(Lookups!$J:$J,MATCH(E821,Lookups!$E:$E,0))</f>
        <v>#N/A</v>
      </c>
      <c r="M821" s="90"/>
      <c r="N821" s="90"/>
      <c r="O821" s="90" t="e">
        <f>INDEX(Lookups!$L:$L,MATCH(E821,Lookups!$E:$E,0))</f>
        <v>#N/A</v>
      </c>
      <c r="P821" s="9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  <c r="AL821" s="54"/>
      <c r="AM821" s="54"/>
      <c r="AN821" s="54"/>
      <c r="AO821" s="54"/>
      <c r="AP821" s="54"/>
      <c r="AQ821" s="54"/>
      <c r="AR821" s="54"/>
      <c r="AS821" s="54"/>
      <c r="AT821" s="54"/>
      <c r="AU821" s="43" t="e">
        <f>INDEX(Lookups!AS:AS,MATCH(E821,Lookups!E:E,0))</f>
        <v>#N/A</v>
      </c>
      <c r="AV821" s="43" t="e">
        <f t="shared" si="12"/>
        <v>#N/A</v>
      </c>
    </row>
    <row r="822" spans="1:48">
      <c r="A822" s="43">
        <v>99</v>
      </c>
      <c r="B822" s="43">
        <v>99</v>
      </c>
      <c r="C822" s="90"/>
      <c r="D822" s="90"/>
      <c r="E822" s="91"/>
      <c r="F822" s="90"/>
      <c r="G822" s="90"/>
      <c r="H822" s="91"/>
      <c r="I822" s="101"/>
      <c r="J822" s="92"/>
      <c r="K822" s="90" t="e">
        <f>INDEX(Lookups!$I:$I,MATCH(E822,Lookups!$E:$E,0))</f>
        <v>#N/A</v>
      </c>
      <c r="L822" s="90" t="e">
        <f>INDEX(Lookups!$J:$J,MATCH(E822,Lookups!$E:$E,0))</f>
        <v>#N/A</v>
      </c>
      <c r="M822" s="90"/>
      <c r="N822" s="90"/>
      <c r="O822" s="90" t="e">
        <f>INDEX(Lookups!$L:$L,MATCH(E822,Lookups!$E:$E,0))</f>
        <v>#N/A</v>
      </c>
      <c r="P822" s="9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  <c r="AL822" s="54"/>
      <c r="AM822" s="54"/>
      <c r="AN822" s="54"/>
      <c r="AO822" s="54"/>
      <c r="AP822" s="54"/>
      <c r="AQ822" s="54"/>
      <c r="AR822" s="54"/>
      <c r="AS822" s="54"/>
      <c r="AT822" s="54"/>
      <c r="AU822" s="43" t="e">
        <f>INDEX(Lookups!AS:AS,MATCH(E822,Lookups!E:E,0))</f>
        <v>#N/A</v>
      </c>
      <c r="AV822" s="43" t="e">
        <f t="shared" si="12"/>
        <v>#N/A</v>
      </c>
    </row>
    <row r="823" spans="1:48">
      <c r="A823" s="43">
        <v>99</v>
      </c>
      <c r="B823" s="43">
        <v>99</v>
      </c>
      <c r="C823" s="90"/>
      <c r="D823" s="90"/>
      <c r="E823" s="91"/>
      <c r="F823" s="90"/>
      <c r="G823" s="90"/>
      <c r="H823" s="91"/>
      <c r="I823" s="101"/>
      <c r="J823" s="92"/>
      <c r="K823" s="90" t="e">
        <f>INDEX(Lookups!$I:$I,MATCH(E823,Lookups!$E:$E,0))</f>
        <v>#N/A</v>
      </c>
      <c r="L823" s="90" t="e">
        <f>INDEX(Lookups!$J:$J,MATCH(E823,Lookups!$E:$E,0))</f>
        <v>#N/A</v>
      </c>
      <c r="M823" s="90"/>
      <c r="N823" s="90"/>
      <c r="O823" s="90" t="e">
        <f>INDEX(Lookups!$L:$L,MATCH(E823,Lookups!$E:$E,0))</f>
        <v>#N/A</v>
      </c>
      <c r="P823" s="9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  <c r="AL823" s="54"/>
      <c r="AM823" s="54"/>
      <c r="AN823" s="54"/>
      <c r="AO823" s="54"/>
      <c r="AP823" s="54"/>
      <c r="AQ823" s="54"/>
      <c r="AR823" s="54"/>
      <c r="AS823" s="54"/>
      <c r="AT823" s="54"/>
      <c r="AU823" s="43" t="e">
        <f>INDEX(Lookups!AS:AS,MATCH(E823,Lookups!E:E,0))</f>
        <v>#N/A</v>
      </c>
      <c r="AV823" s="43" t="e">
        <f t="shared" si="12"/>
        <v>#N/A</v>
      </c>
    </row>
    <row r="824" spans="1:48">
      <c r="A824" s="43">
        <v>99</v>
      </c>
      <c r="B824" s="43">
        <v>99</v>
      </c>
      <c r="C824" s="90"/>
      <c r="D824" s="90"/>
      <c r="E824" s="91"/>
      <c r="F824" s="90"/>
      <c r="G824" s="90"/>
      <c r="H824" s="91"/>
      <c r="I824" s="101"/>
      <c r="J824" s="92"/>
      <c r="K824" s="90" t="e">
        <f>INDEX(Lookups!$I:$I,MATCH(E824,Lookups!$E:$E,0))</f>
        <v>#N/A</v>
      </c>
      <c r="L824" s="90" t="e">
        <f>INDEX(Lookups!$J:$J,MATCH(E824,Lookups!$E:$E,0))</f>
        <v>#N/A</v>
      </c>
      <c r="M824" s="90"/>
      <c r="N824" s="90"/>
      <c r="O824" s="90" t="e">
        <f>INDEX(Lookups!$L:$L,MATCH(E824,Lookups!$E:$E,0))</f>
        <v>#N/A</v>
      </c>
      <c r="P824" s="9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  <c r="AL824" s="54"/>
      <c r="AM824" s="54"/>
      <c r="AN824" s="54"/>
      <c r="AO824" s="54"/>
      <c r="AP824" s="54"/>
      <c r="AQ824" s="54"/>
      <c r="AR824" s="54"/>
      <c r="AS824" s="54"/>
      <c r="AT824" s="54"/>
      <c r="AU824" s="43" t="e">
        <f>INDEX(Lookups!AS:AS,MATCH(E824,Lookups!E:E,0))</f>
        <v>#N/A</v>
      </c>
      <c r="AV824" s="43" t="e">
        <f t="shared" si="12"/>
        <v>#N/A</v>
      </c>
    </row>
    <row r="825" spans="1:48">
      <c r="A825" s="43">
        <v>99</v>
      </c>
      <c r="B825" s="43">
        <v>99</v>
      </c>
      <c r="C825" s="90"/>
      <c r="D825" s="90"/>
      <c r="E825" s="91"/>
      <c r="F825" s="90"/>
      <c r="G825" s="90"/>
      <c r="H825" s="91"/>
      <c r="I825" s="101"/>
      <c r="J825" s="92"/>
      <c r="K825" s="90" t="e">
        <f>INDEX(Lookups!$I:$I,MATCH(E825,Lookups!$E:$E,0))</f>
        <v>#N/A</v>
      </c>
      <c r="L825" s="90" t="e">
        <f>INDEX(Lookups!$J:$J,MATCH(E825,Lookups!$E:$E,0))</f>
        <v>#N/A</v>
      </c>
      <c r="M825" s="90"/>
      <c r="N825" s="90"/>
      <c r="O825" s="90" t="e">
        <f>INDEX(Lookups!$L:$L,MATCH(E825,Lookups!$E:$E,0))</f>
        <v>#N/A</v>
      </c>
      <c r="P825" s="9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  <c r="AK825" s="54"/>
      <c r="AL825" s="54"/>
      <c r="AM825" s="54"/>
      <c r="AN825" s="54"/>
      <c r="AO825" s="54"/>
      <c r="AP825" s="54"/>
      <c r="AQ825" s="54"/>
      <c r="AR825" s="54"/>
      <c r="AS825" s="54"/>
      <c r="AT825" s="54"/>
      <c r="AU825" s="43" t="e">
        <f>INDEX(Lookups!AS:AS,MATCH(E825,Lookups!E:E,0))</f>
        <v>#N/A</v>
      </c>
      <c r="AV825" s="43" t="e">
        <f t="shared" si="12"/>
        <v>#N/A</v>
      </c>
    </row>
    <row r="826" spans="1:48">
      <c r="A826" s="43">
        <v>99</v>
      </c>
      <c r="B826" s="43">
        <v>99</v>
      </c>
      <c r="C826" s="90"/>
      <c r="D826" s="90"/>
      <c r="E826" s="91"/>
      <c r="F826" s="90"/>
      <c r="G826" s="90"/>
      <c r="H826" s="91"/>
      <c r="I826" s="101"/>
      <c r="J826" s="92"/>
      <c r="K826" s="90" t="e">
        <f>INDEX(Lookups!$I:$I,MATCH(E826,Lookups!$E:$E,0))</f>
        <v>#N/A</v>
      </c>
      <c r="L826" s="90" t="e">
        <f>INDEX(Lookups!$J:$J,MATCH(E826,Lookups!$E:$E,0))</f>
        <v>#N/A</v>
      </c>
      <c r="M826" s="90"/>
      <c r="N826" s="90"/>
      <c r="O826" s="90" t="e">
        <f>INDEX(Lookups!$L:$L,MATCH(E826,Lookups!$E:$E,0))</f>
        <v>#N/A</v>
      </c>
      <c r="P826" s="9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  <c r="AL826" s="54"/>
      <c r="AM826" s="54"/>
      <c r="AN826" s="54"/>
      <c r="AO826" s="54"/>
      <c r="AP826" s="54"/>
      <c r="AQ826" s="54"/>
      <c r="AR826" s="54"/>
      <c r="AS826" s="54"/>
      <c r="AT826" s="54"/>
      <c r="AU826" s="43" t="e">
        <f>INDEX(Lookups!AS:AS,MATCH(E826,Lookups!E:E,0))</f>
        <v>#N/A</v>
      </c>
      <c r="AV826" s="43" t="e">
        <f t="shared" si="12"/>
        <v>#N/A</v>
      </c>
    </row>
    <row r="827" spans="1:48">
      <c r="A827" s="43">
        <v>99</v>
      </c>
      <c r="B827" s="43">
        <v>99</v>
      </c>
      <c r="C827" s="90"/>
      <c r="D827" s="90"/>
      <c r="E827" s="91"/>
      <c r="F827" s="90"/>
      <c r="G827" s="90"/>
      <c r="H827" s="91"/>
      <c r="I827" s="101"/>
      <c r="J827" s="92"/>
      <c r="K827" s="90" t="e">
        <f>INDEX(Lookups!$I:$I,MATCH(E827,Lookups!$E:$E,0))</f>
        <v>#N/A</v>
      </c>
      <c r="L827" s="90" t="e">
        <f>INDEX(Lookups!$J:$J,MATCH(E827,Lookups!$E:$E,0))</f>
        <v>#N/A</v>
      </c>
      <c r="M827" s="90"/>
      <c r="N827" s="90"/>
      <c r="O827" s="90" t="e">
        <f>INDEX(Lookups!$L:$L,MATCH(E827,Lookups!$E:$E,0))</f>
        <v>#N/A</v>
      </c>
      <c r="P827" s="9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  <c r="AL827" s="54"/>
      <c r="AM827" s="54"/>
      <c r="AN827" s="54"/>
      <c r="AO827" s="54"/>
      <c r="AP827" s="54"/>
      <c r="AQ827" s="54"/>
      <c r="AR827" s="54"/>
      <c r="AS827" s="54"/>
      <c r="AT827" s="54"/>
      <c r="AU827" s="43" t="e">
        <f>INDEX(Lookups!AS:AS,MATCH(E827,Lookups!E:E,0))</f>
        <v>#N/A</v>
      </c>
      <c r="AV827" s="43" t="e">
        <f t="shared" si="12"/>
        <v>#N/A</v>
      </c>
    </row>
    <row r="828" spans="1:48">
      <c r="A828" s="43">
        <v>99</v>
      </c>
      <c r="B828" s="43">
        <v>99</v>
      </c>
      <c r="C828" s="90"/>
      <c r="D828" s="90"/>
      <c r="E828" s="91"/>
      <c r="F828" s="90"/>
      <c r="G828" s="90"/>
      <c r="H828" s="91"/>
      <c r="I828" s="90"/>
      <c r="J828" s="92"/>
      <c r="K828" s="90" t="e">
        <f>INDEX(Lookups!$I:$I,MATCH(E828,Lookups!$E:$E,0))</f>
        <v>#N/A</v>
      </c>
      <c r="L828" s="90" t="e">
        <f>INDEX(Lookups!$J:$J,MATCH(E828,Lookups!$E:$E,0))</f>
        <v>#N/A</v>
      </c>
      <c r="M828" s="90"/>
      <c r="N828" s="90"/>
      <c r="O828" s="90" t="e">
        <f>INDEX(Lookups!$L:$L,MATCH(E828,Lookups!$E:$E,0))</f>
        <v>#N/A</v>
      </c>
      <c r="P828" s="94"/>
      <c r="Q828" s="54" t="s">
        <v>3238</v>
      </c>
      <c r="R828" s="54" t="s">
        <v>3238</v>
      </c>
      <c r="S828" s="54" t="s">
        <v>3238</v>
      </c>
      <c r="T828" s="54" t="s">
        <v>3238</v>
      </c>
      <c r="U828" s="54" t="s">
        <v>3238</v>
      </c>
      <c r="V828" s="54" t="s">
        <v>3238</v>
      </c>
      <c r="W828" s="54" t="s">
        <v>3238</v>
      </c>
      <c r="X828" s="54" t="s">
        <v>3238</v>
      </c>
      <c r="Y828" s="54" t="s">
        <v>3238</v>
      </c>
      <c r="Z828" s="54" t="s">
        <v>3238</v>
      </c>
      <c r="AA828" s="54" t="s">
        <v>3238</v>
      </c>
      <c r="AB828" s="54" t="s">
        <v>3238</v>
      </c>
      <c r="AC828" s="54" t="s">
        <v>3238</v>
      </c>
      <c r="AD828" s="54" t="s">
        <v>3238</v>
      </c>
      <c r="AE828" s="54" t="s">
        <v>3238</v>
      </c>
      <c r="AF828" s="54" t="s">
        <v>3238</v>
      </c>
      <c r="AG828" s="54" t="s">
        <v>3238</v>
      </c>
      <c r="AH828" s="54" t="s">
        <v>3238</v>
      </c>
      <c r="AI828" s="54" t="s">
        <v>3238</v>
      </c>
      <c r="AJ828" s="54" t="s">
        <v>3238</v>
      </c>
      <c r="AK828" s="54" t="s">
        <v>3238</v>
      </c>
      <c r="AL828" s="54" t="s">
        <v>3238</v>
      </c>
      <c r="AM828" s="54" t="s">
        <v>3238</v>
      </c>
      <c r="AN828" s="54" t="s">
        <v>3238</v>
      </c>
      <c r="AO828" s="54" t="s">
        <v>3238</v>
      </c>
      <c r="AP828" s="54" t="s">
        <v>3238</v>
      </c>
      <c r="AQ828" s="54" t="s">
        <v>3238</v>
      </c>
      <c r="AR828" s="54" t="s">
        <v>3238</v>
      </c>
      <c r="AS828" s="54" t="s">
        <v>3238</v>
      </c>
      <c r="AT828" s="54" t="s">
        <v>3238</v>
      </c>
      <c r="AU828" s="43" t="e">
        <f>INDEX(Lookups!AS:AS,MATCH(E828,Lookups!E:E,0))</f>
        <v>#N/A</v>
      </c>
      <c r="AV828" s="43" t="e">
        <f t="shared" si="12"/>
        <v>#N/A</v>
      </c>
    </row>
    <row r="829" spans="1:48">
      <c r="A829" s="43">
        <v>99</v>
      </c>
      <c r="B829" s="43">
        <v>99</v>
      </c>
      <c r="C829" s="90"/>
      <c r="D829" s="90"/>
      <c r="E829" s="91"/>
      <c r="F829" s="90"/>
      <c r="G829" s="90"/>
      <c r="H829" s="91"/>
      <c r="I829" s="90"/>
      <c r="J829" s="92"/>
      <c r="K829" s="90" t="e">
        <f>INDEX(Lookups!$I:$I,MATCH(E829,Lookups!$E:$E,0))</f>
        <v>#N/A</v>
      </c>
      <c r="L829" s="90" t="e">
        <f>INDEX(Lookups!$J:$J,MATCH(E829,Lookups!$E:$E,0))</f>
        <v>#N/A</v>
      </c>
      <c r="M829" s="90"/>
      <c r="N829" s="90"/>
      <c r="O829" s="90" t="e">
        <f>INDEX(Lookups!$L:$L,MATCH(E829,Lookups!$E:$E,0))</f>
        <v>#N/A</v>
      </c>
      <c r="P829" s="94"/>
      <c r="Q829" s="54" t="s">
        <v>3238</v>
      </c>
      <c r="R829" s="54" t="s">
        <v>3238</v>
      </c>
      <c r="S829" s="54" t="s">
        <v>3238</v>
      </c>
      <c r="T829" s="54" t="s">
        <v>3238</v>
      </c>
      <c r="U829" s="54" t="s">
        <v>3238</v>
      </c>
      <c r="V829" s="54" t="s">
        <v>3238</v>
      </c>
      <c r="W829" s="54" t="s">
        <v>3238</v>
      </c>
      <c r="X829" s="54" t="s">
        <v>3238</v>
      </c>
      <c r="Y829" s="54" t="s">
        <v>3238</v>
      </c>
      <c r="Z829" s="54" t="s">
        <v>3238</v>
      </c>
      <c r="AA829" s="54" t="s">
        <v>3238</v>
      </c>
      <c r="AB829" s="54" t="s">
        <v>3238</v>
      </c>
      <c r="AC829" s="54" t="s">
        <v>3238</v>
      </c>
      <c r="AD829" s="54" t="s">
        <v>3238</v>
      </c>
      <c r="AE829" s="54" t="s">
        <v>3238</v>
      </c>
      <c r="AF829" s="54" t="s">
        <v>3238</v>
      </c>
      <c r="AG829" s="54" t="s">
        <v>3238</v>
      </c>
      <c r="AH829" s="54" t="s">
        <v>3238</v>
      </c>
      <c r="AI829" s="54" t="s">
        <v>3238</v>
      </c>
      <c r="AJ829" s="54" t="s">
        <v>3238</v>
      </c>
      <c r="AK829" s="54" t="s">
        <v>3238</v>
      </c>
      <c r="AL829" s="54" t="s">
        <v>3238</v>
      </c>
      <c r="AM829" s="54" t="s">
        <v>3238</v>
      </c>
      <c r="AN829" s="54" t="s">
        <v>3238</v>
      </c>
      <c r="AO829" s="54" t="s">
        <v>3238</v>
      </c>
      <c r="AP829" s="54" t="s">
        <v>3238</v>
      </c>
      <c r="AQ829" s="54" t="s">
        <v>3238</v>
      </c>
      <c r="AR829" s="54" t="s">
        <v>3238</v>
      </c>
      <c r="AS829" s="54" t="s">
        <v>3238</v>
      </c>
      <c r="AT829" s="54" t="s">
        <v>3238</v>
      </c>
      <c r="AU829" s="43" t="e">
        <f>INDEX(Lookups!AS:AS,MATCH(E829,Lookups!E:E,0))</f>
        <v>#N/A</v>
      </c>
      <c r="AV829" s="43" t="e">
        <f t="shared" si="12"/>
        <v>#N/A</v>
      </c>
    </row>
    <row r="830" spans="1:48">
      <c r="A830" s="43">
        <v>99</v>
      </c>
      <c r="B830" s="43">
        <v>99</v>
      </c>
      <c r="C830" s="90"/>
      <c r="D830" s="90"/>
      <c r="E830" s="91"/>
      <c r="F830" s="90"/>
      <c r="G830" s="90"/>
      <c r="H830" s="91"/>
      <c r="I830" s="90"/>
      <c r="J830" s="92"/>
      <c r="K830" s="90" t="e">
        <f>INDEX(Lookups!$I:$I,MATCH(E830,Lookups!$E:$E,0))</f>
        <v>#N/A</v>
      </c>
      <c r="L830" s="90" t="e">
        <f>INDEX(Lookups!$J:$J,MATCH(E830,Lookups!$E:$E,0))</f>
        <v>#N/A</v>
      </c>
      <c r="M830" s="90"/>
      <c r="N830" s="90"/>
      <c r="O830" s="90" t="e">
        <f>INDEX(Lookups!$L:$L,MATCH(E830,Lookups!$E:$E,0))</f>
        <v>#N/A</v>
      </c>
      <c r="P830" s="94"/>
      <c r="Q830" s="54" t="s">
        <v>3238</v>
      </c>
      <c r="R830" s="54" t="s">
        <v>3238</v>
      </c>
      <c r="S830" s="54" t="s">
        <v>3238</v>
      </c>
      <c r="T830" s="54" t="s">
        <v>3238</v>
      </c>
      <c r="U830" s="54" t="s">
        <v>3238</v>
      </c>
      <c r="V830" s="54" t="s">
        <v>3238</v>
      </c>
      <c r="W830" s="54" t="s">
        <v>3238</v>
      </c>
      <c r="X830" s="54" t="s">
        <v>3238</v>
      </c>
      <c r="Y830" s="54" t="s">
        <v>3238</v>
      </c>
      <c r="Z830" s="54" t="s">
        <v>3238</v>
      </c>
      <c r="AA830" s="54" t="s">
        <v>3238</v>
      </c>
      <c r="AB830" s="54" t="s">
        <v>3238</v>
      </c>
      <c r="AC830" s="54" t="s">
        <v>3238</v>
      </c>
      <c r="AD830" s="54" t="s">
        <v>3238</v>
      </c>
      <c r="AE830" s="54" t="s">
        <v>3238</v>
      </c>
      <c r="AF830" s="54" t="s">
        <v>3238</v>
      </c>
      <c r="AG830" s="54" t="s">
        <v>3238</v>
      </c>
      <c r="AH830" s="54" t="s">
        <v>3238</v>
      </c>
      <c r="AI830" s="54" t="s">
        <v>3238</v>
      </c>
      <c r="AJ830" s="54" t="s">
        <v>3238</v>
      </c>
      <c r="AK830" s="54" t="s">
        <v>3238</v>
      </c>
      <c r="AL830" s="54" t="s">
        <v>3238</v>
      </c>
      <c r="AM830" s="54" t="s">
        <v>3238</v>
      </c>
      <c r="AN830" s="54" t="s">
        <v>3238</v>
      </c>
      <c r="AO830" s="54" t="s">
        <v>3238</v>
      </c>
      <c r="AP830" s="54" t="s">
        <v>3238</v>
      </c>
      <c r="AQ830" s="54" t="s">
        <v>3238</v>
      </c>
      <c r="AR830" s="54" t="s">
        <v>3238</v>
      </c>
      <c r="AS830" s="54" t="s">
        <v>3238</v>
      </c>
      <c r="AT830" s="54" t="s">
        <v>3238</v>
      </c>
      <c r="AU830" s="43" t="e">
        <f>INDEX(Lookups!AS:AS,MATCH(E830,Lookups!E:E,0))</f>
        <v>#N/A</v>
      </c>
      <c r="AV830" s="43" t="e">
        <f t="shared" si="12"/>
        <v>#N/A</v>
      </c>
    </row>
    <row r="831" spans="1:48">
      <c r="A831" s="43">
        <v>99</v>
      </c>
      <c r="B831" s="43">
        <v>99</v>
      </c>
      <c r="C831" s="90"/>
      <c r="D831" s="90"/>
      <c r="E831" s="91"/>
      <c r="F831" s="90"/>
      <c r="G831" s="90"/>
      <c r="H831" s="91"/>
      <c r="I831" s="90"/>
      <c r="J831" s="92"/>
      <c r="K831" s="90" t="e">
        <f>INDEX(Lookups!$I:$I,MATCH(E831,Lookups!$E:$E,0))</f>
        <v>#N/A</v>
      </c>
      <c r="L831" s="90" t="e">
        <f>INDEX(Lookups!$J:$J,MATCH(E831,Lookups!$E:$E,0))</f>
        <v>#N/A</v>
      </c>
      <c r="M831" s="90"/>
      <c r="N831" s="90"/>
      <c r="O831" s="90" t="e">
        <f>INDEX(Lookups!$L:$L,MATCH(E831,Lookups!$E:$E,0))</f>
        <v>#N/A</v>
      </c>
      <c r="P831" s="94"/>
      <c r="Q831" s="54" t="s">
        <v>3238</v>
      </c>
      <c r="R831" s="54" t="s">
        <v>3238</v>
      </c>
      <c r="S831" s="54" t="s">
        <v>3238</v>
      </c>
      <c r="T831" s="54" t="s">
        <v>3238</v>
      </c>
      <c r="U831" s="54" t="s">
        <v>3238</v>
      </c>
      <c r="V831" s="54" t="s">
        <v>3238</v>
      </c>
      <c r="W831" s="54" t="s">
        <v>3238</v>
      </c>
      <c r="X831" s="54" t="s">
        <v>3238</v>
      </c>
      <c r="Y831" s="54" t="s">
        <v>3238</v>
      </c>
      <c r="Z831" s="54" t="s">
        <v>3238</v>
      </c>
      <c r="AA831" s="54" t="s">
        <v>3238</v>
      </c>
      <c r="AB831" s="54" t="s">
        <v>3238</v>
      </c>
      <c r="AC831" s="54" t="s">
        <v>3238</v>
      </c>
      <c r="AD831" s="54" t="s">
        <v>3238</v>
      </c>
      <c r="AE831" s="54" t="s">
        <v>3238</v>
      </c>
      <c r="AF831" s="54" t="s">
        <v>3238</v>
      </c>
      <c r="AG831" s="54" t="s">
        <v>3238</v>
      </c>
      <c r="AH831" s="54" t="s">
        <v>3238</v>
      </c>
      <c r="AI831" s="54" t="s">
        <v>3238</v>
      </c>
      <c r="AJ831" s="54" t="s">
        <v>3238</v>
      </c>
      <c r="AK831" s="54" t="s">
        <v>3238</v>
      </c>
      <c r="AL831" s="54" t="s">
        <v>3238</v>
      </c>
      <c r="AM831" s="54" t="s">
        <v>3238</v>
      </c>
      <c r="AN831" s="54" t="s">
        <v>3238</v>
      </c>
      <c r="AO831" s="54" t="s">
        <v>3238</v>
      </c>
      <c r="AP831" s="54" t="s">
        <v>3238</v>
      </c>
      <c r="AQ831" s="54" t="s">
        <v>3238</v>
      </c>
      <c r="AR831" s="54" t="s">
        <v>3238</v>
      </c>
      <c r="AS831" s="54" t="s">
        <v>3238</v>
      </c>
      <c r="AT831" s="54" t="s">
        <v>3238</v>
      </c>
      <c r="AU831" s="43" t="e">
        <f>INDEX(Lookups!AS:AS,MATCH(E831,Lookups!E:E,0))</f>
        <v>#N/A</v>
      </c>
      <c r="AV831" s="43" t="e">
        <f t="shared" si="12"/>
        <v>#N/A</v>
      </c>
    </row>
  </sheetData>
  <sheetProtection formatCells="0" autoFilter="0"/>
  <autoFilter ref="A5:AW831" xr:uid="{24583E97-EBAC-4D98-801F-2617833EDFE9}"/>
  <phoneticPr fontId="34" type="noConversion"/>
  <pageMargins left="0.7" right="0.7" top="0.75" bottom="0.75" header="0.3" footer="0.3"/>
  <pageSetup paperSize="9" orientation="portrait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7FC4-8673-48D1-B194-CAC650F85561}">
  <sheetPr>
    <tabColor theme="0" tint="-0.499984740745262"/>
    <pageSetUpPr fitToPage="1"/>
  </sheetPr>
  <dimension ref="A3:BA77"/>
  <sheetViews>
    <sheetView zoomScale="55" zoomScaleNormal="55" workbookViewId="0">
      <pane xSplit="12" ySplit="8" topLeftCell="M9" activePane="bottomRight" state="frozen"/>
      <selection pane="topRight" activeCell="J79" sqref="J79"/>
      <selection pane="bottomLeft" activeCell="J79" sqref="J79"/>
      <selection pane="bottomRight" activeCell="BH25" sqref="BH25"/>
    </sheetView>
  </sheetViews>
  <sheetFormatPr defaultRowHeight="15" outlineLevelCol="1"/>
  <cols>
    <col min="1" max="2" width="4.42578125" style="19" customWidth="1"/>
    <col min="3" max="3" width="10.85546875" style="11" customWidth="1"/>
    <col min="4" max="4" width="21" style="11" customWidth="1"/>
    <col min="5" max="5" width="46.85546875" style="12" bestFit="1" customWidth="1"/>
    <col min="6" max="6" width="13.85546875" style="11" customWidth="1"/>
    <col min="7" max="7" width="16.5703125" style="11" customWidth="1"/>
    <col min="8" max="8" width="16.5703125" style="11" hidden="1" customWidth="1" outlineLevel="1"/>
    <col min="9" max="9" width="21" style="11" hidden="1" customWidth="1" outlineLevel="1"/>
    <col min="10" max="10" width="43.42578125" style="11" bestFit="1" customWidth="1" collapsed="1"/>
    <col min="11" max="11" width="14.28515625" style="103" customWidth="1"/>
    <col min="12" max="12" width="14.7109375" style="11" customWidth="1"/>
    <col min="13" max="16" width="10.5703125" style="6" hidden="1" customWidth="1" outlineLevel="1"/>
    <col min="17" max="22" width="12" style="6" hidden="1" customWidth="1" outlineLevel="1"/>
    <col min="23" max="37" width="10.5703125" style="6" hidden="1" customWidth="1" outlineLevel="1"/>
    <col min="38" max="38" width="12.28515625" style="6" hidden="1" customWidth="1" outlineLevel="1"/>
    <col min="39" max="39" width="10.85546875" style="6" hidden="1" customWidth="1" outlineLevel="1"/>
    <col min="40" max="40" width="11.42578125" style="6" hidden="1" customWidth="1" outlineLevel="1"/>
    <col min="41" max="41" width="10.5703125" style="6" hidden="1" customWidth="1" outlineLevel="1"/>
    <col min="42" max="42" width="12" style="6" hidden="1" customWidth="1" outlineLevel="1"/>
    <col min="43" max="43" width="5.28515625" style="19" customWidth="1" collapsed="1"/>
    <col min="44" max="44" width="5.28515625" style="19" customWidth="1"/>
    <col min="45" max="45" width="36.140625" style="19" bestFit="1" customWidth="1"/>
    <col min="46" max="47" width="9.140625" style="19"/>
    <col min="48" max="48" width="15.5703125" style="19" customWidth="1"/>
    <col min="49" max="49" width="33.85546875" style="11" bestFit="1" customWidth="1"/>
    <col min="50" max="50" width="23.28515625" style="11" bestFit="1" customWidth="1"/>
    <col min="51" max="51" width="31.42578125" style="11" bestFit="1" customWidth="1"/>
    <col min="52" max="52" width="12.5703125" style="11" bestFit="1" customWidth="1"/>
    <col min="53" max="53" width="12.5703125" bestFit="1" customWidth="1"/>
    <col min="54" max="16384" width="9.140625" style="11"/>
  </cols>
  <sheetData>
    <row r="3" spans="1:51">
      <c r="J3" s="10" t="s">
        <v>2084</v>
      </c>
    </row>
    <row r="4" spans="1:51">
      <c r="L4" s="34" t="s">
        <v>3255</v>
      </c>
      <c r="M4" s="6">
        <f>COUNTIFS($L$9:$L$76,"&lt;&gt;N",M9:M76,"Y")</f>
        <v>7</v>
      </c>
      <c r="N4" s="6">
        <f t="shared" ref="N4:AP4" si="0">COUNTIFS($L$9:$L$76,"&lt;&gt;N",N9:N76,"Y")</f>
        <v>5</v>
      </c>
      <c r="O4" s="6">
        <f t="shared" si="0"/>
        <v>7</v>
      </c>
      <c r="P4" s="6">
        <f t="shared" si="0"/>
        <v>7</v>
      </c>
      <c r="Q4" s="6">
        <f t="shared" si="0"/>
        <v>6</v>
      </c>
      <c r="R4" s="6">
        <f t="shared" si="0"/>
        <v>5</v>
      </c>
      <c r="S4" s="6">
        <f t="shared" si="0"/>
        <v>5</v>
      </c>
      <c r="T4" s="6">
        <f t="shared" si="0"/>
        <v>4</v>
      </c>
      <c r="U4" s="6">
        <f t="shared" si="0"/>
        <v>4</v>
      </c>
      <c r="V4" s="6">
        <f t="shared" si="0"/>
        <v>6</v>
      </c>
      <c r="W4" s="6">
        <f t="shared" si="0"/>
        <v>7</v>
      </c>
      <c r="X4" s="6">
        <f t="shared" si="0"/>
        <v>4</v>
      </c>
      <c r="Y4" s="6">
        <f t="shared" si="0"/>
        <v>4</v>
      </c>
      <c r="Z4" s="6">
        <f t="shared" si="0"/>
        <v>11</v>
      </c>
      <c r="AA4" s="6">
        <f t="shared" si="0"/>
        <v>5</v>
      </c>
      <c r="AB4" s="6">
        <f t="shared" si="0"/>
        <v>6</v>
      </c>
      <c r="AC4" s="6">
        <f t="shared" si="0"/>
        <v>5</v>
      </c>
      <c r="AD4" s="6">
        <f t="shared" si="0"/>
        <v>6</v>
      </c>
      <c r="AE4" s="6">
        <f t="shared" si="0"/>
        <v>5</v>
      </c>
      <c r="AF4" s="6">
        <f t="shared" si="0"/>
        <v>6</v>
      </c>
      <c r="AG4" s="6">
        <f t="shared" si="0"/>
        <v>5</v>
      </c>
      <c r="AH4" s="6">
        <f t="shared" si="0"/>
        <v>4</v>
      </c>
      <c r="AI4" s="6">
        <f t="shared" si="0"/>
        <v>6</v>
      </c>
      <c r="AJ4" s="6">
        <f t="shared" si="0"/>
        <v>4</v>
      </c>
      <c r="AK4" s="6">
        <f t="shared" si="0"/>
        <v>4</v>
      </c>
      <c r="AL4" s="6">
        <f t="shared" si="0"/>
        <v>4</v>
      </c>
      <c r="AM4" s="6">
        <f t="shared" si="0"/>
        <v>4</v>
      </c>
      <c r="AN4" s="6">
        <f t="shared" si="0"/>
        <v>5</v>
      </c>
      <c r="AO4" s="6">
        <f t="shared" si="0"/>
        <v>5</v>
      </c>
      <c r="AP4" s="6">
        <f t="shared" si="0"/>
        <v>4</v>
      </c>
    </row>
    <row r="5" spans="1:51" s="25" customFormat="1" ht="12.75">
      <c r="A5" s="24"/>
      <c r="B5" s="24" t="s">
        <v>3256</v>
      </c>
      <c r="C5" s="25" t="s">
        <v>3257</v>
      </c>
      <c r="E5" s="26"/>
      <c r="I5" s="34"/>
      <c r="J5" s="144" t="s">
        <v>3258</v>
      </c>
      <c r="K5" s="104"/>
      <c r="L5" s="34" t="s">
        <v>3259</v>
      </c>
      <c r="M5" s="53">
        <v>1</v>
      </c>
      <c r="N5" s="53">
        <v>1</v>
      </c>
      <c r="O5" s="53">
        <v>3</v>
      </c>
      <c r="P5" s="26">
        <v>4</v>
      </c>
      <c r="Q5" s="27" t="s">
        <v>3260</v>
      </c>
      <c r="R5" s="26">
        <v>5</v>
      </c>
      <c r="S5" s="26">
        <v>5</v>
      </c>
      <c r="T5" s="53" t="s">
        <v>3261</v>
      </c>
      <c r="U5" s="53">
        <v>3</v>
      </c>
      <c r="V5" s="26">
        <v>6</v>
      </c>
      <c r="W5" s="53">
        <v>5</v>
      </c>
      <c r="X5" s="53">
        <v>3</v>
      </c>
      <c r="Y5" s="26">
        <v>4</v>
      </c>
      <c r="Z5" s="26">
        <v>2</v>
      </c>
      <c r="AA5" s="26">
        <v>4</v>
      </c>
      <c r="AB5" s="26">
        <v>4</v>
      </c>
      <c r="AC5" s="26">
        <v>10</v>
      </c>
      <c r="AD5" s="26">
        <v>10</v>
      </c>
      <c r="AE5" s="26">
        <v>6</v>
      </c>
      <c r="AF5" s="26">
        <v>6</v>
      </c>
      <c r="AG5" s="26">
        <v>6</v>
      </c>
      <c r="AH5" s="26">
        <v>6</v>
      </c>
      <c r="AI5" s="26">
        <v>6</v>
      </c>
      <c r="AJ5" s="26">
        <v>6</v>
      </c>
      <c r="AK5" s="26">
        <v>6</v>
      </c>
      <c r="AL5" s="26">
        <v>6</v>
      </c>
      <c r="AM5" s="26">
        <v>6</v>
      </c>
      <c r="AN5" s="26">
        <v>6</v>
      </c>
      <c r="AO5" s="26">
        <v>6</v>
      </c>
      <c r="AP5" s="26">
        <v>6</v>
      </c>
      <c r="AQ5" s="24"/>
      <c r="AR5" s="24"/>
      <c r="AS5" s="24"/>
      <c r="AT5" s="24"/>
      <c r="AU5" s="24"/>
      <c r="AV5" s="24"/>
    </row>
    <row r="6" spans="1:51" s="25" customFormat="1" ht="12.75">
      <c r="A6" s="24"/>
      <c r="B6" s="24"/>
      <c r="E6" s="26"/>
      <c r="I6" s="34"/>
      <c r="J6" s="34"/>
      <c r="K6" s="104"/>
      <c r="L6" s="34" t="s">
        <v>3262</v>
      </c>
      <c r="M6" s="53" t="str">
        <f>INDEX('PIM Product Hierarchy'!$B:$B,MATCH(Lookups!M$8,'PIM Product Hierarchy'!$C:$C,0))</f>
        <v>Womens Apparel</v>
      </c>
      <c r="N6" s="53" t="str">
        <f>INDEX('PIM Product Hierarchy'!$B:$B,MATCH(Lookups!N$8,'PIM Product Hierarchy'!$C:$C,0))</f>
        <v>Womens Apparel</v>
      </c>
      <c r="O6" s="53" t="str">
        <f>INDEX('PIM Product Hierarchy'!$B:$B,MATCH(Lookups!O$8,'PIM Product Hierarchy'!$C:$C,0))</f>
        <v>Mens Apparel</v>
      </c>
      <c r="P6" s="53" t="str">
        <f>INDEX('PIM Product Hierarchy'!$B:$B,MATCH(Lookups!P$8,'PIM Product Hierarchy'!$C:$C,0))</f>
        <v>Kids</v>
      </c>
      <c r="Q6" s="53" t="str">
        <f>INDEX('PIM Product Hierarchy'!$B:$B,MATCH(Lookups!Q$8,'PIM Product Hierarchy'!$C:$C,0))</f>
        <v>Womens Mens Accessories</v>
      </c>
      <c r="R6" s="53" t="str">
        <f>INDEX('PIM Product Hierarchy'!$B:$B,MATCH(Lookups!R$8,'PIM Product Hierarchy'!$C:$C,0))</f>
        <v>Womens Mens Accessories</v>
      </c>
      <c r="S6" s="53" t="str">
        <f>INDEX('PIM Product Hierarchy'!$B:$B,MATCH(Lookups!S$8,'PIM Product Hierarchy'!$C:$C,0))</f>
        <v>Womens Mens Accessories</v>
      </c>
      <c r="T6" s="53" t="str">
        <f>INDEX('PIM Product Hierarchy'!$B:$B,MATCH(Lookups!T$8,'PIM Product Hierarchy'!$C:$C,0))</f>
        <v>Womens Accessories</v>
      </c>
      <c r="U6" s="53" t="str">
        <f>INDEX('PIM Product Hierarchy'!$B:$B,MATCH(Lookups!U$8,'PIM Product Hierarchy'!$C:$C,0))</f>
        <v>Mens Accessories</v>
      </c>
      <c r="V6" s="53" t="str">
        <f>INDEX('PIM Product Hierarchy'!$B:$B,MATCH(Lookups!V$8,'PIM Product Hierarchy'!$C:$C,0))</f>
        <v>Homewares</v>
      </c>
      <c r="W6" s="53" t="str">
        <f>INDEX('PIM Product Hierarchy'!$B:$B,MATCH(Lookups!W$8,'PIM Product Hierarchy'!$C:$C,0))</f>
        <v>Womens Shoes</v>
      </c>
      <c r="X6" s="53" t="str">
        <f>INDEX('PIM Product Hierarchy'!$B:$B,MATCH(Lookups!X$8,'PIM Product Hierarchy'!$C:$C,0))</f>
        <v>Mens Shoes</v>
      </c>
      <c r="Y6" s="53" t="str">
        <f>INDEX('PIM Product Hierarchy'!$B:$B,MATCH(Lookups!Y$8,'PIM Product Hierarchy'!$C:$C,0))</f>
        <v>Kids</v>
      </c>
      <c r="Z6" s="53" t="str">
        <f>INDEX('PIM Product Hierarchy'!$B:$B,MATCH(Lookups!Z$8,'PIM Product Hierarchy'!$C:$C,0))</f>
        <v>Beauty</v>
      </c>
      <c r="AA6" s="53" t="str">
        <f>INDEX('PIM Product Hierarchy'!$B:$B,MATCH(Lookups!AA$8,'PIM Product Hierarchy'!$C:$C,0))</f>
        <v>Kids</v>
      </c>
      <c r="AB6" s="53" t="str">
        <f>INDEX('PIM Product Hierarchy'!$B:$B,MATCH(Lookups!AB$8,'PIM Product Hierarchy'!$C:$C,0))</f>
        <v>Kids</v>
      </c>
      <c r="AC6" s="53" t="str">
        <f>INDEX('PIM Product Hierarchy'!$B:$B,MATCH(Lookups!AC$8,'PIM Product Hierarchy'!$C:$C,0))</f>
        <v>Food</v>
      </c>
      <c r="AD6" s="53" t="str">
        <f>INDEX('PIM Product Hierarchy'!$B:$B,MATCH(Lookups!AD$8,'PIM Product Hierarchy'!$C:$C,0))</f>
        <v>Food</v>
      </c>
      <c r="AE6" s="53" t="str">
        <f>INDEX('PIM Product Hierarchy'!$B:$B,MATCH(Lookups!AE$8,'PIM Product Hierarchy'!$C:$C,0))</f>
        <v>Homewares</v>
      </c>
      <c r="AF6" s="53" t="str">
        <f>INDEX('PIM Product Hierarchy'!$B:$B,MATCH(Lookups!AF$8,'PIM Product Hierarchy'!$C:$C,0))</f>
        <v>Homewares</v>
      </c>
      <c r="AG6" s="53" t="str">
        <f>INDEX('PIM Product Hierarchy'!$B:$B,MATCH(Lookups!AG$8,'PIM Product Hierarchy'!$C:$C,0))</f>
        <v>Homewares</v>
      </c>
      <c r="AH6" s="53" t="str">
        <f>INDEX('PIM Product Hierarchy'!$B:$B,MATCH(Lookups!AH$8,'PIM Product Hierarchy'!$C:$C,0))</f>
        <v>Home Gen Merch</v>
      </c>
      <c r="AI6" s="53" t="str">
        <f>INDEX('PIM Product Hierarchy'!$B:$B,MATCH(Lookups!AI$8,'PIM Product Hierarchy'!$C:$C,0))</f>
        <v>Home Gen Merch</v>
      </c>
      <c r="AJ6" s="53" t="str">
        <f>INDEX('PIM Product Hierarchy'!$B:$B,MATCH(Lookups!AJ$8,'PIM Product Hierarchy'!$C:$C,0))</f>
        <v>Home Gen Merch</v>
      </c>
      <c r="AK6" s="53" t="str">
        <f>INDEX('PIM Product Hierarchy'!$B:$B,MATCH(Lookups!AK$8,'PIM Product Hierarchy'!$C:$C,0))</f>
        <v>Home Gen Merch</v>
      </c>
      <c r="AL6" s="53" t="str">
        <f>INDEX('PIM Product Hierarchy'!$B:$B,MATCH(Lookups!AL$8,'PIM Product Hierarchy'!$C:$C,0))</f>
        <v>Homewares</v>
      </c>
      <c r="AM6" s="53" t="str">
        <f>INDEX('PIM Product Hierarchy'!$B:$B,MATCH(Lookups!AM$8,'PIM Product Hierarchy'!$C:$C,0))</f>
        <v>Home Electrical</v>
      </c>
      <c r="AN6" s="53" t="str">
        <f>INDEX('PIM Product Hierarchy'!$B:$B,MATCH(Lookups!AN$8,'PIM Product Hierarchy'!$C:$C,0))</f>
        <v>Home Electrical</v>
      </c>
      <c r="AO6" s="53" t="str">
        <f>INDEX('PIM Product Hierarchy'!$B:$B,MATCH(Lookups!AO$8,'PIM Product Hierarchy'!$C:$C,0))</f>
        <v>Home Electrical</v>
      </c>
      <c r="AP6" s="53" t="str">
        <f>INDEX('PIM Product Hierarchy'!$B:$B,MATCH(Lookups!AP$8,'PIM Product Hierarchy'!$C:$C,0))</f>
        <v>Home Electrical</v>
      </c>
      <c r="AQ6" s="24"/>
      <c r="AR6" s="24"/>
      <c r="AS6" s="24"/>
      <c r="AT6" s="24"/>
      <c r="AU6" s="24"/>
      <c r="AV6" s="24"/>
      <c r="AW6" s="26"/>
    </row>
    <row r="7" spans="1:51" s="25" customFormat="1" ht="18">
      <c r="A7" s="56" t="s">
        <v>3263</v>
      </c>
      <c r="B7" s="24"/>
      <c r="C7" s="39" t="s">
        <v>3264</v>
      </c>
      <c r="E7" s="26"/>
      <c r="I7" s="34"/>
      <c r="J7" s="34"/>
      <c r="K7" s="104"/>
      <c r="L7" s="34" t="s">
        <v>3265</v>
      </c>
      <c r="M7" s="53" t="str">
        <f>INDEX('PIM Product Hierarchy'!$F:$F,MATCH(M8,'PIM Product Hierarchy'!$C:$C,0))</f>
        <v>Womens_Bags_Accessories</v>
      </c>
      <c r="N7" s="53" t="str">
        <f>INDEX('PIM Product Hierarchy'!$F:$F,MATCH(N8,'PIM Product Hierarchy'!$C:$C,0))</f>
        <v>Womens_Apparel</v>
      </c>
      <c r="O7" s="53" t="str">
        <f>INDEX('PIM Product Hierarchy'!$F:$F,MATCH(O8,'PIM Product Hierarchy'!$C:$C,0))</f>
        <v>Mens_Bags_Accessories</v>
      </c>
      <c r="P7" s="53" t="str">
        <f>INDEX('PIM Product Hierarchy'!$F:$F,MATCH(P8,'PIM Product Hierarchy'!$C:$C,0))</f>
        <v>Travel_Goods</v>
      </c>
      <c r="Q7" s="53" t="str">
        <f>INDEX('PIM Product Hierarchy'!$F:$F,MATCH(Q8,'PIM Product Hierarchy'!$C:$C,0))</f>
        <v>Womens_Lingerie_Sleepwear</v>
      </c>
      <c r="R7" s="53" t="str">
        <f>INDEX('PIM Product Hierarchy'!$F:$F,MATCH(R8,'PIM Product Hierarchy'!$C:$C,0))</f>
        <v>Accessories_Jewellery</v>
      </c>
      <c r="S7" s="53" t="str">
        <f>INDEX('PIM Product Hierarchy'!$F:$F,MATCH(S8,'PIM Product Hierarchy'!$C:$C,0))</f>
        <v>Accessories_Sunglasses</v>
      </c>
      <c r="T7" s="53" t="str">
        <f>INDEX('PIM Product Hierarchy'!$F:$F,MATCH(T8,'PIM Product Hierarchy'!$C:$C,0))</f>
        <v>Mens_Shoes</v>
      </c>
      <c r="U7" s="53" t="str">
        <f>INDEX('PIM Product Hierarchy'!$F:$F,MATCH(U8,'PIM Product Hierarchy'!$C:$C,0))</f>
        <v>Childrens_Toys</v>
      </c>
      <c r="V7" s="53" t="str">
        <f>INDEX('PIM Product Hierarchy'!$F:$F,MATCH(V8,'PIM Product Hierarchy'!$C:$C,0))</f>
        <v>Home_Tabletop_Picnic</v>
      </c>
      <c r="W7" s="53" t="str">
        <f>INDEX('PIM Product Hierarchy'!$F:$F,MATCH(W8,'PIM Product Hierarchy'!$C:$C,0))</f>
        <v>Accessories_Watches</v>
      </c>
      <c r="X7" s="53" t="str">
        <f>INDEX('PIM Product Hierarchy'!$F:$F,MATCH(X8,'PIM Product Hierarchy'!$C:$C,0))</f>
        <v>Mens_Apparel</v>
      </c>
      <c r="Y7" s="53" t="str">
        <f>INDEX('PIM Product Hierarchy'!$F:$F,MATCH(Y8,'PIM Product Hierarchy'!$C:$C,0))</f>
        <v>Childrens_Nursery</v>
      </c>
      <c r="Z7" s="53" t="str">
        <f>INDEX('PIM Product Hierarchy'!$F:$F,MATCH(Z8,'PIM Product Hierarchy'!$C:$C,0))</f>
        <v>Beauty</v>
      </c>
      <c r="AA7" s="53" t="str">
        <f>INDEX('PIM Product Hierarchy'!$F:$F,MATCH(AA8,'PIM Product Hierarchy'!$C:$C,0))</f>
        <v>Childrens_Apparel</v>
      </c>
      <c r="AB7" s="53" t="str">
        <f>INDEX('PIM Product Hierarchy'!$F:$F,MATCH(AB8,'PIM Product Hierarchy'!$C:$C,0))</f>
        <v>Childrens_Shoes</v>
      </c>
      <c r="AC7" s="53" t="str">
        <f>INDEX('PIM Product Hierarchy'!$F:$F,MATCH(AC8,'PIM Product Hierarchy'!$C:$C,0))</f>
        <v>Beauty</v>
      </c>
      <c r="AD7" s="53" t="str">
        <f>INDEX('PIM Product Hierarchy'!$F:$F,MATCH(AD8,'PIM Product Hierarchy'!$C:$C,0))</f>
        <v>Food</v>
      </c>
      <c r="AE7" s="53" t="str">
        <f>INDEX('PIM Product Hierarchy'!$F:$F,MATCH(AE8,'PIM Product Hierarchy'!$C:$C,0))</f>
        <v>Home_Stationery</v>
      </c>
      <c r="AF7" s="53" t="str">
        <f>INDEX('PIM Product Hierarchy'!$F:$F,MATCH(AF8,'PIM Product Hierarchy'!$C:$C,0))</f>
        <v>Home_Furnishings</v>
      </c>
      <c r="AG7" s="53" t="str">
        <f>INDEX('PIM Product Hierarchy'!$F:$F,MATCH(AG8,'PIM Product Hierarchy'!$C:$C,0))</f>
        <v>Home_Kitchen_Laundry</v>
      </c>
      <c r="AH7" s="53" t="str">
        <f>INDEX('PIM Product Hierarchy'!$F:$F,MATCH(AH8,'PIM Product Hierarchy'!$C:$C,0))</f>
        <v>Home_Christmas</v>
      </c>
      <c r="AI7" s="53" t="str">
        <f>INDEX('PIM Product Hierarchy'!$F:$F,MATCH(AI8,'PIM Product Hierarchy'!$C:$C,0))</f>
        <v>Home_Technology</v>
      </c>
      <c r="AJ7" s="53" t="str">
        <f>INDEX('PIM Product Hierarchy'!$F:$F,MATCH(AJ8,'PIM Product Hierarchy'!$C:$C,0))</f>
        <v>Home_Books</v>
      </c>
      <c r="AK7" s="53" t="str">
        <f>INDEX('PIM Product Hierarchy'!$F:$F,MATCH(AK8,'PIM Product Hierarchy'!$C:$C,0))</f>
        <v>Home_Pets</v>
      </c>
      <c r="AL7" s="53" t="str">
        <f>INDEX('PIM Product Hierarchy'!$F:$F,MATCH(AL8,'PIM Product Hierarchy'!$C:$C,0))</f>
        <v>Home_Bed_Bath</v>
      </c>
      <c r="AM7" s="53" t="str">
        <f>INDEX('PIM Product Hierarchy'!$F:$F,MATCH(AM8,'PIM Product Hierarchy'!$C:$C,0))</f>
        <v>Food_Liquor</v>
      </c>
      <c r="AN7" s="53" t="str">
        <f>INDEX('PIM Product Hierarchy'!$F:$F,MATCH(AN8,'PIM Product Hierarchy'!$C:$C,0))</f>
        <v>Home_Large_Appliances</v>
      </c>
      <c r="AO7" s="53" t="str">
        <f>INDEX('PIM Product Hierarchy'!$F:$F,MATCH(AO8,'PIM Product Hierarchy'!$C:$C,0))</f>
        <v>Home_Fitness_Gym_Equipment</v>
      </c>
      <c r="AP7" s="53" t="str">
        <f>INDEX('PIM Product Hierarchy'!$F:$F,MATCH(AP8,'PIM Product Hierarchy'!$C:$C,0))</f>
        <v>Home_Small_Appliances</v>
      </c>
      <c r="AQ7" s="24"/>
      <c r="AR7" s="24"/>
      <c r="AS7" s="24"/>
      <c r="AT7" s="24"/>
      <c r="AU7" s="24"/>
      <c r="AV7" s="24"/>
      <c r="AW7" s="26" t="s">
        <v>3266</v>
      </c>
    </row>
    <row r="8" spans="1:51" s="23" customFormat="1" ht="62.25" customHeight="1">
      <c r="A8" s="78" t="s">
        <v>3267</v>
      </c>
      <c r="B8" s="22" t="s">
        <v>2333</v>
      </c>
      <c r="C8" s="57" t="s">
        <v>2334</v>
      </c>
      <c r="D8" s="57" t="s">
        <v>2063</v>
      </c>
      <c r="E8" s="57" t="s">
        <v>2064</v>
      </c>
      <c r="F8" s="57" t="s">
        <v>3268</v>
      </c>
      <c r="G8" s="41" t="s">
        <v>2071</v>
      </c>
      <c r="H8" s="31" t="s">
        <v>3231</v>
      </c>
      <c r="I8" s="31" t="s">
        <v>3269</v>
      </c>
      <c r="J8" s="31" t="s">
        <v>2329</v>
      </c>
      <c r="K8" s="74" t="s">
        <v>3270</v>
      </c>
      <c r="L8" s="74" t="s">
        <v>2339</v>
      </c>
      <c r="M8" s="32" t="s">
        <v>157</v>
      </c>
      <c r="N8" s="32" t="s">
        <v>161</v>
      </c>
      <c r="O8" s="32" t="s">
        <v>139</v>
      </c>
      <c r="P8" s="32" t="s">
        <v>112</v>
      </c>
      <c r="Q8" s="33" t="s">
        <v>168</v>
      </c>
      <c r="R8" s="33" t="s">
        <v>173</v>
      </c>
      <c r="S8" s="33" t="s">
        <v>178</v>
      </c>
      <c r="T8" s="32" t="s">
        <v>151</v>
      </c>
      <c r="U8" s="32" t="s">
        <v>135</v>
      </c>
      <c r="V8" s="32" t="s">
        <v>107</v>
      </c>
      <c r="W8" s="33" t="s">
        <v>183</v>
      </c>
      <c r="X8" s="33" t="s">
        <v>144</v>
      </c>
      <c r="Y8" s="33" t="s">
        <v>124</v>
      </c>
      <c r="Z8" s="32" t="s">
        <v>23</v>
      </c>
      <c r="AA8" s="33" t="s">
        <v>118</v>
      </c>
      <c r="AB8" s="33" t="s">
        <v>129</v>
      </c>
      <c r="AC8" s="32" t="s">
        <v>32</v>
      </c>
      <c r="AD8" s="32" t="s">
        <v>36</v>
      </c>
      <c r="AE8" s="33" t="s">
        <v>87</v>
      </c>
      <c r="AF8" s="33" t="s">
        <v>98</v>
      </c>
      <c r="AG8" s="33" t="s">
        <v>103</v>
      </c>
      <c r="AH8" s="32" t="s">
        <v>76</v>
      </c>
      <c r="AI8" s="32" t="s">
        <v>66</v>
      </c>
      <c r="AJ8" s="32" t="s">
        <v>71</v>
      </c>
      <c r="AK8" s="32" t="s">
        <v>81</v>
      </c>
      <c r="AL8" s="33" t="s">
        <v>92</v>
      </c>
      <c r="AM8" s="33" t="s">
        <v>43</v>
      </c>
      <c r="AN8" s="33" t="s">
        <v>53</v>
      </c>
      <c r="AO8" s="33" t="s">
        <v>48</v>
      </c>
      <c r="AP8" s="33" t="s">
        <v>59</v>
      </c>
      <c r="AQ8" s="22" t="s">
        <v>3271</v>
      </c>
      <c r="AR8" s="22" t="s">
        <v>3272</v>
      </c>
      <c r="AS8" s="82" t="s">
        <v>3232</v>
      </c>
      <c r="AT8" s="22" t="s">
        <v>3273</v>
      </c>
      <c r="AU8" s="22" t="s">
        <v>3235</v>
      </c>
      <c r="AV8" s="22"/>
      <c r="AW8" s="30" t="s">
        <v>2064</v>
      </c>
      <c r="AX8" s="30" t="s">
        <v>2288</v>
      </c>
      <c r="AY8" s="30" t="s">
        <v>2289</v>
      </c>
    </row>
    <row r="9" spans="1:51">
      <c r="A9" s="19">
        <v>1</v>
      </c>
      <c r="B9" s="19">
        <v>1.1000000000000001</v>
      </c>
      <c r="C9" s="58" t="s">
        <v>2340</v>
      </c>
      <c r="D9" s="58" t="s">
        <v>2073</v>
      </c>
      <c r="E9" s="59" t="s">
        <v>14</v>
      </c>
      <c r="F9" s="40" t="s">
        <v>2079</v>
      </c>
      <c r="G9" s="40" t="s">
        <v>2080</v>
      </c>
      <c r="H9" s="40" t="s">
        <v>2337</v>
      </c>
      <c r="I9" s="40" t="s">
        <v>2341</v>
      </c>
      <c r="J9" s="147" t="s">
        <v>2092</v>
      </c>
      <c r="K9" s="71" t="s">
        <v>3274</v>
      </c>
      <c r="L9" s="71" t="s">
        <v>2081</v>
      </c>
      <c r="M9" s="14" t="s">
        <v>2088</v>
      </c>
      <c r="N9" s="14" t="s">
        <v>2088</v>
      </c>
      <c r="O9" s="14" t="s">
        <v>2088</v>
      </c>
      <c r="P9" s="14" t="s">
        <v>2088</v>
      </c>
      <c r="Q9" s="14" t="s">
        <v>2088</v>
      </c>
      <c r="R9" s="14" t="s">
        <v>2088</v>
      </c>
      <c r="S9" s="14" t="s">
        <v>2088</v>
      </c>
      <c r="T9" s="14" t="s">
        <v>2088</v>
      </c>
      <c r="U9" s="14" t="s">
        <v>2088</v>
      </c>
      <c r="V9" s="14" t="s">
        <v>2088</v>
      </c>
      <c r="W9" s="14" t="s">
        <v>2088</v>
      </c>
      <c r="X9" s="14" t="s">
        <v>2088</v>
      </c>
      <c r="Y9" s="14" t="s">
        <v>2088</v>
      </c>
      <c r="Z9" s="14" t="s">
        <v>2088</v>
      </c>
      <c r="AA9" s="14" t="s">
        <v>2088</v>
      </c>
      <c r="AB9" s="14" t="s">
        <v>2088</v>
      </c>
      <c r="AC9" s="14" t="s">
        <v>2088</v>
      </c>
      <c r="AD9" s="14" t="s">
        <v>2088</v>
      </c>
      <c r="AE9" s="14" t="s">
        <v>2088</v>
      </c>
      <c r="AF9" s="14" t="s">
        <v>2088</v>
      </c>
      <c r="AG9" s="14" t="s">
        <v>2088</v>
      </c>
      <c r="AH9" s="14" t="s">
        <v>2088</v>
      </c>
      <c r="AI9" s="14" t="s">
        <v>2088</v>
      </c>
      <c r="AJ9" s="14" t="s">
        <v>2088</v>
      </c>
      <c r="AK9" s="14" t="s">
        <v>2088</v>
      </c>
      <c r="AL9" s="14" t="s">
        <v>2088</v>
      </c>
      <c r="AM9" s="14" t="s">
        <v>2088</v>
      </c>
      <c r="AN9" s="14" t="s">
        <v>2088</v>
      </c>
      <c r="AO9" s="14" t="s">
        <v>2088</v>
      </c>
      <c r="AP9" s="14" t="s">
        <v>2088</v>
      </c>
      <c r="AQ9" s="19">
        <f>COUNTIF('PIM Rules'!$E$6:$E$831,E9)</f>
        <v>1</v>
      </c>
      <c r="AR9" s="19">
        <f t="shared" ref="AR9:AR40" si="1">COUNTIF(M9:AP9,"Y")</f>
        <v>30</v>
      </c>
      <c r="AS9" s="19" t="s">
        <v>3275</v>
      </c>
      <c r="AT9" s="19" t="str">
        <f>VLOOKUP(E9,'PIM Rules'!$E:$E,1,FALSE)</f>
        <v>Attribute Family</v>
      </c>
      <c r="AW9" s="1" t="s">
        <v>2291</v>
      </c>
      <c r="AX9" s="1" t="s">
        <v>2292</v>
      </c>
      <c r="AY9" s="1" t="s">
        <v>2292</v>
      </c>
    </row>
    <row r="10" spans="1:51">
      <c r="A10" s="19">
        <v>2</v>
      </c>
      <c r="B10" s="19">
        <v>1.1000000000000001</v>
      </c>
      <c r="C10" s="1" t="s">
        <v>2340</v>
      </c>
      <c r="D10" s="1" t="s">
        <v>2073</v>
      </c>
      <c r="E10" s="60" t="s">
        <v>15</v>
      </c>
      <c r="F10" s="9" t="s">
        <v>2079</v>
      </c>
      <c r="G10" s="9" t="s">
        <v>2080</v>
      </c>
      <c r="H10" s="9" t="s">
        <v>2337</v>
      </c>
      <c r="I10" s="9" t="s">
        <v>2341</v>
      </c>
      <c r="J10" s="147" t="s">
        <v>2092</v>
      </c>
      <c r="K10" s="71" t="s">
        <v>3274</v>
      </c>
      <c r="L10" s="71" t="s">
        <v>2081</v>
      </c>
      <c r="M10" s="14" t="s">
        <v>2088</v>
      </c>
      <c r="N10" s="14" t="s">
        <v>2088</v>
      </c>
      <c r="O10" s="14" t="s">
        <v>2088</v>
      </c>
      <c r="P10" s="14" t="s">
        <v>2088</v>
      </c>
      <c r="Q10" s="14" t="s">
        <v>2088</v>
      </c>
      <c r="R10" s="14" t="s">
        <v>2088</v>
      </c>
      <c r="S10" s="14" t="s">
        <v>2088</v>
      </c>
      <c r="T10" s="14" t="s">
        <v>2088</v>
      </c>
      <c r="U10" s="14" t="s">
        <v>2088</v>
      </c>
      <c r="V10" s="14" t="s">
        <v>2088</v>
      </c>
      <c r="W10" s="14" t="s">
        <v>2088</v>
      </c>
      <c r="X10" s="14" t="s">
        <v>2088</v>
      </c>
      <c r="Y10" s="14" t="s">
        <v>2088</v>
      </c>
      <c r="Z10" s="14" t="s">
        <v>2088</v>
      </c>
      <c r="AA10" s="14" t="s">
        <v>2088</v>
      </c>
      <c r="AB10" s="14" t="s">
        <v>2088</v>
      </c>
      <c r="AC10" s="14" t="s">
        <v>2088</v>
      </c>
      <c r="AD10" s="14" t="s">
        <v>2088</v>
      </c>
      <c r="AE10" s="14" t="s">
        <v>2088</v>
      </c>
      <c r="AF10" s="14" t="s">
        <v>2088</v>
      </c>
      <c r="AG10" s="14" t="s">
        <v>2088</v>
      </c>
      <c r="AH10" s="14" t="s">
        <v>2088</v>
      </c>
      <c r="AI10" s="14" t="s">
        <v>2088</v>
      </c>
      <c r="AJ10" s="14" t="s">
        <v>2088</v>
      </c>
      <c r="AK10" s="14" t="s">
        <v>2088</v>
      </c>
      <c r="AL10" s="14" t="s">
        <v>2088</v>
      </c>
      <c r="AM10" s="14" t="s">
        <v>2088</v>
      </c>
      <c r="AN10" s="14" t="s">
        <v>2088</v>
      </c>
      <c r="AO10" s="14" t="s">
        <v>2088</v>
      </c>
      <c r="AP10" s="14" t="s">
        <v>2088</v>
      </c>
      <c r="AQ10" s="19">
        <f>COUNTIF('PIM Rules'!$E$6:$E$831,E10)</f>
        <v>1</v>
      </c>
      <c r="AR10" s="19">
        <f t="shared" si="1"/>
        <v>30</v>
      </c>
      <c r="AS10" s="19" t="s">
        <v>15</v>
      </c>
      <c r="AT10" s="19" t="str">
        <f>VLOOKUP(E10,'PIM Rules'!$E:$E,1,FALSE)</f>
        <v>Category</v>
      </c>
      <c r="AW10" s="1" t="s">
        <v>2293</v>
      </c>
      <c r="AX10" s="1" t="s">
        <v>2292</v>
      </c>
      <c r="AY10" s="1" t="s">
        <v>2292</v>
      </c>
    </row>
    <row r="11" spans="1:51">
      <c r="A11" s="56">
        <v>3</v>
      </c>
      <c r="B11" s="56">
        <v>1.1000000000000001</v>
      </c>
      <c r="C11" s="1" t="s">
        <v>2340</v>
      </c>
      <c r="D11" s="1" t="s">
        <v>2073</v>
      </c>
      <c r="E11" s="68" t="s">
        <v>2084</v>
      </c>
      <c r="F11" s="9" t="s">
        <v>2079</v>
      </c>
      <c r="G11" s="9" t="s">
        <v>2080</v>
      </c>
      <c r="H11" s="9" t="s">
        <v>2337</v>
      </c>
      <c r="I11" s="9" t="s">
        <v>2341</v>
      </c>
      <c r="J11" s="147" t="s">
        <v>2092</v>
      </c>
      <c r="K11" s="71" t="s">
        <v>3274</v>
      </c>
      <c r="L11" s="72" t="s">
        <v>2088</v>
      </c>
      <c r="M11" s="14" t="s">
        <v>2088</v>
      </c>
      <c r="N11" s="14" t="s">
        <v>2088</v>
      </c>
      <c r="O11" s="14" t="s">
        <v>2088</v>
      </c>
      <c r="P11" s="14" t="s">
        <v>2088</v>
      </c>
      <c r="Q11" s="14" t="s">
        <v>2088</v>
      </c>
      <c r="R11" s="14" t="s">
        <v>2088</v>
      </c>
      <c r="S11" s="14" t="s">
        <v>2088</v>
      </c>
      <c r="T11" s="14" t="s">
        <v>2088</v>
      </c>
      <c r="U11" s="14" t="s">
        <v>2088</v>
      </c>
      <c r="V11" s="14" t="s">
        <v>2088</v>
      </c>
      <c r="W11" s="14" t="s">
        <v>2088</v>
      </c>
      <c r="X11" s="14" t="s">
        <v>2088</v>
      </c>
      <c r="Y11" s="14" t="s">
        <v>2088</v>
      </c>
      <c r="Z11" s="14" t="s">
        <v>2088</v>
      </c>
      <c r="AA11" s="14" t="s">
        <v>2088</v>
      </c>
      <c r="AB11" s="14" t="s">
        <v>2088</v>
      </c>
      <c r="AC11" s="14" t="s">
        <v>2088</v>
      </c>
      <c r="AD11" s="14" t="s">
        <v>2088</v>
      </c>
      <c r="AE11" s="14" t="s">
        <v>2088</v>
      </c>
      <c r="AF11" s="14" t="s">
        <v>2088</v>
      </c>
      <c r="AG11" s="14" t="s">
        <v>2088</v>
      </c>
      <c r="AH11" s="14" t="s">
        <v>2088</v>
      </c>
      <c r="AI11" s="14" t="s">
        <v>2088</v>
      </c>
      <c r="AJ11" s="14" t="s">
        <v>2088</v>
      </c>
      <c r="AK11" s="14" t="s">
        <v>2088</v>
      </c>
      <c r="AL11" s="14" t="s">
        <v>2088</v>
      </c>
      <c r="AM11" s="14" t="s">
        <v>2088</v>
      </c>
      <c r="AN11" s="14" t="s">
        <v>2088</v>
      </c>
      <c r="AO11" s="14" t="s">
        <v>2088</v>
      </c>
      <c r="AP11" s="14" t="s">
        <v>2088</v>
      </c>
      <c r="AQ11" s="19">
        <f>COUNTIF('PIM Rules'!$E$6:$E$831,E11)</f>
        <v>1</v>
      </c>
      <c r="AR11" s="19">
        <f t="shared" si="1"/>
        <v>30</v>
      </c>
      <c r="AS11" s="19" t="s">
        <v>3276</v>
      </c>
      <c r="AT11" s="19" t="str">
        <f>VLOOKUP(E11,'PIM Rules'!$E:$E,1,FALSE)</f>
        <v>Online Sub-Category</v>
      </c>
      <c r="AW11" s="1" t="s">
        <v>2294</v>
      </c>
      <c r="AX11" s="1" t="s">
        <v>2292</v>
      </c>
      <c r="AY11" s="1" t="s">
        <v>2292</v>
      </c>
    </row>
    <row r="12" spans="1:51">
      <c r="A12" s="19">
        <v>4</v>
      </c>
      <c r="B12" s="19">
        <v>1.2</v>
      </c>
      <c r="C12" s="1" t="s">
        <v>2340</v>
      </c>
      <c r="D12" s="1" t="s">
        <v>2073</v>
      </c>
      <c r="E12" s="60" t="s">
        <v>2346</v>
      </c>
      <c r="F12" s="9" t="s">
        <v>2079</v>
      </c>
      <c r="G12" s="9" t="s">
        <v>2080</v>
      </c>
      <c r="H12" s="9" t="s">
        <v>2337</v>
      </c>
      <c r="I12" s="20" t="s">
        <v>3277</v>
      </c>
      <c r="J12" s="147" t="s">
        <v>2092</v>
      </c>
      <c r="K12" s="71" t="s">
        <v>3274</v>
      </c>
      <c r="L12" s="73" t="s">
        <v>2095</v>
      </c>
      <c r="M12" s="14" t="s">
        <v>2088</v>
      </c>
      <c r="N12" s="14" t="s">
        <v>2088</v>
      </c>
      <c r="O12" s="14" t="s">
        <v>2088</v>
      </c>
      <c r="P12" s="14" t="s">
        <v>2088</v>
      </c>
      <c r="Q12" s="14" t="s">
        <v>2088</v>
      </c>
      <c r="R12" s="14" t="s">
        <v>2088</v>
      </c>
      <c r="S12" s="14" t="s">
        <v>2088</v>
      </c>
      <c r="T12" s="14" t="s">
        <v>2088</v>
      </c>
      <c r="U12" s="14" t="s">
        <v>2088</v>
      </c>
      <c r="V12" s="14" t="s">
        <v>2088</v>
      </c>
      <c r="W12" s="14" t="s">
        <v>2088</v>
      </c>
      <c r="X12" s="14" t="s">
        <v>2088</v>
      </c>
      <c r="Y12" s="14" t="s">
        <v>2088</v>
      </c>
      <c r="Z12" s="14" t="s">
        <v>2088</v>
      </c>
      <c r="AA12" s="14" t="s">
        <v>2088</v>
      </c>
      <c r="AB12" s="14" t="s">
        <v>2088</v>
      </c>
      <c r="AC12" s="14" t="s">
        <v>2088</v>
      </c>
      <c r="AD12" s="14" t="s">
        <v>2088</v>
      </c>
      <c r="AE12" s="14" t="s">
        <v>2088</v>
      </c>
      <c r="AF12" s="14" t="s">
        <v>2088</v>
      </c>
      <c r="AG12" s="14" t="s">
        <v>2088</v>
      </c>
      <c r="AH12" s="14" t="s">
        <v>2088</v>
      </c>
      <c r="AI12" s="14" t="s">
        <v>2088</v>
      </c>
      <c r="AJ12" s="14" t="s">
        <v>2088</v>
      </c>
      <c r="AK12" s="14" t="s">
        <v>2088</v>
      </c>
      <c r="AL12" s="14" t="s">
        <v>2088</v>
      </c>
      <c r="AM12" s="14" t="s">
        <v>2088</v>
      </c>
      <c r="AN12" s="14" t="s">
        <v>2088</v>
      </c>
      <c r="AO12" s="14" t="s">
        <v>2088</v>
      </c>
      <c r="AP12" s="14" t="s">
        <v>2088</v>
      </c>
      <c r="AQ12" s="19">
        <f>COUNTIF('PIM Rules'!$E$6:$E$831,E12)</f>
        <v>2</v>
      </c>
      <c r="AR12" s="19">
        <f t="shared" si="1"/>
        <v>30</v>
      </c>
      <c r="AS12" s="19" t="s">
        <v>2346</v>
      </c>
      <c r="AT12" s="19" t="str">
        <f>VLOOKUP(E12,'PIM Rules'!$E:$E,1,FALSE)</f>
        <v>Channels</v>
      </c>
      <c r="AW12" s="1" t="s">
        <v>2295</v>
      </c>
      <c r="AX12" s="1" t="s">
        <v>2292</v>
      </c>
      <c r="AY12" s="1" t="s">
        <v>2292</v>
      </c>
    </row>
    <row r="13" spans="1:51">
      <c r="A13" s="19">
        <v>5</v>
      </c>
      <c r="B13" s="19">
        <v>1.4</v>
      </c>
      <c r="C13" s="61" t="s">
        <v>2340</v>
      </c>
      <c r="D13" s="61" t="s">
        <v>2073</v>
      </c>
      <c r="E13" s="62" t="s">
        <v>2089</v>
      </c>
      <c r="F13" s="18" t="s">
        <v>2094</v>
      </c>
      <c r="G13" s="18" t="s">
        <v>2080</v>
      </c>
      <c r="H13" s="18" t="s">
        <v>3278</v>
      </c>
      <c r="I13" s="15" t="s">
        <v>2093</v>
      </c>
      <c r="J13" s="148" t="s">
        <v>2089</v>
      </c>
      <c r="K13" s="71" t="s">
        <v>3274</v>
      </c>
      <c r="L13" s="73" t="s">
        <v>2095</v>
      </c>
      <c r="M13" s="36" t="s">
        <v>3235</v>
      </c>
      <c r="N13" s="36" t="s">
        <v>3235</v>
      </c>
      <c r="O13" s="36" t="s">
        <v>3235</v>
      </c>
      <c r="P13" s="36" t="s">
        <v>3235</v>
      </c>
      <c r="Q13" s="36" t="s">
        <v>3235</v>
      </c>
      <c r="R13" s="36" t="s">
        <v>3235</v>
      </c>
      <c r="S13" s="36" t="s">
        <v>3235</v>
      </c>
      <c r="T13" s="36" t="s">
        <v>3235</v>
      </c>
      <c r="U13" s="36" t="s">
        <v>3235</v>
      </c>
      <c r="V13" s="36" t="s">
        <v>3235</v>
      </c>
      <c r="W13" s="36" t="s">
        <v>3235</v>
      </c>
      <c r="X13" s="36" t="s">
        <v>3235</v>
      </c>
      <c r="Y13" s="36" t="s">
        <v>3235</v>
      </c>
      <c r="Z13" s="36" t="s">
        <v>3235</v>
      </c>
      <c r="AA13" s="36" t="s">
        <v>3235</v>
      </c>
      <c r="AB13" s="36" t="s">
        <v>3235</v>
      </c>
      <c r="AC13" s="36" t="s">
        <v>3235</v>
      </c>
      <c r="AD13" s="36" t="s">
        <v>3235</v>
      </c>
      <c r="AE13" s="36" t="s">
        <v>3235</v>
      </c>
      <c r="AF13" s="36" t="s">
        <v>3235</v>
      </c>
      <c r="AG13" s="36" t="s">
        <v>3235</v>
      </c>
      <c r="AH13" s="36" t="s">
        <v>3235</v>
      </c>
      <c r="AI13" s="36" t="s">
        <v>3235</v>
      </c>
      <c r="AJ13" s="36" t="s">
        <v>3235</v>
      </c>
      <c r="AK13" s="36" t="s">
        <v>3235</v>
      </c>
      <c r="AL13" s="36" t="s">
        <v>3235</v>
      </c>
      <c r="AM13" s="36" t="s">
        <v>3235</v>
      </c>
      <c r="AN13" s="36" t="s">
        <v>3235</v>
      </c>
      <c r="AO13" s="36" t="s">
        <v>3235</v>
      </c>
      <c r="AP13" s="36" t="s">
        <v>3235</v>
      </c>
      <c r="AQ13" s="19">
        <f>COUNTIF('PIM Rules'!$E$6:$E$831,E13)</f>
        <v>2</v>
      </c>
      <c r="AR13" s="19">
        <f t="shared" si="1"/>
        <v>0</v>
      </c>
      <c r="AS13" s="19" t="s">
        <v>3279</v>
      </c>
      <c r="AT13" s="19" t="str">
        <f>VLOOKUP(E13,'PIM Rules'!$E:$E,1,FALSE)</f>
        <v>Mindfully Made</v>
      </c>
      <c r="AW13" s="1" t="s">
        <v>2296</v>
      </c>
      <c r="AX13" s="1" t="s">
        <v>2297</v>
      </c>
      <c r="AY13" s="1" t="s">
        <v>2298</v>
      </c>
    </row>
    <row r="14" spans="1:51">
      <c r="A14" s="19">
        <v>6</v>
      </c>
      <c r="B14" s="19">
        <v>2.1</v>
      </c>
      <c r="C14" s="1" t="s">
        <v>2340</v>
      </c>
      <c r="D14" s="1" t="s">
        <v>2344</v>
      </c>
      <c r="E14" s="60" t="s">
        <v>2097</v>
      </c>
      <c r="F14" s="9" t="s">
        <v>2094</v>
      </c>
      <c r="G14" s="9" t="s">
        <v>2080</v>
      </c>
      <c r="H14" s="9" t="s">
        <v>3278</v>
      </c>
      <c r="I14" s="20" t="s">
        <v>3277</v>
      </c>
      <c r="J14" s="147" t="s">
        <v>2092</v>
      </c>
      <c r="K14" s="71" t="s">
        <v>3274</v>
      </c>
      <c r="L14" s="73" t="s">
        <v>2095</v>
      </c>
      <c r="M14" s="14" t="s">
        <v>2088</v>
      </c>
      <c r="N14" s="14" t="s">
        <v>2088</v>
      </c>
      <c r="O14" s="14" t="s">
        <v>2088</v>
      </c>
      <c r="P14" s="14" t="s">
        <v>2088</v>
      </c>
      <c r="Q14" s="14" t="s">
        <v>2088</v>
      </c>
      <c r="R14" s="14" t="s">
        <v>2088</v>
      </c>
      <c r="S14" s="14" t="s">
        <v>2088</v>
      </c>
      <c r="T14" s="14" t="s">
        <v>2088</v>
      </c>
      <c r="U14" s="14" t="s">
        <v>2088</v>
      </c>
      <c r="V14" s="14" t="s">
        <v>2088</v>
      </c>
      <c r="W14" s="14" t="s">
        <v>2088</v>
      </c>
      <c r="X14" s="14" t="s">
        <v>2088</v>
      </c>
      <c r="Y14" s="14" t="s">
        <v>2088</v>
      </c>
      <c r="Z14" s="14" t="s">
        <v>2088</v>
      </c>
      <c r="AA14" s="14" t="s">
        <v>2088</v>
      </c>
      <c r="AB14" s="14" t="s">
        <v>2088</v>
      </c>
      <c r="AC14" s="14" t="s">
        <v>2088</v>
      </c>
      <c r="AD14" s="14" t="s">
        <v>2088</v>
      </c>
      <c r="AE14" s="14" t="s">
        <v>2088</v>
      </c>
      <c r="AF14" s="14" t="s">
        <v>2088</v>
      </c>
      <c r="AG14" s="14" t="s">
        <v>2088</v>
      </c>
      <c r="AH14" s="14" t="s">
        <v>2088</v>
      </c>
      <c r="AI14" s="14" t="s">
        <v>2088</v>
      </c>
      <c r="AJ14" s="14" t="s">
        <v>2088</v>
      </c>
      <c r="AK14" s="14" t="s">
        <v>2088</v>
      </c>
      <c r="AL14" s="14" t="s">
        <v>2088</v>
      </c>
      <c r="AM14" s="14" t="s">
        <v>2088</v>
      </c>
      <c r="AN14" s="14" t="s">
        <v>2088</v>
      </c>
      <c r="AO14" s="14" t="s">
        <v>2088</v>
      </c>
      <c r="AP14" s="14" t="s">
        <v>2088</v>
      </c>
      <c r="AQ14" s="19">
        <f>COUNTIF('PIM Rules'!$E$6:$E$831,E14)</f>
        <v>2</v>
      </c>
      <c r="AR14" s="19">
        <f t="shared" si="1"/>
        <v>30</v>
      </c>
      <c r="AS14" s="19" t="s">
        <v>3280</v>
      </c>
      <c r="AT14" s="19" t="str">
        <f>VLOOKUP(E14,'PIM Rules'!$E:$E,1,FALSE)</f>
        <v>Button Battery Ind</v>
      </c>
      <c r="AW14" s="1" t="s">
        <v>2299</v>
      </c>
      <c r="AX14" s="1" t="s">
        <v>2300</v>
      </c>
      <c r="AY14" s="1" t="s">
        <v>2301</v>
      </c>
    </row>
    <row r="15" spans="1:51">
      <c r="A15" s="19">
        <v>7</v>
      </c>
      <c r="B15" s="19">
        <v>2.1</v>
      </c>
      <c r="C15" s="1" t="s">
        <v>2340</v>
      </c>
      <c r="D15" s="1" t="s">
        <v>2344</v>
      </c>
      <c r="E15" s="60" t="s">
        <v>2100</v>
      </c>
      <c r="F15" s="9" t="s">
        <v>2103</v>
      </c>
      <c r="G15" s="37" t="s">
        <v>3235</v>
      </c>
      <c r="H15" s="37" t="s">
        <v>2103</v>
      </c>
      <c r="I15" s="9" t="s">
        <v>2335</v>
      </c>
      <c r="J15" s="147" t="s">
        <v>2092</v>
      </c>
      <c r="K15" s="71" t="s">
        <v>3274</v>
      </c>
      <c r="L15" s="73" t="s">
        <v>2095</v>
      </c>
      <c r="M15" s="14" t="s">
        <v>2088</v>
      </c>
      <c r="N15" s="14" t="s">
        <v>2088</v>
      </c>
      <c r="O15" s="14" t="s">
        <v>2088</v>
      </c>
      <c r="P15" s="14" t="s">
        <v>2088</v>
      </c>
      <c r="Q15" s="14" t="s">
        <v>2088</v>
      </c>
      <c r="R15" s="14" t="s">
        <v>2088</v>
      </c>
      <c r="S15" s="14" t="s">
        <v>2088</v>
      </c>
      <c r="T15" s="14" t="s">
        <v>2088</v>
      </c>
      <c r="U15" s="14" t="s">
        <v>2088</v>
      </c>
      <c r="V15" s="14" t="s">
        <v>2088</v>
      </c>
      <c r="W15" s="14" t="s">
        <v>2088</v>
      </c>
      <c r="X15" s="14" t="s">
        <v>2088</v>
      </c>
      <c r="Y15" s="14" t="s">
        <v>2088</v>
      </c>
      <c r="Z15" s="14" t="s">
        <v>2088</v>
      </c>
      <c r="AA15" s="14" t="s">
        <v>2088</v>
      </c>
      <c r="AB15" s="14" t="s">
        <v>2088</v>
      </c>
      <c r="AC15" s="14" t="s">
        <v>2088</v>
      </c>
      <c r="AD15" s="14" t="s">
        <v>2088</v>
      </c>
      <c r="AE15" s="14" t="s">
        <v>2088</v>
      </c>
      <c r="AF15" s="14" t="s">
        <v>2088</v>
      </c>
      <c r="AG15" s="14" t="s">
        <v>2088</v>
      </c>
      <c r="AH15" s="14" t="s">
        <v>2088</v>
      </c>
      <c r="AI15" s="14" t="s">
        <v>2088</v>
      </c>
      <c r="AJ15" s="14" t="s">
        <v>2088</v>
      </c>
      <c r="AK15" s="14" t="s">
        <v>2088</v>
      </c>
      <c r="AL15" s="14" t="s">
        <v>2088</v>
      </c>
      <c r="AM15" s="14" t="s">
        <v>2088</v>
      </c>
      <c r="AN15" s="14" t="s">
        <v>2088</v>
      </c>
      <c r="AO15" s="14" t="s">
        <v>2088</v>
      </c>
      <c r="AP15" s="14" t="s">
        <v>2088</v>
      </c>
      <c r="AQ15" s="19">
        <f>COUNTIF('PIM Rules'!$E$6:$E$831,E15)</f>
        <v>1</v>
      </c>
      <c r="AR15" s="19">
        <f t="shared" si="1"/>
        <v>30</v>
      </c>
      <c r="AS15" s="19" t="s">
        <v>3281</v>
      </c>
      <c r="AT15" s="19" t="str">
        <f>VLOOKUP(E15,'PIM Rules'!$E:$E,1,FALSE)</f>
        <v>Customer Facing Product Name</v>
      </c>
      <c r="AW15" s="1" t="s">
        <v>2302</v>
      </c>
      <c r="AX15" s="1" t="s">
        <v>2300</v>
      </c>
      <c r="AY15" s="1" t="s">
        <v>2301</v>
      </c>
    </row>
    <row r="16" spans="1:51">
      <c r="A16" s="19">
        <v>8</v>
      </c>
      <c r="B16" s="19">
        <v>2.1</v>
      </c>
      <c r="C16" s="1" t="s">
        <v>2340</v>
      </c>
      <c r="D16" s="1" t="s">
        <v>2344</v>
      </c>
      <c r="E16" s="60" t="s">
        <v>2104</v>
      </c>
      <c r="F16" s="9" t="s">
        <v>2079</v>
      </c>
      <c r="G16" s="9" t="s">
        <v>2107</v>
      </c>
      <c r="H16" s="9" t="s">
        <v>3236</v>
      </c>
      <c r="I16" s="9" t="s">
        <v>2335</v>
      </c>
      <c r="J16" s="147" t="s">
        <v>2092</v>
      </c>
      <c r="K16" s="71" t="s">
        <v>3274</v>
      </c>
      <c r="L16" s="73" t="s">
        <v>2095</v>
      </c>
      <c r="M16" s="14" t="s">
        <v>2088</v>
      </c>
      <c r="N16" s="14" t="s">
        <v>2088</v>
      </c>
      <c r="O16" s="14" t="s">
        <v>2088</v>
      </c>
      <c r="P16" s="14" t="s">
        <v>2088</v>
      </c>
      <c r="Q16" s="14" t="s">
        <v>2088</v>
      </c>
      <c r="R16" s="14" t="s">
        <v>2088</v>
      </c>
      <c r="S16" s="14" t="s">
        <v>2088</v>
      </c>
      <c r="T16" s="14" t="s">
        <v>2088</v>
      </c>
      <c r="U16" s="14" t="s">
        <v>2088</v>
      </c>
      <c r="V16" s="14" t="s">
        <v>2088</v>
      </c>
      <c r="W16" s="14" t="s">
        <v>2088</v>
      </c>
      <c r="X16" s="14" t="s">
        <v>2088</v>
      </c>
      <c r="Y16" s="14" t="s">
        <v>2088</v>
      </c>
      <c r="Z16" s="14" t="s">
        <v>2088</v>
      </c>
      <c r="AA16" s="14" t="s">
        <v>2088</v>
      </c>
      <c r="AB16" s="14" t="s">
        <v>2088</v>
      </c>
      <c r="AC16" s="14" t="s">
        <v>2088</v>
      </c>
      <c r="AD16" s="14" t="s">
        <v>2088</v>
      </c>
      <c r="AE16" s="14" t="s">
        <v>2088</v>
      </c>
      <c r="AF16" s="14" t="s">
        <v>2088</v>
      </c>
      <c r="AG16" s="14" t="s">
        <v>2088</v>
      </c>
      <c r="AH16" s="14" t="s">
        <v>2088</v>
      </c>
      <c r="AI16" s="14" t="s">
        <v>2088</v>
      </c>
      <c r="AJ16" s="14" t="s">
        <v>2088</v>
      </c>
      <c r="AK16" s="14" t="s">
        <v>2088</v>
      </c>
      <c r="AL16" s="14" t="s">
        <v>2088</v>
      </c>
      <c r="AM16" s="14" t="s">
        <v>2088</v>
      </c>
      <c r="AN16" s="14" t="s">
        <v>2088</v>
      </c>
      <c r="AO16" s="14" t="s">
        <v>2088</v>
      </c>
      <c r="AP16" s="14" t="s">
        <v>2088</v>
      </c>
      <c r="AQ16" s="19">
        <f>COUNTIF('PIM Rules'!$E$6:$E$831,E16)</f>
        <v>151</v>
      </c>
      <c r="AR16" s="19">
        <f t="shared" si="1"/>
        <v>30</v>
      </c>
      <c r="AS16" s="19" t="s">
        <v>3282</v>
      </c>
      <c r="AT16" s="19" t="str">
        <f>VLOOKUP(E16,'PIM Rules'!$E:$E,1,FALSE)</f>
        <v>Material and Composition</v>
      </c>
      <c r="AW16" s="1" t="s">
        <v>2303</v>
      </c>
      <c r="AX16" s="1" t="s">
        <v>2300</v>
      </c>
      <c r="AY16" s="1" t="s">
        <v>2301</v>
      </c>
    </row>
    <row r="17" spans="1:51">
      <c r="A17" s="19">
        <v>9</v>
      </c>
      <c r="B17" s="19">
        <v>2.1</v>
      </c>
      <c r="C17" s="1" t="s">
        <v>2340</v>
      </c>
      <c r="D17" s="1" t="s">
        <v>2344</v>
      </c>
      <c r="E17" s="60" t="s">
        <v>2108</v>
      </c>
      <c r="F17" s="9" t="s">
        <v>2079</v>
      </c>
      <c r="G17" s="9" t="s">
        <v>2080</v>
      </c>
      <c r="H17" s="9" t="s">
        <v>3236</v>
      </c>
      <c r="I17" s="20" t="s">
        <v>3277</v>
      </c>
      <c r="J17" s="147" t="s">
        <v>2092</v>
      </c>
      <c r="K17" s="71" t="s">
        <v>3274</v>
      </c>
      <c r="L17" s="73" t="s">
        <v>2095</v>
      </c>
      <c r="M17" s="14" t="s">
        <v>2088</v>
      </c>
      <c r="N17" s="14" t="s">
        <v>2088</v>
      </c>
      <c r="O17" s="14" t="s">
        <v>2088</v>
      </c>
      <c r="P17" s="14" t="s">
        <v>2088</v>
      </c>
      <c r="Q17" s="14" t="s">
        <v>2088</v>
      </c>
      <c r="R17" s="14" t="s">
        <v>2088</v>
      </c>
      <c r="S17" s="14" t="s">
        <v>2088</v>
      </c>
      <c r="T17" s="14" t="s">
        <v>2088</v>
      </c>
      <c r="U17" s="14" t="s">
        <v>2088</v>
      </c>
      <c r="V17" s="14" t="s">
        <v>2088</v>
      </c>
      <c r="W17" s="14" t="s">
        <v>2088</v>
      </c>
      <c r="X17" s="14" t="s">
        <v>2088</v>
      </c>
      <c r="Y17" s="14" t="s">
        <v>2088</v>
      </c>
      <c r="Z17" s="14" t="s">
        <v>2088</v>
      </c>
      <c r="AA17" s="14" t="s">
        <v>2088</v>
      </c>
      <c r="AB17" s="14" t="s">
        <v>2088</v>
      </c>
      <c r="AC17" s="14" t="s">
        <v>2088</v>
      </c>
      <c r="AD17" s="14" t="s">
        <v>2088</v>
      </c>
      <c r="AE17" s="14" t="s">
        <v>2088</v>
      </c>
      <c r="AF17" s="14" t="s">
        <v>2088</v>
      </c>
      <c r="AG17" s="14" t="s">
        <v>2088</v>
      </c>
      <c r="AH17" s="14" t="s">
        <v>2088</v>
      </c>
      <c r="AI17" s="14" t="s">
        <v>2088</v>
      </c>
      <c r="AJ17" s="14" t="s">
        <v>2088</v>
      </c>
      <c r="AK17" s="14" t="s">
        <v>2088</v>
      </c>
      <c r="AL17" s="14" t="s">
        <v>2088</v>
      </c>
      <c r="AM17" s="14" t="s">
        <v>2088</v>
      </c>
      <c r="AN17" s="14" t="s">
        <v>2088</v>
      </c>
      <c r="AO17" s="14" t="s">
        <v>2088</v>
      </c>
      <c r="AP17" s="14" t="s">
        <v>2088</v>
      </c>
      <c r="AQ17" s="19">
        <f>COUNTIF('PIM Rules'!$E$6:$E$831,E17)</f>
        <v>5</v>
      </c>
      <c r="AR17" s="19">
        <f t="shared" si="1"/>
        <v>30</v>
      </c>
      <c r="AS17" s="19" t="s">
        <v>3283</v>
      </c>
      <c r="AT17" s="19" t="str">
        <f>VLOOKUP(E17,'PIM Rules'!$E:$E,1,FALSE)</f>
        <v>Product in Package - Height - UOM</v>
      </c>
      <c r="AW17" s="1" t="s">
        <v>2304</v>
      </c>
      <c r="AX17" s="1" t="s">
        <v>2300</v>
      </c>
      <c r="AY17" s="1" t="s">
        <v>2301</v>
      </c>
    </row>
    <row r="18" spans="1:51">
      <c r="A18" s="19">
        <v>10</v>
      </c>
      <c r="B18" s="19">
        <v>2.1</v>
      </c>
      <c r="C18" s="1" t="s">
        <v>2340</v>
      </c>
      <c r="D18" s="1" t="s">
        <v>2344</v>
      </c>
      <c r="E18" s="60" t="s">
        <v>2111</v>
      </c>
      <c r="F18" s="9" t="s">
        <v>2114</v>
      </c>
      <c r="G18" s="37" t="s">
        <v>3235</v>
      </c>
      <c r="H18" s="37" t="s">
        <v>2114</v>
      </c>
      <c r="I18" s="20" t="s">
        <v>3277</v>
      </c>
      <c r="J18" s="147" t="s">
        <v>2092</v>
      </c>
      <c r="K18" s="71" t="s">
        <v>3274</v>
      </c>
      <c r="L18" s="73" t="s">
        <v>2095</v>
      </c>
      <c r="M18" s="14" t="s">
        <v>2088</v>
      </c>
      <c r="N18" s="14" t="s">
        <v>2088</v>
      </c>
      <c r="O18" s="14" t="s">
        <v>2088</v>
      </c>
      <c r="P18" s="14" t="s">
        <v>2088</v>
      </c>
      <c r="Q18" s="14" t="s">
        <v>2088</v>
      </c>
      <c r="R18" s="14" t="s">
        <v>2088</v>
      </c>
      <c r="S18" s="14" t="s">
        <v>2088</v>
      </c>
      <c r="T18" s="14" t="s">
        <v>2088</v>
      </c>
      <c r="U18" s="14" t="s">
        <v>2088</v>
      </c>
      <c r="V18" s="14" t="s">
        <v>2088</v>
      </c>
      <c r="W18" s="14" t="s">
        <v>2088</v>
      </c>
      <c r="X18" s="14" t="s">
        <v>2088</v>
      </c>
      <c r="Y18" s="14" t="s">
        <v>2088</v>
      </c>
      <c r="Z18" s="14" t="s">
        <v>2088</v>
      </c>
      <c r="AA18" s="14" t="s">
        <v>2088</v>
      </c>
      <c r="AB18" s="14" t="s">
        <v>2088</v>
      </c>
      <c r="AC18" s="14" t="s">
        <v>2088</v>
      </c>
      <c r="AD18" s="14" t="s">
        <v>2088</v>
      </c>
      <c r="AE18" s="14" t="s">
        <v>2088</v>
      </c>
      <c r="AF18" s="14" t="s">
        <v>2088</v>
      </c>
      <c r="AG18" s="14" t="s">
        <v>2088</v>
      </c>
      <c r="AH18" s="14" t="s">
        <v>2088</v>
      </c>
      <c r="AI18" s="14" t="s">
        <v>2088</v>
      </c>
      <c r="AJ18" s="14" t="s">
        <v>2088</v>
      </c>
      <c r="AK18" s="14" t="s">
        <v>2088</v>
      </c>
      <c r="AL18" s="14" t="s">
        <v>2088</v>
      </c>
      <c r="AM18" s="14" t="s">
        <v>2088</v>
      </c>
      <c r="AN18" s="14" t="s">
        <v>2088</v>
      </c>
      <c r="AO18" s="14" t="s">
        <v>2088</v>
      </c>
      <c r="AP18" s="14" t="s">
        <v>2088</v>
      </c>
      <c r="AQ18" s="19">
        <f>COUNTIF('PIM Rules'!$E$6:$E$831,E18)</f>
        <v>1</v>
      </c>
      <c r="AR18" s="19">
        <f t="shared" si="1"/>
        <v>30</v>
      </c>
      <c r="AS18" s="19" t="s">
        <v>3284</v>
      </c>
      <c r="AT18" s="19" t="str">
        <f>VLOOKUP(E18,'PIM Rules'!$E:$E,1,FALSE)</f>
        <v>Product in Package - Height - Value</v>
      </c>
      <c r="AW18" s="1" t="s">
        <v>2305</v>
      </c>
      <c r="AX18" s="1" t="s">
        <v>2300</v>
      </c>
      <c r="AY18" s="1" t="s">
        <v>2301</v>
      </c>
    </row>
    <row r="19" spans="1:51">
      <c r="A19" s="19">
        <v>11</v>
      </c>
      <c r="B19" s="19">
        <v>2.1</v>
      </c>
      <c r="C19" s="1" t="s">
        <v>2340</v>
      </c>
      <c r="D19" s="1" t="s">
        <v>2344</v>
      </c>
      <c r="E19" s="60" t="s">
        <v>2115</v>
      </c>
      <c r="F19" s="9" t="s">
        <v>2079</v>
      </c>
      <c r="G19" s="9" t="s">
        <v>2080</v>
      </c>
      <c r="H19" s="9" t="s">
        <v>3236</v>
      </c>
      <c r="I19" s="20" t="s">
        <v>3277</v>
      </c>
      <c r="J19" s="147" t="s">
        <v>2092</v>
      </c>
      <c r="K19" s="71" t="s">
        <v>3274</v>
      </c>
      <c r="L19" s="73" t="s">
        <v>2095</v>
      </c>
      <c r="M19" s="14" t="s">
        <v>2088</v>
      </c>
      <c r="N19" s="14" t="s">
        <v>2088</v>
      </c>
      <c r="O19" s="14" t="s">
        <v>2088</v>
      </c>
      <c r="P19" s="14" t="s">
        <v>2088</v>
      </c>
      <c r="Q19" s="14" t="s">
        <v>2088</v>
      </c>
      <c r="R19" s="14" t="s">
        <v>2088</v>
      </c>
      <c r="S19" s="14" t="s">
        <v>2088</v>
      </c>
      <c r="T19" s="14" t="s">
        <v>2088</v>
      </c>
      <c r="U19" s="14" t="s">
        <v>2088</v>
      </c>
      <c r="V19" s="14" t="s">
        <v>2088</v>
      </c>
      <c r="W19" s="14" t="s">
        <v>2088</v>
      </c>
      <c r="X19" s="14" t="s">
        <v>2088</v>
      </c>
      <c r="Y19" s="14" t="s">
        <v>2088</v>
      </c>
      <c r="Z19" s="14" t="s">
        <v>2088</v>
      </c>
      <c r="AA19" s="14" t="s">
        <v>2088</v>
      </c>
      <c r="AB19" s="14" t="s">
        <v>2088</v>
      </c>
      <c r="AC19" s="14" t="s">
        <v>2088</v>
      </c>
      <c r="AD19" s="14" t="s">
        <v>2088</v>
      </c>
      <c r="AE19" s="14" t="s">
        <v>2088</v>
      </c>
      <c r="AF19" s="14" t="s">
        <v>2088</v>
      </c>
      <c r="AG19" s="14" t="s">
        <v>2088</v>
      </c>
      <c r="AH19" s="14" t="s">
        <v>2088</v>
      </c>
      <c r="AI19" s="14" t="s">
        <v>2088</v>
      </c>
      <c r="AJ19" s="14" t="s">
        <v>2088</v>
      </c>
      <c r="AK19" s="14" t="s">
        <v>2088</v>
      </c>
      <c r="AL19" s="14" t="s">
        <v>2088</v>
      </c>
      <c r="AM19" s="14" t="s">
        <v>2088</v>
      </c>
      <c r="AN19" s="14" t="s">
        <v>2088</v>
      </c>
      <c r="AO19" s="14" t="s">
        <v>2088</v>
      </c>
      <c r="AP19" s="14" t="s">
        <v>2088</v>
      </c>
      <c r="AQ19" s="19">
        <f>COUNTIF('PIM Rules'!$E$6:$E$831,E19)</f>
        <v>5</v>
      </c>
      <c r="AR19" s="19">
        <f t="shared" si="1"/>
        <v>30</v>
      </c>
      <c r="AS19" s="19" t="s">
        <v>3285</v>
      </c>
      <c r="AT19" s="19" t="str">
        <f>VLOOKUP(E19,'PIM Rules'!$E:$E,1,FALSE)</f>
        <v>Product in Package - Width - UOM</v>
      </c>
      <c r="AW19" s="1" t="s">
        <v>2306</v>
      </c>
      <c r="AX19" s="1" t="s">
        <v>2300</v>
      </c>
      <c r="AY19" s="1" t="s">
        <v>2301</v>
      </c>
    </row>
    <row r="20" spans="1:51">
      <c r="A20" s="19">
        <v>12</v>
      </c>
      <c r="B20" s="19">
        <v>2.1</v>
      </c>
      <c r="C20" s="1" t="s">
        <v>2340</v>
      </c>
      <c r="D20" s="1" t="s">
        <v>2344</v>
      </c>
      <c r="E20" s="60" t="s">
        <v>2117</v>
      </c>
      <c r="F20" s="9" t="s">
        <v>2114</v>
      </c>
      <c r="G20" s="37" t="s">
        <v>3235</v>
      </c>
      <c r="H20" s="37" t="s">
        <v>2114</v>
      </c>
      <c r="I20" s="20" t="s">
        <v>3277</v>
      </c>
      <c r="J20" s="147" t="s">
        <v>2092</v>
      </c>
      <c r="K20" s="71" t="s">
        <v>3274</v>
      </c>
      <c r="L20" s="73" t="s">
        <v>2095</v>
      </c>
      <c r="M20" s="14" t="s">
        <v>2088</v>
      </c>
      <c r="N20" s="14" t="s">
        <v>2088</v>
      </c>
      <c r="O20" s="14" t="s">
        <v>2088</v>
      </c>
      <c r="P20" s="14" t="s">
        <v>2088</v>
      </c>
      <c r="Q20" s="14" t="s">
        <v>2088</v>
      </c>
      <c r="R20" s="14" t="s">
        <v>2088</v>
      </c>
      <c r="S20" s="14" t="s">
        <v>2088</v>
      </c>
      <c r="T20" s="14" t="s">
        <v>2088</v>
      </c>
      <c r="U20" s="14" t="s">
        <v>2088</v>
      </c>
      <c r="V20" s="14" t="s">
        <v>2088</v>
      </c>
      <c r="W20" s="14" t="s">
        <v>2088</v>
      </c>
      <c r="X20" s="14" t="s">
        <v>2088</v>
      </c>
      <c r="Y20" s="14" t="s">
        <v>2088</v>
      </c>
      <c r="Z20" s="14" t="s">
        <v>2088</v>
      </c>
      <c r="AA20" s="14" t="s">
        <v>2088</v>
      </c>
      <c r="AB20" s="14" t="s">
        <v>2088</v>
      </c>
      <c r="AC20" s="14" t="s">
        <v>2088</v>
      </c>
      <c r="AD20" s="14" t="s">
        <v>2088</v>
      </c>
      <c r="AE20" s="14" t="s">
        <v>2088</v>
      </c>
      <c r="AF20" s="14" t="s">
        <v>2088</v>
      </c>
      <c r="AG20" s="14" t="s">
        <v>2088</v>
      </c>
      <c r="AH20" s="14" t="s">
        <v>2088</v>
      </c>
      <c r="AI20" s="14" t="s">
        <v>2088</v>
      </c>
      <c r="AJ20" s="14" t="s">
        <v>2088</v>
      </c>
      <c r="AK20" s="14" t="s">
        <v>2088</v>
      </c>
      <c r="AL20" s="14" t="s">
        <v>2088</v>
      </c>
      <c r="AM20" s="14" t="s">
        <v>2088</v>
      </c>
      <c r="AN20" s="14" t="s">
        <v>2088</v>
      </c>
      <c r="AO20" s="14" t="s">
        <v>2088</v>
      </c>
      <c r="AP20" s="14" t="s">
        <v>2088</v>
      </c>
      <c r="AQ20" s="19">
        <f>COUNTIF('PIM Rules'!$E$6:$E$831,E20)</f>
        <v>1</v>
      </c>
      <c r="AR20" s="19">
        <f t="shared" si="1"/>
        <v>30</v>
      </c>
      <c r="AS20" s="19" t="s">
        <v>3286</v>
      </c>
      <c r="AT20" s="19" t="str">
        <f>VLOOKUP(E20,'PIM Rules'!$E:$E,1,FALSE)</f>
        <v>Product in Package - Width - Value</v>
      </c>
      <c r="AW20" s="1" t="s">
        <v>2307</v>
      </c>
      <c r="AX20" s="1" t="s">
        <v>2292</v>
      </c>
      <c r="AY20" s="1" t="s">
        <v>2292</v>
      </c>
    </row>
    <row r="21" spans="1:51">
      <c r="A21" s="19">
        <v>13</v>
      </c>
      <c r="B21" s="19">
        <v>2.1</v>
      </c>
      <c r="C21" s="1" t="s">
        <v>2340</v>
      </c>
      <c r="D21" s="1" t="s">
        <v>2344</v>
      </c>
      <c r="E21" s="60" t="s">
        <v>2119</v>
      </c>
      <c r="F21" s="9" t="s">
        <v>2079</v>
      </c>
      <c r="G21" s="9" t="s">
        <v>2080</v>
      </c>
      <c r="H21" s="9" t="s">
        <v>3236</v>
      </c>
      <c r="I21" s="20" t="s">
        <v>3277</v>
      </c>
      <c r="J21" s="147" t="s">
        <v>2092</v>
      </c>
      <c r="K21" s="71" t="s">
        <v>3274</v>
      </c>
      <c r="L21" s="73" t="s">
        <v>2095</v>
      </c>
      <c r="M21" s="14" t="s">
        <v>2088</v>
      </c>
      <c r="N21" s="14" t="s">
        <v>2088</v>
      </c>
      <c r="O21" s="14" t="s">
        <v>2088</v>
      </c>
      <c r="P21" s="14" t="s">
        <v>2088</v>
      </c>
      <c r="Q21" s="14" t="s">
        <v>2088</v>
      </c>
      <c r="R21" s="14" t="s">
        <v>2088</v>
      </c>
      <c r="S21" s="14" t="s">
        <v>2088</v>
      </c>
      <c r="T21" s="14" t="s">
        <v>2088</v>
      </c>
      <c r="U21" s="14" t="s">
        <v>2088</v>
      </c>
      <c r="V21" s="14" t="s">
        <v>2088</v>
      </c>
      <c r="W21" s="14" t="s">
        <v>2088</v>
      </c>
      <c r="X21" s="14" t="s">
        <v>2088</v>
      </c>
      <c r="Y21" s="14" t="s">
        <v>2088</v>
      </c>
      <c r="Z21" s="14" t="s">
        <v>2088</v>
      </c>
      <c r="AA21" s="14" t="s">
        <v>2088</v>
      </c>
      <c r="AB21" s="14" t="s">
        <v>2088</v>
      </c>
      <c r="AC21" s="14" t="s">
        <v>2088</v>
      </c>
      <c r="AD21" s="14" t="s">
        <v>2088</v>
      </c>
      <c r="AE21" s="14" t="s">
        <v>2088</v>
      </c>
      <c r="AF21" s="14" t="s">
        <v>2088</v>
      </c>
      <c r="AG21" s="14" t="s">
        <v>2088</v>
      </c>
      <c r="AH21" s="14" t="s">
        <v>2088</v>
      </c>
      <c r="AI21" s="14" t="s">
        <v>2088</v>
      </c>
      <c r="AJ21" s="14" t="s">
        <v>2088</v>
      </c>
      <c r="AK21" s="14" t="s">
        <v>2088</v>
      </c>
      <c r="AL21" s="14" t="s">
        <v>2088</v>
      </c>
      <c r="AM21" s="14" t="s">
        <v>2088</v>
      </c>
      <c r="AN21" s="14" t="s">
        <v>2088</v>
      </c>
      <c r="AO21" s="14" t="s">
        <v>2088</v>
      </c>
      <c r="AP21" s="14" t="s">
        <v>2088</v>
      </c>
      <c r="AQ21" s="19">
        <f>COUNTIF('PIM Rules'!$E$6:$E$831,E21)</f>
        <v>5</v>
      </c>
      <c r="AR21" s="19">
        <f t="shared" si="1"/>
        <v>30</v>
      </c>
      <c r="AS21" s="19" t="s">
        <v>3287</v>
      </c>
      <c r="AT21" s="19" t="str">
        <f>VLOOKUP(E21,'PIM Rules'!$E:$E,1,FALSE)</f>
        <v>Product in Package - Length - UOM</v>
      </c>
      <c r="AW21" s="1" t="s">
        <v>2308</v>
      </c>
      <c r="AX21" s="1" t="s">
        <v>2292</v>
      </c>
      <c r="AY21" s="1" t="s">
        <v>2292</v>
      </c>
    </row>
    <row r="22" spans="1:51">
      <c r="A22" s="19">
        <v>14</v>
      </c>
      <c r="B22" s="19">
        <v>2.1</v>
      </c>
      <c r="C22" s="1" t="s">
        <v>2340</v>
      </c>
      <c r="D22" s="1" t="s">
        <v>2344</v>
      </c>
      <c r="E22" s="60" t="s">
        <v>2121</v>
      </c>
      <c r="F22" s="9" t="s">
        <v>2114</v>
      </c>
      <c r="G22" s="37" t="s">
        <v>3235</v>
      </c>
      <c r="H22" s="37" t="s">
        <v>2114</v>
      </c>
      <c r="I22" s="20" t="s">
        <v>3277</v>
      </c>
      <c r="J22" s="147" t="s">
        <v>2092</v>
      </c>
      <c r="K22" s="71" t="s">
        <v>3274</v>
      </c>
      <c r="L22" s="73" t="s">
        <v>2095</v>
      </c>
      <c r="M22" s="14" t="s">
        <v>2088</v>
      </c>
      <c r="N22" s="14" t="s">
        <v>2088</v>
      </c>
      <c r="O22" s="14" t="s">
        <v>2088</v>
      </c>
      <c r="P22" s="14" t="s">
        <v>2088</v>
      </c>
      <c r="Q22" s="14" t="s">
        <v>2088</v>
      </c>
      <c r="R22" s="14" t="s">
        <v>2088</v>
      </c>
      <c r="S22" s="14" t="s">
        <v>2088</v>
      </c>
      <c r="T22" s="14" t="s">
        <v>2088</v>
      </c>
      <c r="U22" s="14" t="s">
        <v>2088</v>
      </c>
      <c r="V22" s="14" t="s">
        <v>2088</v>
      </c>
      <c r="W22" s="14" t="s">
        <v>2088</v>
      </c>
      <c r="X22" s="14" t="s">
        <v>2088</v>
      </c>
      <c r="Y22" s="14" t="s">
        <v>2088</v>
      </c>
      <c r="Z22" s="14" t="s">
        <v>2088</v>
      </c>
      <c r="AA22" s="14" t="s">
        <v>2088</v>
      </c>
      <c r="AB22" s="14" t="s">
        <v>2088</v>
      </c>
      <c r="AC22" s="14" t="s">
        <v>2088</v>
      </c>
      <c r="AD22" s="14" t="s">
        <v>2088</v>
      </c>
      <c r="AE22" s="14" t="s">
        <v>2088</v>
      </c>
      <c r="AF22" s="14" t="s">
        <v>2088</v>
      </c>
      <c r="AG22" s="14" t="s">
        <v>2088</v>
      </c>
      <c r="AH22" s="14" t="s">
        <v>2088</v>
      </c>
      <c r="AI22" s="14" t="s">
        <v>2088</v>
      </c>
      <c r="AJ22" s="14" t="s">
        <v>2088</v>
      </c>
      <c r="AK22" s="14" t="s">
        <v>2088</v>
      </c>
      <c r="AL22" s="14" t="s">
        <v>2088</v>
      </c>
      <c r="AM22" s="14" t="s">
        <v>2088</v>
      </c>
      <c r="AN22" s="14" t="s">
        <v>2088</v>
      </c>
      <c r="AO22" s="14" t="s">
        <v>2088</v>
      </c>
      <c r="AP22" s="14" t="s">
        <v>2088</v>
      </c>
      <c r="AQ22" s="19">
        <f>COUNTIF('PIM Rules'!$E$6:$E$831,E22)</f>
        <v>1</v>
      </c>
      <c r="AR22" s="19">
        <f t="shared" si="1"/>
        <v>30</v>
      </c>
      <c r="AS22" s="19" t="s">
        <v>3288</v>
      </c>
      <c r="AT22" s="19" t="str">
        <f>VLOOKUP(E22,'PIM Rules'!$E:$E,1,FALSE)</f>
        <v>Product in Package - Length - Value</v>
      </c>
      <c r="AW22" s="1" t="s">
        <v>2309</v>
      </c>
      <c r="AX22" s="1" t="s">
        <v>2297</v>
      </c>
      <c r="AY22" s="1" t="s">
        <v>2298</v>
      </c>
    </row>
    <row r="23" spans="1:51">
      <c r="A23" s="19">
        <v>15</v>
      </c>
      <c r="B23" s="19">
        <v>2.1</v>
      </c>
      <c r="C23" s="1" t="s">
        <v>2340</v>
      </c>
      <c r="D23" s="1" t="s">
        <v>2344</v>
      </c>
      <c r="E23" s="60" t="s">
        <v>2123</v>
      </c>
      <c r="F23" s="9" t="s">
        <v>2079</v>
      </c>
      <c r="G23" s="9" t="s">
        <v>2080</v>
      </c>
      <c r="H23" s="9" t="s">
        <v>3236</v>
      </c>
      <c r="I23" s="20" t="s">
        <v>3277</v>
      </c>
      <c r="J23" s="147" t="s">
        <v>2092</v>
      </c>
      <c r="K23" s="71" t="s">
        <v>3274</v>
      </c>
      <c r="L23" s="73" t="s">
        <v>2095</v>
      </c>
      <c r="M23" s="14" t="s">
        <v>2088</v>
      </c>
      <c r="N23" s="14" t="s">
        <v>2088</v>
      </c>
      <c r="O23" s="14" t="s">
        <v>2088</v>
      </c>
      <c r="P23" s="14" t="s">
        <v>2088</v>
      </c>
      <c r="Q23" s="14" t="s">
        <v>2088</v>
      </c>
      <c r="R23" s="14" t="s">
        <v>2088</v>
      </c>
      <c r="S23" s="14" t="s">
        <v>2088</v>
      </c>
      <c r="T23" s="14" t="s">
        <v>2088</v>
      </c>
      <c r="U23" s="14" t="s">
        <v>2088</v>
      </c>
      <c r="V23" s="14" t="s">
        <v>2088</v>
      </c>
      <c r="W23" s="14" t="s">
        <v>2088</v>
      </c>
      <c r="X23" s="14" t="s">
        <v>2088</v>
      </c>
      <c r="Y23" s="14" t="s">
        <v>2088</v>
      </c>
      <c r="Z23" s="14" t="s">
        <v>2088</v>
      </c>
      <c r="AA23" s="14" t="s">
        <v>2088</v>
      </c>
      <c r="AB23" s="14" t="s">
        <v>2088</v>
      </c>
      <c r="AC23" s="14" t="s">
        <v>2088</v>
      </c>
      <c r="AD23" s="14" t="s">
        <v>2088</v>
      </c>
      <c r="AE23" s="14" t="s">
        <v>2088</v>
      </c>
      <c r="AF23" s="14" t="s">
        <v>2088</v>
      </c>
      <c r="AG23" s="14" t="s">
        <v>2088</v>
      </c>
      <c r="AH23" s="14" t="s">
        <v>2088</v>
      </c>
      <c r="AI23" s="14" t="s">
        <v>2088</v>
      </c>
      <c r="AJ23" s="14" t="s">
        <v>2088</v>
      </c>
      <c r="AK23" s="14" t="s">
        <v>2088</v>
      </c>
      <c r="AL23" s="14" t="s">
        <v>2088</v>
      </c>
      <c r="AM23" s="14" t="s">
        <v>2088</v>
      </c>
      <c r="AN23" s="14" t="s">
        <v>2088</v>
      </c>
      <c r="AO23" s="14" t="s">
        <v>2088</v>
      </c>
      <c r="AP23" s="14" t="s">
        <v>2088</v>
      </c>
      <c r="AQ23" s="19">
        <f>COUNTIF('PIM Rules'!$E$6:$E$831,E23)</f>
        <v>5</v>
      </c>
      <c r="AR23" s="19">
        <f t="shared" si="1"/>
        <v>30</v>
      </c>
      <c r="AS23" s="19" t="s">
        <v>3289</v>
      </c>
      <c r="AT23" s="19" t="str">
        <f>VLOOKUP(E23,'PIM Rules'!$E:$E,1,FALSE)</f>
        <v>Product in Package - Weight - UOM</v>
      </c>
      <c r="AW23" s="1" t="s">
        <v>2310</v>
      </c>
      <c r="AX23" s="1" t="s">
        <v>2297</v>
      </c>
      <c r="AY23" s="1" t="s">
        <v>2311</v>
      </c>
    </row>
    <row r="24" spans="1:51">
      <c r="A24" s="19">
        <v>16</v>
      </c>
      <c r="B24" s="19">
        <v>2.1</v>
      </c>
      <c r="C24" s="1" t="s">
        <v>2340</v>
      </c>
      <c r="D24" s="1" t="s">
        <v>2344</v>
      </c>
      <c r="E24" s="60" t="s">
        <v>2125</v>
      </c>
      <c r="F24" s="9" t="s">
        <v>2114</v>
      </c>
      <c r="G24" s="37" t="s">
        <v>3235</v>
      </c>
      <c r="H24" s="37" t="s">
        <v>2114</v>
      </c>
      <c r="I24" s="20" t="s">
        <v>3277</v>
      </c>
      <c r="J24" s="147" t="s">
        <v>2092</v>
      </c>
      <c r="K24" s="71" t="s">
        <v>3274</v>
      </c>
      <c r="L24" s="73" t="s">
        <v>2095</v>
      </c>
      <c r="M24" s="14" t="s">
        <v>2088</v>
      </c>
      <c r="N24" s="14" t="s">
        <v>2088</v>
      </c>
      <c r="O24" s="14" t="s">
        <v>2088</v>
      </c>
      <c r="P24" s="14" t="s">
        <v>2088</v>
      </c>
      <c r="Q24" s="14" t="s">
        <v>2088</v>
      </c>
      <c r="R24" s="14" t="s">
        <v>2088</v>
      </c>
      <c r="S24" s="14" t="s">
        <v>2088</v>
      </c>
      <c r="T24" s="14" t="s">
        <v>2088</v>
      </c>
      <c r="U24" s="14" t="s">
        <v>2088</v>
      </c>
      <c r="V24" s="14" t="s">
        <v>2088</v>
      </c>
      <c r="W24" s="14" t="s">
        <v>2088</v>
      </c>
      <c r="X24" s="14" t="s">
        <v>2088</v>
      </c>
      <c r="Y24" s="14" t="s">
        <v>2088</v>
      </c>
      <c r="Z24" s="14" t="s">
        <v>2088</v>
      </c>
      <c r="AA24" s="14" t="s">
        <v>2088</v>
      </c>
      <c r="AB24" s="14" t="s">
        <v>2088</v>
      </c>
      <c r="AC24" s="14" t="s">
        <v>2088</v>
      </c>
      <c r="AD24" s="14" t="s">
        <v>2088</v>
      </c>
      <c r="AE24" s="14" t="s">
        <v>2088</v>
      </c>
      <c r="AF24" s="14" t="s">
        <v>2088</v>
      </c>
      <c r="AG24" s="14" t="s">
        <v>2088</v>
      </c>
      <c r="AH24" s="14" t="s">
        <v>2088</v>
      </c>
      <c r="AI24" s="14" t="s">
        <v>2088</v>
      </c>
      <c r="AJ24" s="14" t="s">
        <v>2088</v>
      </c>
      <c r="AK24" s="14" t="s">
        <v>2088</v>
      </c>
      <c r="AL24" s="14" t="s">
        <v>2088</v>
      </c>
      <c r="AM24" s="14" t="s">
        <v>2088</v>
      </c>
      <c r="AN24" s="14" t="s">
        <v>2088</v>
      </c>
      <c r="AO24" s="14" t="s">
        <v>2088</v>
      </c>
      <c r="AP24" s="14" t="s">
        <v>2088</v>
      </c>
      <c r="AQ24" s="19">
        <f>COUNTIF('PIM Rules'!$E$6:$E$831,E24)</f>
        <v>1</v>
      </c>
      <c r="AR24" s="19">
        <f t="shared" si="1"/>
        <v>30</v>
      </c>
      <c r="AS24" s="19" t="s">
        <v>3290</v>
      </c>
      <c r="AT24" s="19" t="str">
        <f>VLOOKUP(E24,'PIM Rules'!$E:$E,1,FALSE)</f>
        <v>Product in Package - Weight - Value</v>
      </c>
      <c r="AW24" s="1" t="s">
        <v>2312</v>
      </c>
      <c r="AX24" s="1" t="s">
        <v>2297</v>
      </c>
      <c r="AY24" s="1" t="s">
        <v>2313</v>
      </c>
    </row>
    <row r="25" spans="1:51">
      <c r="A25" s="19">
        <v>17</v>
      </c>
      <c r="B25" s="19">
        <v>2.1</v>
      </c>
      <c r="C25" s="1" t="s">
        <v>2340</v>
      </c>
      <c r="D25" s="1" t="s">
        <v>2344</v>
      </c>
      <c r="E25" s="60" t="s">
        <v>2128</v>
      </c>
      <c r="F25" s="9" t="s">
        <v>2094</v>
      </c>
      <c r="G25" s="9" t="s">
        <v>2080</v>
      </c>
      <c r="H25" s="9" t="s">
        <v>3278</v>
      </c>
      <c r="I25" s="20" t="s">
        <v>3277</v>
      </c>
      <c r="J25" s="147" t="s">
        <v>2092</v>
      </c>
      <c r="K25" s="71" t="s">
        <v>3274</v>
      </c>
      <c r="L25" s="73" t="s">
        <v>2095</v>
      </c>
      <c r="M25" s="14" t="s">
        <v>2088</v>
      </c>
      <c r="N25" s="14" t="s">
        <v>2088</v>
      </c>
      <c r="O25" s="14" t="s">
        <v>2088</v>
      </c>
      <c r="P25" s="14" t="s">
        <v>2088</v>
      </c>
      <c r="Q25" s="14" t="s">
        <v>2088</v>
      </c>
      <c r="R25" s="14" t="s">
        <v>2088</v>
      </c>
      <c r="S25" s="14" t="s">
        <v>2088</v>
      </c>
      <c r="T25" s="14" t="s">
        <v>2088</v>
      </c>
      <c r="U25" s="14" t="s">
        <v>2088</v>
      </c>
      <c r="V25" s="14" t="s">
        <v>2088</v>
      </c>
      <c r="W25" s="14" t="s">
        <v>2088</v>
      </c>
      <c r="X25" s="14" t="s">
        <v>2088</v>
      </c>
      <c r="Y25" s="14" t="s">
        <v>2088</v>
      </c>
      <c r="Z25" s="14" t="s">
        <v>2088</v>
      </c>
      <c r="AA25" s="14" t="s">
        <v>2088</v>
      </c>
      <c r="AB25" s="14" t="s">
        <v>2088</v>
      </c>
      <c r="AC25" s="14" t="s">
        <v>2088</v>
      </c>
      <c r="AD25" s="14" t="s">
        <v>2088</v>
      </c>
      <c r="AE25" s="14" t="s">
        <v>2088</v>
      </c>
      <c r="AF25" s="14" t="s">
        <v>2088</v>
      </c>
      <c r="AG25" s="14" t="s">
        <v>2088</v>
      </c>
      <c r="AH25" s="14" t="s">
        <v>2088</v>
      </c>
      <c r="AI25" s="14" t="s">
        <v>2088</v>
      </c>
      <c r="AJ25" s="14" t="s">
        <v>2088</v>
      </c>
      <c r="AK25" s="14" t="s">
        <v>2088</v>
      </c>
      <c r="AL25" s="14" t="s">
        <v>2088</v>
      </c>
      <c r="AM25" s="14" t="s">
        <v>2088</v>
      </c>
      <c r="AN25" s="14" t="s">
        <v>2088</v>
      </c>
      <c r="AO25" s="14" t="s">
        <v>2088</v>
      </c>
      <c r="AP25" s="14" t="s">
        <v>2088</v>
      </c>
      <c r="AQ25" s="19">
        <f>COUNTIF('PIM Rules'!$E$6:$E$831,E25)</f>
        <v>2</v>
      </c>
      <c r="AR25" s="19">
        <f t="shared" si="1"/>
        <v>30</v>
      </c>
      <c r="AS25" s="19" t="s">
        <v>3291</v>
      </c>
      <c r="AT25" s="19" t="str">
        <f>VLOOKUP(E25,'PIM Rules'!$E:$E,1,FALSE)</f>
        <v>Dangerous Goods Flag</v>
      </c>
      <c r="AW25" s="1" t="s">
        <v>2314</v>
      </c>
      <c r="AX25" s="1" t="s">
        <v>2297</v>
      </c>
      <c r="AY25" s="1" t="s">
        <v>2298</v>
      </c>
    </row>
    <row r="26" spans="1:51" ht="15.6" customHeight="1">
      <c r="A26" s="19">
        <v>18</v>
      </c>
      <c r="B26" s="19">
        <v>2.1</v>
      </c>
      <c r="C26" s="1" t="s">
        <v>2340</v>
      </c>
      <c r="D26" s="1" t="s">
        <v>2344</v>
      </c>
      <c r="E26" s="60" t="s">
        <v>2130</v>
      </c>
      <c r="F26" s="9" t="s">
        <v>2079</v>
      </c>
      <c r="G26" s="9" t="s">
        <v>2080</v>
      </c>
      <c r="H26" s="9" t="s">
        <v>3236</v>
      </c>
      <c r="I26" s="20" t="s">
        <v>3277</v>
      </c>
      <c r="J26" s="147" t="s">
        <v>2092</v>
      </c>
      <c r="K26" s="71" t="s">
        <v>3274</v>
      </c>
      <c r="L26" s="73" t="s">
        <v>2095</v>
      </c>
      <c r="M26" s="14" t="s">
        <v>2088</v>
      </c>
      <c r="N26" s="14" t="s">
        <v>2088</v>
      </c>
      <c r="O26" s="14" t="s">
        <v>2088</v>
      </c>
      <c r="P26" s="14" t="s">
        <v>2088</v>
      </c>
      <c r="Q26" s="14" t="s">
        <v>2088</v>
      </c>
      <c r="R26" s="14" t="s">
        <v>2088</v>
      </c>
      <c r="S26" s="14" t="s">
        <v>2088</v>
      </c>
      <c r="T26" s="14" t="s">
        <v>2088</v>
      </c>
      <c r="U26" s="14" t="s">
        <v>2088</v>
      </c>
      <c r="V26" s="14" t="s">
        <v>2088</v>
      </c>
      <c r="W26" s="14" t="s">
        <v>2088</v>
      </c>
      <c r="X26" s="14" t="s">
        <v>2088</v>
      </c>
      <c r="Y26" s="14" t="s">
        <v>2088</v>
      </c>
      <c r="Z26" s="14" t="s">
        <v>2088</v>
      </c>
      <c r="AA26" s="14" t="s">
        <v>2088</v>
      </c>
      <c r="AB26" s="14" t="s">
        <v>2088</v>
      </c>
      <c r="AC26" s="14" t="s">
        <v>2088</v>
      </c>
      <c r="AD26" s="14" t="s">
        <v>2088</v>
      </c>
      <c r="AE26" s="14" t="s">
        <v>2088</v>
      </c>
      <c r="AF26" s="14" t="s">
        <v>2088</v>
      </c>
      <c r="AG26" s="14" t="s">
        <v>2088</v>
      </c>
      <c r="AH26" s="14" t="s">
        <v>2088</v>
      </c>
      <c r="AI26" s="14" t="s">
        <v>2088</v>
      </c>
      <c r="AJ26" s="14" t="s">
        <v>2088</v>
      </c>
      <c r="AK26" s="14" t="s">
        <v>2088</v>
      </c>
      <c r="AL26" s="14" t="s">
        <v>2088</v>
      </c>
      <c r="AM26" s="14" t="s">
        <v>2088</v>
      </c>
      <c r="AN26" s="14" t="s">
        <v>2088</v>
      </c>
      <c r="AO26" s="14" t="s">
        <v>2088</v>
      </c>
      <c r="AP26" s="14" t="s">
        <v>2088</v>
      </c>
      <c r="AQ26" s="19">
        <f>COUNTIF('PIM Rules'!$E$6:$E$831,E26)</f>
        <v>4</v>
      </c>
      <c r="AR26" s="19">
        <f t="shared" si="1"/>
        <v>30</v>
      </c>
      <c r="AS26" s="19" t="s">
        <v>3292</v>
      </c>
      <c r="AT26" s="19" t="str">
        <f>VLOOKUP(E26,'PIM Rules'!$E:$E,1,FALSE)</f>
        <v>DG Packaging Group</v>
      </c>
      <c r="AW26" s="1" t="s">
        <v>2315</v>
      </c>
      <c r="AX26" s="1" t="s">
        <v>2297</v>
      </c>
      <c r="AY26" s="1" t="s">
        <v>2316</v>
      </c>
    </row>
    <row r="27" spans="1:51">
      <c r="A27" s="19">
        <v>19</v>
      </c>
      <c r="B27" s="19">
        <v>2.1</v>
      </c>
      <c r="C27" s="1" t="s">
        <v>2340</v>
      </c>
      <c r="D27" s="1" t="s">
        <v>2344</v>
      </c>
      <c r="E27" s="60" t="s">
        <v>2133</v>
      </c>
      <c r="F27" s="9" t="s">
        <v>2079</v>
      </c>
      <c r="G27" s="9" t="s">
        <v>2080</v>
      </c>
      <c r="H27" s="9" t="s">
        <v>3236</v>
      </c>
      <c r="I27" s="20" t="s">
        <v>3277</v>
      </c>
      <c r="J27" s="147" t="s">
        <v>2092</v>
      </c>
      <c r="K27" s="71" t="s">
        <v>3274</v>
      </c>
      <c r="L27" s="73" t="s">
        <v>2095</v>
      </c>
      <c r="M27" s="14" t="s">
        <v>2088</v>
      </c>
      <c r="N27" s="14" t="s">
        <v>2088</v>
      </c>
      <c r="O27" s="14" t="s">
        <v>2088</v>
      </c>
      <c r="P27" s="14" t="s">
        <v>2088</v>
      </c>
      <c r="Q27" s="14" t="s">
        <v>2088</v>
      </c>
      <c r="R27" s="14" t="s">
        <v>2088</v>
      </c>
      <c r="S27" s="14" t="s">
        <v>2088</v>
      </c>
      <c r="T27" s="14" t="s">
        <v>2088</v>
      </c>
      <c r="U27" s="14" t="s">
        <v>2088</v>
      </c>
      <c r="V27" s="14" t="s">
        <v>2088</v>
      </c>
      <c r="W27" s="14" t="s">
        <v>2088</v>
      </c>
      <c r="X27" s="14" t="s">
        <v>2088</v>
      </c>
      <c r="Y27" s="14" t="s">
        <v>2088</v>
      </c>
      <c r="Z27" s="14" t="s">
        <v>2088</v>
      </c>
      <c r="AA27" s="14" t="s">
        <v>2088</v>
      </c>
      <c r="AB27" s="14" t="s">
        <v>2088</v>
      </c>
      <c r="AC27" s="14" t="s">
        <v>2088</v>
      </c>
      <c r="AD27" s="14" t="s">
        <v>2088</v>
      </c>
      <c r="AE27" s="14" t="s">
        <v>2088</v>
      </c>
      <c r="AF27" s="14" t="s">
        <v>2088</v>
      </c>
      <c r="AG27" s="14" t="s">
        <v>2088</v>
      </c>
      <c r="AH27" s="14" t="s">
        <v>2088</v>
      </c>
      <c r="AI27" s="14" t="s">
        <v>2088</v>
      </c>
      <c r="AJ27" s="14" t="s">
        <v>2088</v>
      </c>
      <c r="AK27" s="14" t="s">
        <v>2088</v>
      </c>
      <c r="AL27" s="14" t="s">
        <v>2088</v>
      </c>
      <c r="AM27" s="14" t="s">
        <v>2088</v>
      </c>
      <c r="AN27" s="14" t="s">
        <v>2088</v>
      </c>
      <c r="AO27" s="14" t="s">
        <v>2088</v>
      </c>
      <c r="AP27" s="14" t="s">
        <v>2088</v>
      </c>
      <c r="AQ27" s="19">
        <f>COUNTIF('PIM Rules'!$E$6:$E$831,E27)</f>
        <v>20</v>
      </c>
      <c r="AR27" s="19">
        <f t="shared" si="1"/>
        <v>30</v>
      </c>
      <c r="AS27" s="19" t="s">
        <v>3293</v>
      </c>
      <c r="AT27" s="19" t="str">
        <f>VLOOKUP(E27,'PIM Rules'!$E:$E,1,FALSE)</f>
        <v>DG UN Code</v>
      </c>
      <c r="AW27" s="1" t="s">
        <v>2317</v>
      </c>
      <c r="AX27" s="1" t="s">
        <v>2297</v>
      </c>
      <c r="AY27" s="1" t="s">
        <v>2318</v>
      </c>
    </row>
    <row r="28" spans="1:51">
      <c r="A28" s="56">
        <v>20</v>
      </c>
      <c r="B28" s="56">
        <v>2.1</v>
      </c>
      <c r="C28" s="1" t="s">
        <v>2340</v>
      </c>
      <c r="D28" s="1" t="s">
        <v>2344</v>
      </c>
      <c r="E28" s="68" t="s">
        <v>2136</v>
      </c>
      <c r="F28" s="9" t="s">
        <v>2094</v>
      </c>
      <c r="G28" s="9" t="s">
        <v>2080</v>
      </c>
      <c r="H28" s="37" t="s">
        <v>3278</v>
      </c>
      <c r="I28" s="9" t="s">
        <v>2335</v>
      </c>
      <c r="J28" s="147" t="s">
        <v>2092</v>
      </c>
      <c r="K28" s="105" t="s">
        <v>3294</v>
      </c>
      <c r="L28" s="72" t="s">
        <v>2088</v>
      </c>
      <c r="M28" s="14" t="s">
        <v>3294</v>
      </c>
      <c r="N28" s="14" t="s">
        <v>3294</v>
      </c>
      <c r="O28" s="14" t="s">
        <v>3294</v>
      </c>
      <c r="P28" s="14" t="s">
        <v>3294</v>
      </c>
      <c r="Q28" s="14" t="s">
        <v>3294</v>
      </c>
      <c r="R28" s="14" t="s">
        <v>3294</v>
      </c>
      <c r="S28" s="14" t="s">
        <v>3294</v>
      </c>
      <c r="T28" s="14" t="s">
        <v>3294</v>
      </c>
      <c r="U28" s="14" t="s">
        <v>3294</v>
      </c>
      <c r="V28" s="14" t="s">
        <v>3294</v>
      </c>
      <c r="W28" s="14" t="s">
        <v>3294</v>
      </c>
      <c r="X28" s="14" t="s">
        <v>3294</v>
      </c>
      <c r="Y28" s="14" t="s">
        <v>3294</v>
      </c>
      <c r="Z28" s="14" t="s">
        <v>3294</v>
      </c>
      <c r="AA28" s="14" t="s">
        <v>3294</v>
      </c>
      <c r="AB28" s="14" t="s">
        <v>3294</v>
      </c>
      <c r="AC28" s="14" t="s">
        <v>3294</v>
      </c>
      <c r="AD28" s="14" t="s">
        <v>3294</v>
      </c>
      <c r="AE28" s="14" t="s">
        <v>3294</v>
      </c>
      <c r="AF28" s="14" t="s">
        <v>3294</v>
      </c>
      <c r="AG28" s="14" t="s">
        <v>3294</v>
      </c>
      <c r="AH28" s="14" t="s">
        <v>3294</v>
      </c>
      <c r="AI28" s="14" t="s">
        <v>3294</v>
      </c>
      <c r="AJ28" s="14" t="s">
        <v>3294</v>
      </c>
      <c r="AK28" s="14" t="s">
        <v>3294</v>
      </c>
      <c r="AL28" s="14" t="s">
        <v>3294</v>
      </c>
      <c r="AM28" s="14" t="s">
        <v>3294</v>
      </c>
      <c r="AN28" s="14" t="s">
        <v>3294</v>
      </c>
      <c r="AO28" s="14" t="s">
        <v>3294</v>
      </c>
      <c r="AP28" s="14" t="s">
        <v>3294</v>
      </c>
      <c r="AQ28" s="19">
        <f>COUNTIF('PIM Rules'!$E$6:$E$831,E28)</f>
        <v>2</v>
      </c>
      <c r="AR28" s="19">
        <f t="shared" si="1"/>
        <v>0</v>
      </c>
      <c r="AS28" s="19" t="s">
        <v>3295</v>
      </c>
      <c r="AT28" s="19" t="str">
        <f>VLOOKUP(E28,'PIM Rules'!$E:$E,1,FALSE)</f>
        <v>Gift With Purchase</v>
      </c>
      <c r="AW28" s="1" t="s">
        <v>2319</v>
      </c>
      <c r="AX28" s="1" t="s">
        <v>2297</v>
      </c>
      <c r="AY28" s="1" t="s">
        <v>2298</v>
      </c>
    </row>
    <row r="29" spans="1:51">
      <c r="A29" s="56">
        <v>21</v>
      </c>
      <c r="B29" s="56">
        <v>2.2000000000000002</v>
      </c>
      <c r="C29" s="1" t="s">
        <v>2340</v>
      </c>
      <c r="D29" s="1" t="s">
        <v>2345</v>
      </c>
      <c r="E29" s="68" t="s">
        <v>2155</v>
      </c>
      <c r="F29" s="9" t="s">
        <v>2079</v>
      </c>
      <c r="G29" s="9" t="s">
        <v>2080</v>
      </c>
      <c r="H29" s="9" t="s">
        <v>3236</v>
      </c>
      <c r="I29" s="9" t="s">
        <v>2335</v>
      </c>
      <c r="J29" s="149" t="s">
        <v>23</v>
      </c>
      <c r="K29" s="71" t="s">
        <v>2145</v>
      </c>
      <c r="L29" s="72" t="s">
        <v>2088</v>
      </c>
      <c r="M29" s="14" t="s">
        <v>3238</v>
      </c>
      <c r="N29" s="14" t="s">
        <v>3238</v>
      </c>
      <c r="O29" s="14" t="s">
        <v>3238</v>
      </c>
      <c r="P29" s="14" t="s">
        <v>3238</v>
      </c>
      <c r="Q29" s="14" t="s">
        <v>3238</v>
      </c>
      <c r="R29" s="14" t="s">
        <v>3238</v>
      </c>
      <c r="S29" s="14" t="s">
        <v>3238</v>
      </c>
      <c r="T29" s="14" t="s">
        <v>3238</v>
      </c>
      <c r="U29" s="14" t="s">
        <v>3238</v>
      </c>
      <c r="V29" s="14" t="s">
        <v>3238</v>
      </c>
      <c r="W29" s="14" t="s">
        <v>3238</v>
      </c>
      <c r="X29" s="14" t="s">
        <v>3238</v>
      </c>
      <c r="Y29" s="14" t="s">
        <v>3238</v>
      </c>
      <c r="Z29" s="14" t="s">
        <v>2088</v>
      </c>
      <c r="AA29" s="14" t="s">
        <v>3238</v>
      </c>
      <c r="AB29" s="14" t="s">
        <v>3238</v>
      </c>
      <c r="AC29" s="14" t="s">
        <v>3238</v>
      </c>
      <c r="AD29" s="14" t="s">
        <v>3238</v>
      </c>
      <c r="AE29" s="14" t="s">
        <v>3238</v>
      </c>
      <c r="AF29" s="14" t="s">
        <v>3238</v>
      </c>
      <c r="AG29" s="14" t="s">
        <v>3238</v>
      </c>
      <c r="AH29" s="14" t="s">
        <v>3238</v>
      </c>
      <c r="AI29" s="14" t="s">
        <v>3238</v>
      </c>
      <c r="AJ29" s="14" t="s">
        <v>3238</v>
      </c>
      <c r="AK29" s="14" t="s">
        <v>3238</v>
      </c>
      <c r="AL29" s="14" t="s">
        <v>3238</v>
      </c>
      <c r="AM29" s="14" t="s">
        <v>3238</v>
      </c>
      <c r="AN29" s="14" t="s">
        <v>3238</v>
      </c>
      <c r="AO29" s="14" t="s">
        <v>3238</v>
      </c>
      <c r="AP29" s="14" t="s">
        <v>3238</v>
      </c>
      <c r="AQ29" s="19">
        <f>COUNTIF('PIM Rules'!$E$6:$E$831,E29)</f>
        <v>5</v>
      </c>
      <c r="AR29" s="52">
        <f t="shared" si="1"/>
        <v>1</v>
      </c>
      <c r="AS29" s="19" t="s">
        <v>2155</v>
      </c>
      <c r="AT29" s="19" t="str">
        <f>VLOOKUP(E29,'PIM Rules'!$E:$E,1,FALSE)</f>
        <v>Coverage</v>
      </c>
      <c r="AW29" s="1" t="s">
        <v>2320</v>
      </c>
      <c r="AX29" s="1" t="s">
        <v>2297</v>
      </c>
      <c r="AY29" s="1" t="s">
        <v>2321</v>
      </c>
    </row>
    <row r="30" spans="1:51">
      <c r="A30" s="56">
        <v>22</v>
      </c>
      <c r="B30" s="56">
        <v>2.2000000000000002</v>
      </c>
      <c r="C30" s="1" t="s">
        <v>2340</v>
      </c>
      <c r="D30" s="1" t="s">
        <v>2345</v>
      </c>
      <c r="E30" s="69" t="s">
        <v>2152</v>
      </c>
      <c r="F30" s="9" t="s">
        <v>2079</v>
      </c>
      <c r="G30" s="9" t="s">
        <v>2080</v>
      </c>
      <c r="H30" s="9" t="s">
        <v>3236</v>
      </c>
      <c r="I30" s="9" t="s">
        <v>2335</v>
      </c>
      <c r="J30" s="149" t="s">
        <v>23</v>
      </c>
      <c r="K30" s="71" t="s">
        <v>2145</v>
      </c>
      <c r="L30" s="72" t="s">
        <v>2088</v>
      </c>
      <c r="M30" s="14" t="s">
        <v>3238</v>
      </c>
      <c r="N30" s="14" t="s">
        <v>3238</v>
      </c>
      <c r="O30" s="14" t="s">
        <v>3238</v>
      </c>
      <c r="P30" s="14" t="s">
        <v>3238</v>
      </c>
      <c r="Q30" s="14" t="s">
        <v>3238</v>
      </c>
      <c r="R30" s="14" t="s">
        <v>3238</v>
      </c>
      <c r="S30" s="14" t="s">
        <v>3238</v>
      </c>
      <c r="T30" s="14" t="s">
        <v>3238</v>
      </c>
      <c r="U30" s="14" t="s">
        <v>3238</v>
      </c>
      <c r="V30" s="14" t="s">
        <v>3238</v>
      </c>
      <c r="W30" s="14" t="s">
        <v>3238</v>
      </c>
      <c r="X30" s="14" t="s">
        <v>3238</v>
      </c>
      <c r="Y30" s="14" t="s">
        <v>3238</v>
      </c>
      <c r="Z30" s="14" t="s">
        <v>2088</v>
      </c>
      <c r="AA30" s="14" t="s">
        <v>3238</v>
      </c>
      <c r="AB30" s="14" t="s">
        <v>3238</v>
      </c>
      <c r="AC30" s="14" t="s">
        <v>3238</v>
      </c>
      <c r="AD30" s="14" t="s">
        <v>3238</v>
      </c>
      <c r="AE30" s="14" t="s">
        <v>3238</v>
      </c>
      <c r="AF30" s="14" t="s">
        <v>3238</v>
      </c>
      <c r="AG30" s="14" t="s">
        <v>3238</v>
      </c>
      <c r="AH30" s="14" t="s">
        <v>3238</v>
      </c>
      <c r="AI30" s="14" t="s">
        <v>3238</v>
      </c>
      <c r="AJ30" s="14" t="s">
        <v>3238</v>
      </c>
      <c r="AK30" s="14" t="s">
        <v>3238</v>
      </c>
      <c r="AL30" s="14" t="s">
        <v>3238</v>
      </c>
      <c r="AM30" s="14" t="s">
        <v>3238</v>
      </c>
      <c r="AN30" s="14" t="s">
        <v>3238</v>
      </c>
      <c r="AO30" s="14" t="s">
        <v>3238</v>
      </c>
      <c r="AP30" s="14" t="s">
        <v>3238</v>
      </c>
      <c r="AQ30" s="19">
        <f>COUNTIF('PIM Rules'!$E$6:$E$831,E30)</f>
        <v>7</v>
      </c>
      <c r="AR30" s="52">
        <f t="shared" si="1"/>
        <v>1</v>
      </c>
      <c r="AS30" s="19" t="s">
        <v>2152</v>
      </c>
      <c r="AT30" s="19" t="str">
        <f>VLOOKUP(E30,'PIM Rules'!$E:$E,1,FALSE)</f>
        <v>Finish</v>
      </c>
      <c r="AW30" s="1" t="s">
        <v>2322</v>
      </c>
      <c r="AX30" s="1" t="s">
        <v>2297</v>
      </c>
      <c r="AY30" s="1" t="s">
        <v>2298</v>
      </c>
    </row>
    <row r="31" spans="1:51">
      <c r="A31" s="56">
        <v>23</v>
      </c>
      <c r="B31" s="56">
        <v>2.2000000000000002</v>
      </c>
      <c r="C31" s="1" t="s">
        <v>2340</v>
      </c>
      <c r="D31" s="1" t="s">
        <v>2345</v>
      </c>
      <c r="E31" s="69" t="s">
        <v>2141</v>
      </c>
      <c r="F31" s="9" t="s">
        <v>2079</v>
      </c>
      <c r="G31" s="9" t="s">
        <v>2080</v>
      </c>
      <c r="H31" s="9" t="s">
        <v>3236</v>
      </c>
      <c r="I31" s="9" t="s">
        <v>2335</v>
      </c>
      <c r="J31" s="149" t="s">
        <v>23</v>
      </c>
      <c r="K31" s="71" t="s">
        <v>2145</v>
      </c>
      <c r="L31" s="72" t="s">
        <v>2088</v>
      </c>
      <c r="M31" s="14" t="s">
        <v>3238</v>
      </c>
      <c r="N31" s="14" t="s">
        <v>3238</v>
      </c>
      <c r="O31" s="14" t="s">
        <v>3238</v>
      </c>
      <c r="P31" s="14" t="s">
        <v>3238</v>
      </c>
      <c r="Q31" s="14" t="s">
        <v>3238</v>
      </c>
      <c r="R31" s="14" t="s">
        <v>3238</v>
      </c>
      <c r="S31" s="14" t="s">
        <v>3238</v>
      </c>
      <c r="T31" s="14" t="s">
        <v>3238</v>
      </c>
      <c r="U31" s="14" t="s">
        <v>3238</v>
      </c>
      <c r="V31" s="14" t="s">
        <v>3238</v>
      </c>
      <c r="W31" s="14" t="s">
        <v>3238</v>
      </c>
      <c r="X31" s="14" t="s">
        <v>3238</v>
      </c>
      <c r="Y31" s="14" t="s">
        <v>3238</v>
      </c>
      <c r="Z31" s="14" t="s">
        <v>2088</v>
      </c>
      <c r="AA31" s="14" t="s">
        <v>3238</v>
      </c>
      <c r="AB31" s="14" t="s">
        <v>3238</v>
      </c>
      <c r="AC31" s="14" t="s">
        <v>3238</v>
      </c>
      <c r="AD31" s="14" t="s">
        <v>3238</v>
      </c>
      <c r="AE31" s="14" t="s">
        <v>3238</v>
      </c>
      <c r="AF31" s="14" t="s">
        <v>3238</v>
      </c>
      <c r="AG31" s="14" t="s">
        <v>3238</v>
      </c>
      <c r="AH31" s="14" t="s">
        <v>3238</v>
      </c>
      <c r="AI31" s="14" t="s">
        <v>3238</v>
      </c>
      <c r="AJ31" s="14" t="s">
        <v>3238</v>
      </c>
      <c r="AK31" s="14" t="s">
        <v>3238</v>
      </c>
      <c r="AL31" s="14" t="s">
        <v>3238</v>
      </c>
      <c r="AM31" s="14" t="s">
        <v>3238</v>
      </c>
      <c r="AN31" s="14" t="s">
        <v>3238</v>
      </c>
      <c r="AO31" s="14" t="s">
        <v>3238</v>
      </c>
      <c r="AP31" s="14" t="s">
        <v>3238</v>
      </c>
      <c r="AQ31" s="19">
        <f>COUNTIF('PIM Rules'!$E$6:$E$831,E31)</f>
        <v>22</v>
      </c>
      <c r="AR31" s="52">
        <f t="shared" si="1"/>
        <v>1</v>
      </c>
      <c r="AS31" s="19" t="s">
        <v>2141</v>
      </c>
      <c r="AT31" s="19" t="str">
        <f>VLOOKUP(E31,'PIM Rules'!$E:$E,1,FALSE)</f>
        <v>Form</v>
      </c>
      <c r="AW31" s="1" t="s">
        <v>2323</v>
      </c>
      <c r="AX31" s="1" t="s">
        <v>2324</v>
      </c>
      <c r="AY31" s="1" t="s">
        <v>2298</v>
      </c>
    </row>
    <row r="32" spans="1:51">
      <c r="A32" s="56">
        <v>24</v>
      </c>
      <c r="B32" s="56">
        <v>2.2000000000000002</v>
      </c>
      <c r="C32" s="1" t="s">
        <v>2340</v>
      </c>
      <c r="D32" s="1" t="s">
        <v>2345</v>
      </c>
      <c r="E32" s="69" t="s">
        <v>2158</v>
      </c>
      <c r="F32" s="9" t="s">
        <v>2079</v>
      </c>
      <c r="G32" s="9" t="s">
        <v>2107</v>
      </c>
      <c r="H32" s="9" t="s">
        <v>3236</v>
      </c>
      <c r="I32" s="9" t="s">
        <v>2335</v>
      </c>
      <c r="J32" s="149" t="s">
        <v>23</v>
      </c>
      <c r="K32" s="71" t="s">
        <v>2145</v>
      </c>
      <c r="L32" s="72" t="s">
        <v>2088</v>
      </c>
      <c r="M32" s="14" t="s">
        <v>3238</v>
      </c>
      <c r="N32" s="14" t="s">
        <v>3238</v>
      </c>
      <c r="O32" s="14" t="s">
        <v>3238</v>
      </c>
      <c r="P32" s="14" t="s">
        <v>3238</v>
      </c>
      <c r="Q32" s="14" t="s">
        <v>3238</v>
      </c>
      <c r="R32" s="14" t="s">
        <v>3238</v>
      </c>
      <c r="S32" s="14" t="s">
        <v>3238</v>
      </c>
      <c r="T32" s="14" t="s">
        <v>3238</v>
      </c>
      <c r="U32" s="14" t="s">
        <v>3238</v>
      </c>
      <c r="V32" s="14" t="s">
        <v>3238</v>
      </c>
      <c r="W32" s="14" t="s">
        <v>3238</v>
      </c>
      <c r="X32" s="14" t="s">
        <v>3238</v>
      </c>
      <c r="Y32" s="14" t="s">
        <v>3238</v>
      </c>
      <c r="Z32" s="14" t="s">
        <v>2088</v>
      </c>
      <c r="AA32" s="14" t="s">
        <v>3238</v>
      </c>
      <c r="AB32" s="14" t="s">
        <v>3238</v>
      </c>
      <c r="AC32" s="14" t="s">
        <v>3238</v>
      </c>
      <c r="AD32" s="14" t="s">
        <v>3238</v>
      </c>
      <c r="AE32" s="14" t="s">
        <v>3238</v>
      </c>
      <c r="AF32" s="14" t="s">
        <v>3238</v>
      </c>
      <c r="AG32" s="14" t="s">
        <v>3238</v>
      </c>
      <c r="AH32" s="14" t="s">
        <v>3238</v>
      </c>
      <c r="AI32" s="14" t="s">
        <v>3238</v>
      </c>
      <c r="AJ32" s="14" t="s">
        <v>3238</v>
      </c>
      <c r="AK32" s="14" t="s">
        <v>3238</v>
      </c>
      <c r="AL32" s="14" t="s">
        <v>3238</v>
      </c>
      <c r="AM32" s="14" t="s">
        <v>3238</v>
      </c>
      <c r="AN32" s="14" t="s">
        <v>3238</v>
      </c>
      <c r="AO32" s="14" t="s">
        <v>3238</v>
      </c>
      <c r="AP32" s="14" t="s">
        <v>3238</v>
      </c>
      <c r="AQ32" s="19">
        <f>COUNTIF('PIM Rules'!$E$6:$E$831,E32)</f>
        <v>10</v>
      </c>
      <c r="AR32" s="52">
        <f t="shared" si="1"/>
        <v>1</v>
      </c>
      <c r="AS32" s="19" t="s">
        <v>3296</v>
      </c>
      <c r="AT32" s="19" t="str">
        <f>VLOOKUP(E32,'PIM Rules'!$E:$E,1,FALSE)</f>
        <v>Hair Type</v>
      </c>
    </row>
    <row r="33" spans="1:53">
      <c r="A33" s="56">
        <v>25</v>
      </c>
      <c r="B33" s="56">
        <v>2.2000000000000002</v>
      </c>
      <c r="C33" s="1" t="s">
        <v>2340</v>
      </c>
      <c r="D33" s="1" t="s">
        <v>2345</v>
      </c>
      <c r="E33" s="69" t="s">
        <v>2161</v>
      </c>
      <c r="F33" s="9" t="s">
        <v>2079</v>
      </c>
      <c r="G33" s="9" t="s">
        <v>2107</v>
      </c>
      <c r="H33" s="9" t="s">
        <v>3236</v>
      </c>
      <c r="I33" s="9" t="s">
        <v>2335</v>
      </c>
      <c r="J33" s="149" t="s">
        <v>23</v>
      </c>
      <c r="K33" s="71" t="s">
        <v>3294</v>
      </c>
      <c r="L33" s="72" t="s">
        <v>2088</v>
      </c>
      <c r="M33" s="14" t="s">
        <v>3238</v>
      </c>
      <c r="N33" s="14" t="s">
        <v>3238</v>
      </c>
      <c r="O33" s="14" t="s">
        <v>3238</v>
      </c>
      <c r="P33" s="14" t="s">
        <v>3238</v>
      </c>
      <c r="Q33" s="14" t="s">
        <v>3238</v>
      </c>
      <c r="R33" s="14" t="s">
        <v>3238</v>
      </c>
      <c r="S33" s="14" t="s">
        <v>3238</v>
      </c>
      <c r="T33" s="14" t="s">
        <v>3238</v>
      </c>
      <c r="U33" s="14" t="s">
        <v>3238</v>
      </c>
      <c r="V33" s="14" t="s">
        <v>3238</v>
      </c>
      <c r="W33" s="14" t="s">
        <v>3238</v>
      </c>
      <c r="X33" s="14" t="s">
        <v>3238</v>
      </c>
      <c r="Y33" s="14" t="s">
        <v>3238</v>
      </c>
      <c r="Z33" s="14" t="s">
        <v>3294</v>
      </c>
      <c r="AA33" s="14" t="s">
        <v>3238</v>
      </c>
      <c r="AB33" s="14" t="s">
        <v>3238</v>
      </c>
      <c r="AC33" s="14" t="s">
        <v>3238</v>
      </c>
      <c r="AD33" s="14" t="s">
        <v>3238</v>
      </c>
      <c r="AE33" s="14" t="s">
        <v>3238</v>
      </c>
      <c r="AF33" s="14" t="s">
        <v>3238</v>
      </c>
      <c r="AG33" s="14" t="s">
        <v>3238</v>
      </c>
      <c r="AH33" s="14" t="s">
        <v>3238</v>
      </c>
      <c r="AI33" s="14" t="s">
        <v>3238</v>
      </c>
      <c r="AJ33" s="14" t="s">
        <v>3238</v>
      </c>
      <c r="AK33" s="14" t="s">
        <v>3238</v>
      </c>
      <c r="AL33" s="14" t="s">
        <v>3238</v>
      </c>
      <c r="AM33" s="14" t="s">
        <v>3238</v>
      </c>
      <c r="AN33" s="14" t="s">
        <v>3238</v>
      </c>
      <c r="AO33" s="14" t="s">
        <v>3238</v>
      </c>
      <c r="AP33" s="14" t="s">
        <v>3238</v>
      </c>
      <c r="AQ33" s="19">
        <f>COUNTIF('PIM Rules'!$E$6:$E$831,E33)</f>
        <v>24</v>
      </c>
      <c r="AR33" s="52">
        <f t="shared" si="1"/>
        <v>0</v>
      </c>
      <c r="AS33" s="19" t="s">
        <v>3297</v>
      </c>
      <c r="AT33" s="19" t="str">
        <f>VLOOKUP(E33,'PIM Rules'!$E:$E,1,FALSE)</f>
        <v>Ingredients Preference</v>
      </c>
    </row>
    <row r="34" spans="1:53">
      <c r="A34" s="56">
        <v>26</v>
      </c>
      <c r="B34" s="56">
        <v>2.2000000000000002</v>
      </c>
      <c r="C34" s="1" t="s">
        <v>2340</v>
      </c>
      <c r="D34" s="1" t="s">
        <v>2345</v>
      </c>
      <c r="E34" s="68" t="s">
        <v>2164</v>
      </c>
      <c r="F34" s="9" t="s">
        <v>2079</v>
      </c>
      <c r="G34" s="9" t="s">
        <v>2107</v>
      </c>
      <c r="H34" s="9" t="s">
        <v>3236</v>
      </c>
      <c r="I34" s="9" t="s">
        <v>2335</v>
      </c>
      <c r="J34" s="149" t="s">
        <v>23</v>
      </c>
      <c r="K34" s="71" t="s">
        <v>2145</v>
      </c>
      <c r="L34" s="72" t="s">
        <v>2088</v>
      </c>
      <c r="M34" s="14" t="s">
        <v>3238</v>
      </c>
      <c r="N34" s="14" t="s">
        <v>3238</v>
      </c>
      <c r="O34" s="14" t="s">
        <v>3238</v>
      </c>
      <c r="P34" s="14" t="s">
        <v>3238</v>
      </c>
      <c r="Q34" s="14" t="s">
        <v>3238</v>
      </c>
      <c r="R34" s="14" t="s">
        <v>3238</v>
      </c>
      <c r="S34" s="14" t="s">
        <v>3238</v>
      </c>
      <c r="T34" s="14" t="s">
        <v>3238</v>
      </c>
      <c r="U34" s="14" t="s">
        <v>3238</v>
      </c>
      <c r="V34" s="14" t="s">
        <v>3238</v>
      </c>
      <c r="W34" s="14" t="s">
        <v>3238</v>
      </c>
      <c r="X34" s="14" t="s">
        <v>3238</v>
      </c>
      <c r="Y34" s="14" t="s">
        <v>3238</v>
      </c>
      <c r="Z34" s="14" t="s">
        <v>2088</v>
      </c>
      <c r="AA34" s="14" t="s">
        <v>3238</v>
      </c>
      <c r="AB34" s="14" t="s">
        <v>3238</v>
      </c>
      <c r="AC34" s="14" t="s">
        <v>3238</v>
      </c>
      <c r="AD34" s="14" t="s">
        <v>3238</v>
      </c>
      <c r="AE34" s="14" t="s">
        <v>3238</v>
      </c>
      <c r="AF34" s="14" t="s">
        <v>3238</v>
      </c>
      <c r="AG34" s="14" t="s">
        <v>3238</v>
      </c>
      <c r="AH34" s="14" t="s">
        <v>3238</v>
      </c>
      <c r="AI34" s="14" t="s">
        <v>3238</v>
      </c>
      <c r="AJ34" s="14" t="s">
        <v>3238</v>
      </c>
      <c r="AK34" s="14" t="s">
        <v>3238</v>
      </c>
      <c r="AL34" s="14" t="s">
        <v>3238</v>
      </c>
      <c r="AM34" s="14" t="s">
        <v>3238</v>
      </c>
      <c r="AN34" s="14" t="s">
        <v>3238</v>
      </c>
      <c r="AO34" s="14" t="s">
        <v>3238</v>
      </c>
      <c r="AP34" s="14" t="s">
        <v>3238</v>
      </c>
      <c r="AQ34" s="19">
        <f>COUNTIF('PIM Rules'!$E$6:$E$831,E34)</f>
        <v>9</v>
      </c>
      <c r="AR34" s="52">
        <f t="shared" si="1"/>
        <v>1</v>
      </c>
      <c r="AS34" s="19" t="s">
        <v>3298</v>
      </c>
      <c r="AT34" s="19" t="str">
        <f>VLOOKUP(E34,'PIM Rules'!$E:$E,1,FALSE)</f>
        <v>Scent Family</v>
      </c>
    </row>
    <row r="35" spans="1:53">
      <c r="A35" s="56">
        <v>27</v>
      </c>
      <c r="B35" s="56">
        <v>2.2000000000000002</v>
      </c>
      <c r="C35" s="1" t="s">
        <v>2340</v>
      </c>
      <c r="D35" s="1" t="s">
        <v>2345</v>
      </c>
      <c r="E35" s="68" t="s">
        <v>2149</v>
      </c>
      <c r="F35" s="9" t="s">
        <v>2079</v>
      </c>
      <c r="G35" s="9" t="s">
        <v>2107</v>
      </c>
      <c r="H35" s="9" t="s">
        <v>3236</v>
      </c>
      <c r="I35" s="9" t="s">
        <v>2335</v>
      </c>
      <c r="J35" s="149" t="s">
        <v>23</v>
      </c>
      <c r="K35" s="71" t="s">
        <v>2145</v>
      </c>
      <c r="L35" s="72" t="s">
        <v>2088</v>
      </c>
      <c r="M35" s="14" t="s">
        <v>3238</v>
      </c>
      <c r="N35" s="14" t="s">
        <v>3238</v>
      </c>
      <c r="O35" s="14" t="s">
        <v>3238</v>
      </c>
      <c r="P35" s="14" t="s">
        <v>3238</v>
      </c>
      <c r="Q35" s="14" t="s">
        <v>3238</v>
      </c>
      <c r="R35" s="14" t="s">
        <v>3238</v>
      </c>
      <c r="S35" s="14" t="s">
        <v>3238</v>
      </c>
      <c r="T35" s="14" t="s">
        <v>3238</v>
      </c>
      <c r="U35" s="14" t="s">
        <v>3238</v>
      </c>
      <c r="V35" s="14" t="s">
        <v>3238</v>
      </c>
      <c r="W35" s="14" t="s">
        <v>3238</v>
      </c>
      <c r="X35" s="14" t="s">
        <v>3238</v>
      </c>
      <c r="Y35" s="14" t="s">
        <v>3238</v>
      </c>
      <c r="Z35" s="14" t="s">
        <v>3294</v>
      </c>
      <c r="AA35" s="14" t="s">
        <v>3238</v>
      </c>
      <c r="AB35" s="14" t="s">
        <v>3238</v>
      </c>
      <c r="AC35" s="14" t="s">
        <v>3238</v>
      </c>
      <c r="AD35" s="14" t="s">
        <v>3238</v>
      </c>
      <c r="AE35" s="14" t="s">
        <v>3238</v>
      </c>
      <c r="AF35" s="14" t="s">
        <v>3238</v>
      </c>
      <c r="AG35" s="14" t="s">
        <v>3238</v>
      </c>
      <c r="AH35" s="14" t="s">
        <v>3238</v>
      </c>
      <c r="AI35" s="14" t="s">
        <v>3238</v>
      </c>
      <c r="AJ35" s="14" t="s">
        <v>3238</v>
      </c>
      <c r="AK35" s="14" t="s">
        <v>3238</v>
      </c>
      <c r="AL35" s="14" t="s">
        <v>3238</v>
      </c>
      <c r="AM35" s="14" t="s">
        <v>3238</v>
      </c>
      <c r="AN35" s="14" t="s">
        <v>3238</v>
      </c>
      <c r="AO35" s="14" t="s">
        <v>3238</v>
      </c>
      <c r="AP35" s="14" t="s">
        <v>3238</v>
      </c>
      <c r="AQ35" s="19">
        <f>COUNTIF('PIM Rules'!$E$6:$E$831,E35)</f>
        <v>18</v>
      </c>
      <c r="AR35" s="19">
        <f t="shared" si="1"/>
        <v>0</v>
      </c>
      <c r="AS35" s="19" t="s">
        <v>3299</v>
      </c>
      <c r="AT35" s="19" t="str">
        <f>VLOOKUP(E35,'PIM Rules'!$E:$E,1,FALSE)</f>
        <v>Skin Concerns</v>
      </c>
    </row>
    <row r="36" spans="1:53">
      <c r="A36" s="56">
        <v>28</v>
      </c>
      <c r="B36" s="56">
        <v>2.2000000000000002</v>
      </c>
      <c r="C36" s="1" t="s">
        <v>2340</v>
      </c>
      <c r="D36" s="1" t="s">
        <v>2345</v>
      </c>
      <c r="E36" s="68" t="s">
        <v>2146</v>
      </c>
      <c r="F36" s="9" t="s">
        <v>2079</v>
      </c>
      <c r="G36" s="9" t="s">
        <v>2080</v>
      </c>
      <c r="H36" s="9" t="s">
        <v>3236</v>
      </c>
      <c r="I36" s="9" t="s">
        <v>2335</v>
      </c>
      <c r="J36" s="149" t="s">
        <v>23</v>
      </c>
      <c r="K36" s="71" t="s">
        <v>2145</v>
      </c>
      <c r="L36" s="72" t="s">
        <v>2088</v>
      </c>
      <c r="M36" s="14" t="s">
        <v>3238</v>
      </c>
      <c r="N36" s="14" t="s">
        <v>3238</v>
      </c>
      <c r="O36" s="14" t="s">
        <v>3238</v>
      </c>
      <c r="P36" s="14" t="s">
        <v>3238</v>
      </c>
      <c r="Q36" s="14" t="s">
        <v>3238</v>
      </c>
      <c r="R36" s="14" t="s">
        <v>3238</v>
      </c>
      <c r="S36" s="14" t="s">
        <v>3238</v>
      </c>
      <c r="T36" s="14" t="s">
        <v>3238</v>
      </c>
      <c r="U36" s="14" t="s">
        <v>3238</v>
      </c>
      <c r="V36" s="14" t="s">
        <v>3238</v>
      </c>
      <c r="W36" s="14" t="s">
        <v>3238</v>
      </c>
      <c r="X36" s="14" t="s">
        <v>3238</v>
      </c>
      <c r="Y36" s="14" t="s">
        <v>3238</v>
      </c>
      <c r="Z36" s="14" t="s">
        <v>2088</v>
      </c>
      <c r="AA36" s="14" t="s">
        <v>3238</v>
      </c>
      <c r="AB36" s="14" t="s">
        <v>3238</v>
      </c>
      <c r="AC36" s="14" t="s">
        <v>3238</v>
      </c>
      <c r="AD36" s="14" t="s">
        <v>3238</v>
      </c>
      <c r="AE36" s="14" t="s">
        <v>3238</v>
      </c>
      <c r="AF36" s="14" t="s">
        <v>3238</v>
      </c>
      <c r="AG36" s="14" t="s">
        <v>3238</v>
      </c>
      <c r="AH36" s="14" t="s">
        <v>3238</v>
      </c>
      <c r="AI36" s="14" t="s">
        <v>3238</v>
      </c>
      <c r="AJ36" s="14" t="s">
        <v>3238</v>
      </c>
      <c r="AK36" s="14" t="s">
        <v>3238</v>
      </c>
      <c r="AL36" s="14" t="s">
        <v>3238</v>
      </c>
      <c r="AM36" s="14" t="s">
        <v>3238</v>
      </c>
      <c r="AN36" s="14" t="s">
        <v>3238</v>
      </c>
      <c r="AO36" s="14" t="s">
        <v>3238</v>
      </c>
      <c r="AP36" s="14" t="s">
        <v>3238</v>
      </c>
      <c r="AQ36" s="19">
        <f>COUNTIF('PIM Rules'!$E$6:$E$831,E36)</f>
        <v>7</v>
      </c>
      <c r="AR36" s="52">
        <f t="shared" si="1"/>
        <v>1</v>
      </c>
      <c r="AS36" s="19" t="s">
        <v>3300</v>
      </c>
      <c r="AT36" s="19" t="str">
        <f>VLOOKUP(E36,'PIM Rules'!$E:$E,1,FALSE)</f>
        <v>Skin Type</v>
      </c>
    </row>
    <row r="37" spans="1:53">
      <c r="A37" s="56">
        <v>29</v>
      </c>
      <c r="B37" s="56">
        <v>2.2000000000000002</v>
      </c>
      <c r="C37" s="1" t="s">
        <v>2340</v>
      </c>
      <c r="D37" s="1" t="s">
        <v>2345</v>
      </c>
      <c r="E37" s="68" t="s">
        <v>2167</v>
      </c>
      <c r="F37" s="9" t="s">
        <v>2079</v>
      </c>
      <c r="G37" s="9" t="s">
        <v>2080</v>
      </c>
      <c r="H37" s="9" t="s">
        <v>3236</v>
      </c>
      <c r="I37" s="9" t="s">
        <v>2335</v>
      </c>
      <c r="J37" s="149" t="s">
        <v>23</v>
      </c>
      <c r="K37" s="105" t="s">
        <v>3294</v>
      </c>
      <c r="L37" s="72" t="s">
        <v>2088</v>
      </c>
      <c r="M37" s="14" t="s">
        <v>3238</v>
      </c>
      <c r="N37" s="14" t="s">
        <v>3238</v>
      </c>
      <c r="O37" s="14" t="s">
        <v>3238</v>
      </c>
      <c r="P37" s="14" t="s">
        <v>3238</v>
      </c>
      <c r="Q37" s="14" t="s">
        <v>3238</v>
      </c>
      <c r="R37" s="14" t="s">
        <v>3238</v>
      </c>
      <c r="S37" s="14" t="s">
        <v>3238</v>
      </c>
      <c r="T37" s="14" t="s">
        <v>3238</v>
      </c>
      <c r="U37" s="14" t="s">
        <v>3238</v>
      </c>
      <c r="V37" s="14" t="s">
        <v>3238</v>
      </c>
      <c r="W37" s="14" t="s">
        <v>3238</v>
      </c>
      <c r="X37" s="14" t="s">
        <v>3238</v>
      </c>
      <c r="Y37" s="14" t="s">
        <v>3238</v>
      </c>
      <c r="Z37" s="14" t="s">
        <v>3294</v>
      </c>
      <c r="AA37" s="14" t="s">
        <v>3238</v>
      </c>
      <c r="AB37" s="14" t="s">
        <v>3238</v>
      </c>
      <c r="AC37" s="14" t="s">
        <v>3238</v>
      </c>
      <c r="AD37" s="14" t="s">
        <v>3238</v>
      </c>
      <c r="AE37" s="14" t="s">
        <v>3238</v>
      </c>
      <c r="AF37" s="14" t="s">
        <v>3238</v>
      </c>
      <c r="AG37" s="14" t="s">
        <v>3238</v>
      </c>
      <c r="AH37" s="14" t="s">
        <v>3238</v>
      </c>
      <c r="AI37" s="14" t="s">
        <v>3238</v>
      </c>
      <c r="AJ37" s="14" t="s">
        <v>3238</v>
      </c>
      <c r="AK37" s="14" t="s">
        <v>3238</v>
      </c>
      <c r="AL37" s="14" t="s">
        <v>3238</v>
      </c>
      <c r="AM37" s="14" t="s">
        <v>3238</v>
      </c>
      <c r="AN37" s="14" t="s">
        <v>3238</v>
      </c>
      <c r="AO37" s="14" t="s">
        <v>3238</v>
      </c>
      <c r="AP37" s="14" t="s">
        <v>3238</v>
      </c>
      <c r="AQ37" s="19">
        <f>COUNTIF('PIM Rules'!$E$6:$E$831,E37)</f>
        <v>4</v>
      </c>
      <c r="AR37" s="52">
        <f t="shared" si="1"/>
        <v>0</v>
      </c>
      <c r="AS37" s="19" t="s">
        <v>3301</v>
      </c>
      <c r="AT37" s="19" t="str">
        <f>VLOOKUP(E37,'PIM Rules'!$E:$E,1,FALSE)</f>
        <v>Sun Protection Factor</v>
      </c>
    </row>
    <row r="38" spans="1:53">
      <c r="A38" s="56">
        <v>30</v>
      </c>
      <c r="B38" s="56">
        <v>2.2000000000000002</v>
      </c>
      <c r="C38" s="1" t="s">
        <v>2340</v>
      </c>
      <c r="D38" s="1" t="s">
        <v>2345</v>
      </c>
      <c r="E38" s="68" t="s">
        <v>2170</v>
      </c>
      <c r="F38" s="9" t="s">
        <v>2094</v>
      </c>
      <c r="G38" s="9" t="s">
        <v>2080</v>
      </c>
      <c r="H38" s="37" t="s">
        <v>3278</v>
      </c>
      <c r="I38" s="9" t="s">
        <v>2335</v>
      </c>
      <c r="J38" s="149" t="s">
        <v>23</v>
      </c>
      <c r="K38" s="105" t="s">
        <v>3294</v>
      </c>
      <c r="L38" s="72" t="s">
        <v>2088</v>
      </c>
      <c r="M38" s="14" t="s">
        <v>3238</v>
      </c>
      <c r="N38" s="14" t="s">
        <v>3238</v>
      </c>
      <c r="O38" s="14" t="s">
        <v>3238</v>
      </c>
      <c r="P38" s="14" t="s">
        <v>3238</v>
      </c>
      <c r="Q38" s="14" t="s">
        <v>3238</v>
      </c>
      <c r="R38" s="14" t="s">
        <v>3238</v>
      </c>
      <c r="S38" s="14" t="s">
        <v>3238</v>
      </c>
      <c r="T38" s="14" t="s">
        <v>3238</v>
      </c>
      <c r="U38" s="14" t="s">
        <v>3238</v>
      </c>
      <c r="V38" s="14" t="s">
        <v>3238</v>
      </c>
      <c r="W38" s="14" t="s">
        <v>3238</v>
      </c>
      <c r="X38" s="14" t="s">
        <v>3238</v>
      </c>
      <c r="Y38" s="14" t="s">
        <v>3238</v>
      </c>
      <c r="Z38" s="14" t="s">
        <v>3294</v>
      </c>
      <c r="AA38" s="14" t="s">
        <v>3238</v>
      </c>
      <c r="AB38" s="14" t="s">
        <v>3238</v>
      </c>
      <c r="AC38" s="14" t="s">
        <v>3238</v>
      </c>
      <c r="AD38" s="14" t="s">
        <v>3238</v>
      </c>
      <c r="AE38" s="14" t="s">
        <v>3238</v>
      </c>
      <c r="AF38" s="14" t="s">
        <v>3238</v>
      </c>
      <c r="AG38" s="14" t="s">
        <v>3238</v>
      </c>
      <c r="AH38" s="14" t="s">
        <v>3238</v>
      </c>
      <c r="AI38" s="14" t="s">
        <v>3238</v>
      </c>
      <c r="AJ38" s="14" t="s">
        <v>3238</v>
      </c>
      <c r="AK38" s="14" t="s">
        <v>3238</v>
      </c>
      <c r="AL38" s="14" t="s">
        <v>3238</v>
      </c>
      <c r="AM38" s="14" t="s">
        <v>3238</v>
      </c>
      <c r="AN38" s="14" t="s">
        <v>3238</v>
      </c>
      <c r="AO38" s="14" t="s">
        <v>3238</v>
      </c>
      <c r="AP38" s="14" t="s">
        <v>3238</v>
      </c>
      <c r="AQ38" s="19">
        <f>COUNTIF('PIM Rules'!$E$6:$E$831,E38)</f>
        <v>2</v>
      </c>
      <c r="AR38" s="52">
        <f t="shared" si="1"/>
        <v>0</v>
      </c>
      <c r="AS38" s="19" t="s">
        <v>3302</v>
      </c>
      <c r="AT38" s="19" t="str">
        <f>VLOOKUP(E38,'PIM Rules'!$E:$E,1,FALSE)</f>
        <v>Travel Size</v>
      </c>
    </row>
    <row r="39" spans="1:53">
      <c r="A39" s="56">
        <v>31</v>
      </c>
      <c r="B39" s="56">
        <v>2.2000000000000002</v>
      </c>
      <c r="C39" s="1" t="s">
        <v>2340</v>
      </c>
      <c r="D39" s="1" t="s">
        <v>2345</v>
      </c>
      <c r="E39" s="68" t="s">
        <v>2172</v>
      </c>
      <c r="F39" s="9" t="s">
        <v>2176</v>
      </c>
      <c r="G39" s="9" t="s">
        <v>2080</v>
      </c>
      <c r="H39" s="9" t="s">
        <v>3236</v>
      </c>
      <c r="I39" s="9" t="s">
        <v>2335</v>
      </c>
      <c r="J39" s="149" t="s">
        <v>2359</v>
      </c>
      <c r="K39" s="71" t="s">
        <v>2145</v>
      </c>
      <c r="L39" s="72" t="s">
        <v>2088</v>
      </c>
      <c r="M39" s="14" t="s">
        <v>3238</v>
      </c>
      <c r="N39" s="14" t="s">
        <v>3238</v>
      </c>
      <c r="O39" s="14" t="s">
        <v>3238</v>
      </c>
      <c r="P39" s="14" t="s">
        <v>3238</v>
      </c>
      <c r="Q39" s="14" t="s">
        <v>3238</v>
      </c>
      <c r="R39" s="14" t="s">
        <v>3238</v>
      </c>
      <c r="S39" s="14" t="s">
        <v>3238</v>
      </c>
      <c r="T39" s="14" t="s">
        <v>3238</v>
      </c>
      <c r="U39" s="14" t="s">
        <v>3238</v>
      </c>
      <c r="V39" s="14" t="s">
        <v>2088</v>
      </c>
      <c r="W39" s="14" t="s">
        <v>3238</v>
      </c>
      <c r="X39" s="14" t="s">
        <v>3238</v>
      </c>
      <c r="Y39" s="14" t="s">
        <v>3238</v>
      </c>
      <c r="Z39" s="14" t="s">
        <v>2088</v>
      </c>
      <c r="AA39" s="14" t="s">
        <v>3238</v>
      </c>
      <c r="AB39" s="14" t="s">
        <v>3238</v>
      </c>
      <c r="AC39" s="14" t="s">
        <v>2088</v>
      </c>
      <c r="AD39" s="14" t="s">
        <v>2088</v>
      </c>
      <c r="AE39" s="14" t="s">
        <v>3238</v>
      </c>
      <c r="AF39" s="14" t="s">
        <v>2088</v>
      </c>
      <c r="AG39" s="14" t="s">
        <v>3238</v>
      </c>
      <c r="AH39" s="14" t="s">
        <v>3238</v>
      </c>
      <c r="AI39" s="14" t="s">
        <v>3238</v>
      </c>
      <c r="AJ39" s="14" t="s">
        <v>3238</v>
      </c>
      <c r="AK39" s="14" t="s">
        <v>3238</v>
      </c>
      <c r="AL39" s="14" t="s">
        <v>3238</v>
      </c>
      <c r="AM39" s="14" t="s">
        <v>3238</v>
      </c>
      <c r="AN39" s="14" t="s">
        <v>2088</v>
      </c>
      <c r="AO39" s="14" t="s">
        <v>2088</v>
      </c>
      <c r="AP39" s="14" t="s">
        <v>3238</v>
      </c>
      <c r="AQ39" s="19">
        <f>COUNTIF('PIM Rules'!$E$6:$E$831,E39)</f>
        <v>59</v>
      </c>
      <c r="AR39" s="52">
        <f t="shared" si="1"/>
        <v>7</v>
      </c>
      <c r="AS39" s="19" t="s">
        <v>3303</v>
      </c>
      <c r="AT39" s="19" t="str">
        <f>VLOOKUP(E39,'PIM Rules'!$E:$E,1,FALSE)</f>
        <v>Capacity Range</v>
      </c>
    </row>
    <row r="40" spans="1:53">
      <c r="A40" s="56">
        <v>32</v>
      </c>
      <c r="B40" s="56">
        <v>2.2000000000000002</v>
      </c>
      <c r="C40" s="1" t="s">
        <v>2340</v>
      </c>
      <c r="D40" s="1" t="s">
        <v>2345</v>
      </c>
      <c r="E40" s="68" t="s">
        <v>2177</v>
      </c>
      <c r="F40" s="9" t="s">
        <v>2103</v>
      </c>
      <c r="G40" s="37" t="s">
        <v>3235</v>
      </c>
      <c r="H40" s="37" t="s">
        <v>2103</v>
      </c>
      <c r="I40" s="9" t="s">
        <v>2335</v>
      </c>
      <c r="J40" s="149" t="s">
        <v>2362</v>
      </c>
      <c r="K40" s="105" t="s">
        <v>3294</v>
      </c>
      <c r="L40" s="72" t="s">
        <v>2088</v>
      </c>
      <c r="M40" s="14" t="s">
        <v>3238</v>
      </c>
      <c r="N40" s="14" t="s">
        <v>3238</v>
      </c>
      <c r="O40" s="14" t="s">
        <v>3238</v>
      </c>
      <c r="P40" s="14" t="s">
        <v>3238</v>
      </c>
      <c r="Q40" s="14" t="s">
        <v>3238</v>
      </c>
      <c r="R40" s="14" t="s">
        <v>3238</v>
      </c>
      <c r="S40" s="14" t="s">
        <v>3238</v>
      </c>
      <c r="T40" s="14" t="s">
        <v>3238</v>
      </c>
      <c r="U40" s="14" t="s">
        <v>3238</v>
      </c>
      <c r="V40" s="14" t="s">
        <v>3294</v>
      </c>
      <c r="W40" s="14" t="s">
        <v>3238</v>
      </c>
      <c r="X40" s="14" t="s">
        <v>3238</v>
      </c>
      <c r="Y40" s="14" t="s">
        <v>3238</v>
      </c>
      <c r="Z40" s="14" t="s">
        <v>3294</v>
      </c>
      <c r="AA40" s="14" t="s">
        <v>3238</v>
      </c>
      <c r="AB40" s="14" t="s">
        <v>3238</v>
      </c>
      <c r="AC40" s="14" t="s">
        <v>3238</v>
      </c>
      <c r="AD40" s="14" t="s">
        <v>3238</v>
      </c>
      <c r="AE40" s="14" t="s">
        <v>3294</v>
      </c>
      <c r="AF40" s="14" t="s">
        <v>3294</v>
      </c>
      <c r="AG40" s="14" t="s">
        <v>3294</v>
      </c>
      <c r="AH40" s="14" t="s">
        <v>3238</v>
      </c>
      <c r="AI40" s="14" t="s">
        <v>3238</v>
      </c>
      <c r="AJ40" s="14" t="s">
        <v>3238</v>
      </c>
      <c r="AK40" s="14" t="s">
        <v>3238</v>
      </c>
      <c r="AL40" s="14" t="s">
        <v>3238</v>
      </c>
      <c r="AM40" s="14" t="s">
        <v>3238</v>
      </c>
      <c r="AN40" s="14" t="s">
        <v>3294</v>
      </c>
      <c r="AO40" s="14" t="s">
        <v>3294</v>
      </c>
      <c r="AP40" s="14" t="s">
        <v>3294</v>
      </c>
      <c r="AQ40" s="19">
        <f>COUNTIF('PIM Rules'!$E$6:$E$831,E40)</f>
        <v>1</v>
      </c>
      <c r="AR40" s="52">
        <f t="shared" si="1"/>
        <v>0</v>
      </c>
      <c r="AS40" s="19" t="s">
        <v>3304</v>
      </c>
      <c r="AT40" s="19" t="str">
        <f>VLOOKUP(E40,'PIM Rules'!$E:$E,1,FALSE)</f>
        <v>Product Range</v>
      </c>
    </row>
    <row r="41" spans="1:53">
      <c r="A41" s="56">
        <v>33</v>
      </c>
      <c r="B41" s="56">
        <v>2.2000000000000002</v>
      </c>
      <c r="C41" s="1" t="s">
        <v>2340</v>
      </c>
      <c r="D41" s="1" t="s">
        <v>2345</v>
      </c>
      <c r="E41" s="68" t="s">
        <v>2181</v>
      </c>
      <c r="F41" s="9" t="s">
        <v>2079</v>
      </c>
      <c r="G41" s="9" t="s">
        <v>2107</v>
      </c>
      <c r="H41" s="9" t="s">
        <v>3236</v>
      </c>
      <c r="I41" s="9" t="s">
        <v>2335</v>
      </c>
      <c r="J41" s="9" t="s">
        <v>2858</v>
      </c>
      <c r="K41" s="71" t="s">
        <v>2184</v>
      </c>
      <c r="L41" s="72" t="s">
        <v>2088</v>
      </c>
      <c r="M41" s="14" t="s">
        <v>3238</v>
      </c>
      <c r="N41" s="14" t="s">
        <v>3238</v>
      </c>
      <c r="O41" s="14" t="s">
        <v>3238</v>
      </c>
      <c r="P41" s="14" t="s">
        <v>2088</v>
      </c>
      <c r="Q41" s="14" t="s">
        <v>3238</v>
      </c>
      <c r="R41" s="14" t="s">
        <v>3238</v>
      </c>
      <c r="S41" s="14" t="s">
        <v>3238</v>
      </c>
      <c r="T41" s="14" t="s">
        <v>3238</v>
      </c>
      <c r="U41" s="14" t="s">
        <v>3238</v>
      </c>
      <c r="V41" s="14" t="s">
        <v>3238</v>
      </c>
      <c r="W41" s="14" t="s">
        <v>3238</v>
      </c>
      <c r="X41" s="14" t="s">
        <v>3238</v>
      </c>
      <c r="Y41" s="14" t="s">
        <v>3238</v>
      </c>
      <c r="Z41" s="14" t="s">
        <v>3238</v>
      </c>
      <c r="AA41" s="14" t="s">
        <v>3238</v>
      </c>
      <c r="AB41" s="14" t="s">
        <v>3238</v>
      </c>
      <c r="AC41" s="14" t="s">
        <v>3238</v>
      </c>
      <c r="AD41" s="14" t="s">
        <v>3238</v>
      </c>
      <c r="AE41" s="14" t="s">
        <v>3238</v>
      </c>
      <c r="AF41" s="14" t="s">
        <v>3238</v>
      </c>
      <c r="AG41" s="14" t="s">
        <v>3238</v>
      </c>
      <c r="AH41" s="14" t="s">
        <v>3238</v>
      </c>
      <c r="AI41" s="14" t="s">
        <v>3238</v>
      </c>
      <c r="AJ41" s="14" t="s">
        <v>3238</v>
      </c>
      <c r="AK41" s="14" t="s">
        <v>3238</v>
      </c>
      <c r="AL41" s="14" t="s">
        <v>3238</v>
      </c>
      <c r="AM41" s="14" t="s">
        <v>3238</v>
      </c>
      <c r="AN41" s="14" t="s">
        <v>3238</v>
      </c>
      <c r="AO41" s="14" t="s">
        <v>3238</v>
      </c>
      <c r="AP41" s="14" t="s">
        <v>3238</v>
      </c>
      <c r="AQ41" s="19">
        <f>COUNTIF('PIM Rules'!$E$6:$E$831,E41)</f>
        <v>5</v>
      </c>
      <c r="AR41" s="52">
        <f t="shared" ref="AR41:AR76" si="2">COUNTIF(M41:AP41,"Y")</f>
        <v>1</v>
      </c>
      <c r="AS41" s="19" t="s">
        <v>2181</v>
      </c>
      <c r="AT41" s="19" t="str">
        <f>VLOOKUP(E41,'PIM Rules'!$E:$E,1,FALSE)</f>
        <v>Lifestage</v>
      </c>
    </row>
    <row r="42" spans="1:53">
      <c r="A42" s="56">
        <v>34</v>
      </c>
      <c r="B42" s="56">
        <v>2.2000000000000002</v>
      </c>
      <c r="C42" s="1" t="s">
        <v>2340</v>
      </c>
      <c r="D42" s="1" t="s">
        <v>2345</v>
      </c>
      <c r="E42" s="68" t="s">
        <v>2185</v>
      </c>
      <c r="F42" s="9" t="s">
        <v>2079</v>
      </c>
      <c r="G42" s="9" t="s">
        <v>2080</v>
      </c>
      <c r="H42" s="9" t="s">
        <v>3236</v>
      </c>
      <c r="I42" s="9" t="s">
        <v>2335</v>
      </c>
      <c r="J42" s="9" t="s">
        <v>2864</v>
      </c>
      <c r="K42" s="71" t="s">
        <v>2184</v>
      </c>
      <c r="L42" s="72" t="s">
        <v>2088</v>
      </c>
      <c r="M42" s="14" t="s">
        <v>3238</v>
      </c>
      <c r="N42" s="14" t="s">
        <v>3238</v>
      </c>
      <c r="O42" s="14" t="s">
        <v>3238</v>
      </c>
      <c r="P42" s="14" t="s">
        <v>2088</v>
      </c>
      <c r="Q42" s="14" t="s">
        <v>3238</v>
      </c>
      <c r="R42" s="14" t="s">
        <v>3238</v>
      </c>
      <c r="S42" s="14" t="s">
        <v>3238</v>
      </c>
      <c r="T42" s="14" t="s">
        <v>3238</v>
      </c>
      <c r="U42" s="14" t="s">
        <v>3238</v>
      </c>
      <c r="V42" s="14" t="s">
        <v>3238</v>
      </c>
      <c r="W42" s="14" t="s">
        <v>3238</v>
      </c>
      <c r="X42" s="14" t="s">
        <v>3238</v>
      </c>
      <c r="Y42" s="14" t="s">
        <v>3238</v>
      </c>
      <c r="Z42" s="14" t="s">
        <v>3238</v>
      </c>
      <c r="AA42" s="14" t="s">
        <v>2088</v>
      </c>
      <c r="AB42" s="14" t="s">
        <v>2088</v>
      </c>
      <c r="AC42" s="14" t="s">
        <v>3238</v>
      </c>
      <c r="AD42" s="14" t="s">
        <v>3238</v>
      </c>
      <c r="AE42" s="14" t="s">
        <v>3238</v>
      </c>
      <c r="AF42" s="14" t="s">
        <v>3238</v>
      </c>
      <c r="AG42" s="14" t="s">
        <v>3238</v>
      </c>
      <c r="AH42" s="14" t="s">
        <v>3238</v>
      </c>
      <c r="AI42" s="14" t="s">
        <v>2088</v>
      </c>
      <c r="AJ42" s="14" t="s">
        <v>3238</v>
      </c>
      <c r="AK42" s="14" t="s">
        <v>3238</v>
      </c>
      <c r="AL42" s="14" t="s">
        <v>3238</v>
      </c>
      <c r="AM42" s="14" t="s">
        <v>3238</v>
      </c>
      <c r="AN42" s="14" t="s">
        <v>3238</v>
      </c>
      <c r="AO42" s="14" t="s">
        <v>3238</v>
      </c>
      <c r="AP42" s="14" t="s">
        <v>3238</v>
      </c>
      <c r="AQ42" s="19">
        <f>COUNTIF('PIM Rules'!$E$6:$E$831,E42)</f>
        <v>20</v>
      </c>
      <c r="AR42" s="52">
        <f t="shared" si="2"/>
        <v>4</v>
      </c>
      <c r="AS42" s="19" t="s">
        <v>2185</v>
      </c>
      <c r="AT42" s="19" t="str">
        <f>VLOOKUP(E42,'PIM Rules'!$E:$E,1,FALSE)</f>
        <v>Character</v>
      </c>
    </row>
    <row r="43" spans="1:53">
      <c r="A43" s="56">
        <v>35</v>
      </c>
      <c r="B43" s="56">
        <v>2.2000000000000002</v>
      </c>
      <c r="C43" s="1" t="s">
        <v>2340</v>
      </c>
      <c r="D43" s="1" t="s">
        <v>2345</v>
      </c>
      <c r="E43" s="68" t="s">
        <v>2189</v>
      </c>
      <c r="F43" s="9" t="s">
        <v>2079</v>
      </c>
      <c r="G43" s="9" t="s">
        <v>2107</v>
      </c>
      <c r="H43" s="9" t="s">
        <v>3236</v>
      </c>
      <c r="I43" s="9" t="s">
        <v>2335</v>
      </c>
      <c r="J43" s="9" t="s">
        <v>2864</v>
      </c>
      <c r="K43" s="71" t="s">
        <v>2184</v>
      </c>
      <c r="L43" s="72" t="s">
        <v>2088</v>
      </c>
      <c r="M43" s="14" t="s">
        <v>3238</v>
      </c>
      <c r="N43" s="14" t="s">
        <v>3238</v>
      </c>
      <c r="O43" s="14" t="s">
        <v>3238</v>
      </c>
      <c r="P43" s="14" t="s">
        <v>3238</v>
      </c>
      <c r="Q43" s="14" t="s">
        <v>3238</v>
      </c>
      <c r="R43" s="14" t="s">
        <v>3238</v>
      </c>
      <c r="S43" s="14" t="s">
        <v>3238</v>
      </c>
      <c r="T43" s="14" t="s">
        <v>3238</v>
      </c>
      <c r="U43" s="14" t="s">
        <v>3238</v>
      </c>
      <c r="V43" s="14" t="s">
        <v>3238</v>
      </c>
      <c r="W43" s="14" t="s">
        <v>3238</v>
      </c>
      <c r="X43" s="14" t="s">
        <v>3238</v>
      </c>
      <c r="Y43" s="14" t="s">
        <v>3238</v>
      </c>
      <c r="Z43" s="14" t="s">
        <v>3238</v>
      </c>
      <c r="AA43" s="14" t="s">
        <v>3238</v>
      </c>
      <c r="AB43" s="14" t="s">
        <v>2088</v>
      </c>
      <c r="AC43" s="14" t="s">
        <v>3238</v>
      </c>
      <c r="AD43" s="14" t="s">
        <v>3238</v>
      </c>
      <c r="AE43" s="14" t="s">
        <v>3238</v>
      </c>
      <c r="AF43" s="14" t="s">
        <v>3238</v>
      </c>
      <c r="AG43" s="14" t="s">
        <v>3238</v>
      </c>
      <c r="AH43" s="14" t="s">
        <v>3238</v>
      </c>
      <c r="AI43" s="14" t="s">
        <v>2088</v>
      </c>
      <c r="AJ43" s="14" t="s">
        <v>3238</v>
      </c>
      <c r="AK43" s="14" t="s">
        <v>3238</v>
      </c>
      <c r="AL43" s="14" t="s">
        <v>3238</v>
      </c>
      <c r="AM43" s="14" t="s">
        <v>3238</v>
      </c>
      <c r="AN43" s="14" t="s">
        <v>3238</v>
      </c>
      <c r="AO43" s="14" t="s">
        <v>3238</v>
      </c>
      <c r="AP43" s="14" t="s">
        <v>3238</v>
      </c>
      <c r="AQ43" s="19">
        <f>COUNTIF('PIM Rules'!$E$6:$E$831,E43)</f>
        <v>9</v>
      </c>
      <c r="AR43" s="52">
        <f t="shared" si="2"/>
        <v>2</v>
      </c>
      <c r="AS43" s="19" t="s">
        <v>3305</v>
      </c>
      <c r="AT43" s="19" t="str">
        <f>VLOOKUP(E43,'PIM Rules'!$E:$E,1,FALSE)</f>
        <v>Recommended Age Range</v>
      </c>
    </row>
    <row r="44" spans="1:53">
      <c r="A44" s="56">
        <v>36</v>
      </c>
      <c r="B44" s="56">
        <v>2.2000000000000002</v>
      </c>
      <c r="C44" s="1" t="s">
        <v>2340</v>
      </c>
      <c r="D44" s="1" t="s">
        <v>2345</v>
      </c>
      <c r="E44" s="68" t="s">
        <v>2193</v>
      </c>
      <c r="F44" s="9" t="s">
        <v>2079</v>
      </c>
      <c r="G44" s="9" t="s">
        <v>2080</v>
      </c>
      <c r="H44" s="9" t="s">
        <v>3236</v>
      </c>
      <c r="I44" s="9" t="s">
        <v>2335</v>
      </c>
      <c r="J44" s="9" t="s">
        <v>2893</v>
      </c>
      <c r="K44" s="71" t="s">
        <v>2145</v>
      </c>
      <c r="L44" s="72" t="s">
        <v>2088</v>
      </c>
      <c r="M44" s="14" t="s">
        <v>3238</v>
      </c>
      <c r="N44" s="14" t="s">
        <v>3238</v>
      </c>
      <c r="O44" s="14" t="s">
        <v>3238</v>
      </c>
      <c r="P44" s="14" t="s">
        <v>3238</v>
      </c>
      <c r="Q44" s="14" t="s">
        <v>2088</v>
      </c>
      <c r="R44" s="14" t="s">
        <v>3238</v>
      </c>
      <c r="S44" s="14" t="s">
        <v>3238</v>
      </c>
      <c r="T44" s="14" t="s">
        <v>3238</v>
      </c>
      <c r="U44" s="14" t="s">
        <v>3238</v>
      </c>
      <c r="V44" s="14" t="s">
        <v>3238</v>
      </c>
      <c r="W44" s="14" t="s">
        <v>3238</v>
      </c>
      <c r="X44" s="14" t="s">
        <v>3238</v>
      </c>
      <c r="Y44" s="14" t="s">
        <v>3238</v>
      </c>
      <c r="Z44" s="14" t="s">
        <v>3238</v>
      </c>
      <c r="AA44" s="14" t="s">
        <v>3238</v>
      </c>
      <c r="AB44" s="14" t="s">
        <v>3238</v>
      </c>
      <c r="AC44" s="14" t="s">
        <v>3238</v>
      </c>
      <c r="AD44" s="14" t="s">
        <v>3238</v>
      </c>
      <c r="AE44" s="14" t="s">
        <v>3238</v>
      </c>
      <c r="AF44" s="14" t="s">
        <v>3238</v>
      </c>
      <c r="AG44" s="14" t="s">
        <v>3238</v>
      </c>
      <c r="AH44" s="14" t="s">
        <v>3238</v>
      </c>
      <c r="AI44" s="14" t="s">
        <v>3238</v>
      </c>
      <c r="AJ44" s="14" t="s">
        <v>3238</v>
      </c>
      <c r="AK44" s="14" t="s">
        <v>3238</v>
      </c>
      <c r="AL44" s="14" t="s">
        <v>3238</v>
      </c>
      <c r="AM44" s="14" t="s">
        <v>3238</v>
      </c>
      <c r="AN44" s="14" t="s">
        <v>3238</v>
      </c>
      <c r="AO44" s="14" t="s">
        <v>3238</v>
      </c>
      <c r="AP44" s="14" t="s">
        <v>3238</v>
      </c>
      <c r="AQ44" s="19">
        <f>COUNTIF('PIM Rules'!$E$6:$E$831,E44)</f>
        <v>11</v>
      </c>
      <c r="AR44" s="52">
        <f t="shared" si="2"/>
        <v>1</v>
      </c>
      <c r="AS44" s="19" t="s">
        <v>2193</v>
      </c>
      <c r="AT44" s="19" t="str">
        <f>VLOOKUP(E44,'PIM Rules'!$E:$E,1,FALSE)</f>
        <v>Metal</v>
      </c>
    </row>
    <row r="45" spans="1:53">
      <c r="A45" s="56">
        <v>37</v>
      </c>
      <c r="B45" s="56">
        <v>2.2000000000000002</v>
      </c>
      <c r="C45" s="1" t="s">
        <v>2340</v>
      </c>
      <c r="D45" s="1" t="s">
        <v>2345</v>
      </c>
      <c r="E45" s="68" t="s">
        <v>2196</v>
      </c>
      <c r="F45" s="9" t="s">
        <v>2079</v>
      </c>
      <c r="G45" s="9" t="s">
        <v>2080</v>
      </c>
      <c r="H45" s="9" t="s">
        <v>3236</v>
      </c>
      <c r="I45" s="9" t="s">
        <v>2335</v>
      </c>
      <c r="J45" s="9" t="s">
        <v>183</v>
      </c>
      <c r="K45" s="71" t="s">
        <v>2145</v>
      </c>
      <c r="L45" s="72" t="s">
        <v>2088</v>
      </c>
      <c r="M45" s="14" t="s">
        <v>3238</v>
      </c>
      <c r="N45" s="14" t="s">
        <v>3238</v>
      </c>
      <c r="O45" s="14" t="s">
        <v>3238</v>
      </c>
      <c r="P45" s="14" t="s">
        <v>3238</v>
      </c>
      <c r="Q45" s="14" t="s">
        <v>3238</v>
      </c>
      <c r="R45" s="14" t="s">
        <v>3238</v>
      </c>
      <c r="S45" s="14" t="s">
        <v>3238</v>
      </c>
      <c r="T45" s="14" t="s">
        <v>3238</v>
      </c>
      <c r="U45" s="14" t="s">
        <v>3238</v>
      </c>
      <c r="V45" s="14" t="s">
        <v>3238</v>
      </c>
      <c r="W45" s="14" t="s">
        <v>2088</v>
      </c>
      <c r="X45" s="14" t="s">
        <v>3238</v>
      </c>
      <c r="Y45" s="14" t="s">
        <v>3238</v>
      </c>
      <c r="Z45" s="14" t="s">
        <v>3238</v>
      </c>
      <c r="AA45" s="14" t="s">
        <v>3238</v>
      </c>
      <c r="AB45" s="14" t="s">
        <v>3238</v>
      </c>
      <c r="AC45" s="14" t="s">
        <v>3238</v>
      </c>
      <c r="AD45" s="14" t="s">
        <v>3238</v>
      </c>
      <c r="AE45" s="14" t="s">
        <v>3238</v>
      </c>
      <c r="AF45" s="14" t="s">
        <v>3238</v>
      </c>
      <c r="AG45" s="14" t="s">
        <v>3238</v>
      </c>
      <c r="AH45" s="14" t="s">
        <v>3238</v>
      </c>
      <c r="AI45" s="14" t="s">
        <v>3238</v>
      </c>
      <c r="AJ45" s="14" t="s">
        <v>3238</v>
      </c>
      <c r="AK45" s="14" t="s">
        <v>3238</v>
      </c>
      <c r="AL45" s="14" t="s">
        <v>3238</v>
      </c>
      <c r="AM45" s="14" t="s">
        <v>3238</v>
      </c>
      <c r="AN45" s="14" t="s">
        <v>3238</v>
      </c>
      <c r="AO45" s="14" t="s">
        <v>3238</v>
      </c>
      <c r="AP45" s="14" t="s">
        <v>3238</v>
      </c>
      <c r="AQ45" s="19">
        <f>COUNTIF('PIM Rules'!$E$6:$E$831,E45)</f>
        <v>5</v>
      </c>
      <c r="AR45" s="52">
        <f t="shared" si="2"/>
        <v>1</v>
      </c>
      <c r="AS45" s="19" t="s">
        <v>3306</v>
      </c>
      <c r="AT45" s="19" t="str">
        <f>VLOOKUP(E45,'PIM Rules'!$E:$E,1,FALSE)</f>
        <v>Heel Height</v>
      </c>
      <c r="AW45" t="s">
        <v>3307</v>
      </c>
      <c r="AX45"/>
      <c r="AY45"/>
      <c r="AZ45"/>
    </row>
    <row r="46" spans="1:53" ht="15.75">
      <c r="A46" s="56">
        <v>38</v>
      </c>
      <c r="B46" s="56">
        <v>2.2000000000000002</v>
      </c>
      <c r="C46" s="1" t="s">
        <v>2340</v>
      </c>
      <c r="D46" s="1" t="s">
        <v>2345</v>
      </c>
      <c r="E46" s="68" t="s">
        <v>2199</v>
      </c>
      <c r="F46" s="9" t="s">
        <v>2079</v>
      </c>
      <c r="G46" s="9" t="s">
        <v>2080</v>
      </c>
      <c r="H46" s="9" t="s">
        <v>3236</v>
      </c>
      <c r="I46" s="9" t="s">
        <v>2335</v>
      </c>
      <c r="J46" s="9" t="s">
        <v>183</v>
      </c>
      <c r="K46" s="71" t="s">
        <v>2145</v>
      </c>
      <c r="L46" s="72" t="s">
        <v>2088</v>
      </c>
      <c r="M46" s="14" t="s">
        <v>3238</v>
      </c>
      <c r="N46" s="14" t="s">
        <v>3238</v>
      </c>
      <c r="O46" s="14" t="s">
        <v>3238</v>
      </c>
      <c r="P46" s="14" t="s">
        <v>3238</v>
      </c>
      <c r="Q46" s="14" t="s">
        <v>3238</v>
      </c>
      <c r="R46" s="14" t="s">
        <v>3238</v>
      </c>
      <c r="S46" s="14" t="s">
        <v>3238</v>
      </c>
      <c r="T46" s="14" t="s">
        <v>3238</v>
      </c>
      <c r="U46" s="14" t="s">
        <v>3238</v>
      </c>
      <c r="V46" s="14" t="s">
        <v>3238</v>
      </c>
      <c r="W46" s="14" t="s">
        <v>2088</v>
      </c>
      <c r="X46" s="14" t="s">
        <v>3238</v>
      </c>
      <c r="Y46" s="14" t="s">
        <v>3238</v>
      </c>
      <c r="Z46" s="14" t="s">
        <v>3238</v>
      </c>
      <c r="AA46" s="14" t="s">
        <v>3238</v>
      </c>
      <c r="AB46" s="14" t="s">
        <v>3238</v>
      </c>
      <c r="AC46" s="14" t="s">
        <v>3238</v>
      </c>
      <c r="AD46" s="14" t="s">
        <v>3238</v>
      </c>
      <c r="AE46" s="14" t="s">
        <v>3238</v>
      </c>
      <c r="AF46" s="14" t="s">
        <v>3238</v>
      </c>
      <c r="AG46" s="14" t="s">
        <v>3238</v>
      </c>
      <c r="AH46" s="14" t="s">
        <v>3238</v>
      </c>
      <c r="AI46" s="14" t="s">
        <v>3238</v>
      </c>
      <c r="AJ46" s="14" t="s">
        <v>3238</v>
      </c>
      <c r="AK46" s="14" t="s">
        <v>3238</v>
      </c>
      <c r="AL46" s="14" t="s">
        <v>3238</v>
      </c>
      <c r="AM46" s="14" t="s">
        <v>3238</v>
      </c>
      <c r="AN46" s="14" t="s">
        <v>3238</v>
      </c>
      <c r="AO46" s="14" t="s">
        <v>3238</v>
      </c>
      <c r="AP46" s="14" t="s">
        <v>3238</v>
      </c>
      <c r="AQ46" s="19">
        <f>COUNTIF('PIM Rules'!$E$6:$E$831,E46)</f>
        <v>6</v>
      </c>
      <c r="AR46" s="52">
        <f t="shared" si="2"/>
        <v>1</v>
      </c>
      <c r="AS46" s="19" t="s">
        <v>3308</v>
      </c>
      <c r="AT46" s="19" t="str">
        <f>VLOOKUP(E46,'PIM Rules'!$E:$E,1,FALSE)</f>
        <v>Shoe shape</v>
      </c>
      <c r="AW46" s="44"/>
      <c r="AX46" s="45"/>
      <c r="AY46"/>
      <c r="AZ46"/>
    </row>
    <row r="47" spans="1:53" ht="15.75">
      <c r="A47" s="56">
        <v>39</v>
      </c>
      <c r="B47" s="56">
        <v>2.2000000000000002</v>
      </c>
      <c r="C47" s="1" t="s">
        <v>2340</v>
      </c>
      <c r="D47" s="1" t="s">
        <v>2345</v>
      </c>
      <c r="E47" s="68" t="s">
        <v>2202</v>
      </c>
      <c r="F47" s="9" t="s">
        <v>2079</v>
      </c>
      <c r="G47" s="9" t="s">
        <v>2080</v>
      </c>
      <c r="H47" s="9" t="s">
        <v>3236</v>
      </c>
      <c r="I47" s="9" t="s">
        <v>2335</v>
      </c>
      <c r="J47" s="9" t="s">
        <v>2911</v>
      </c>
      <c r="K47" s="71" t="s">
        <v>3309</v>
      </c>
      <c r="L47" s="72" t="s">
        <v>2088</v>
      </c>
      <c r="M47" s="14" t="s">
        <v>3238</v>
      </c>
      <c r="N47" s="14" t="s">
        <v>3238</v>
      </c>
      <c r="O47" s="14" t="s">
        <v>3238</v>
      </c>
      <c r="P47" s="14" t="s">
        <v>3238</v>
      </c>
      <c r="Q47" s="14" t="s">
        <v>3238</v>
      </c>
      <c r="R47" s="14" t="s">
        <v>3238</v>
      </c>
      <c r="S47" s="14" t="s">
        <v>2088</v>
      </c>
      <c r="T47" s="14" t="s">
        <v>3238</v>
      </c>
      <c r="U47" s="14" t="s">
        <v>3238</v>
      </c>
      <c r="V47" s="14" t="s">
        <v>3238</v>
      </c>
      <c r="W47" s="14" t="s">
        <v>3238</v>
      </c>
      <c r="X47" s="14" t="s">
        <v>3238</v>
      </c>
      <c r="Y47" s="14" t="s">
        <v>3238</v>
      </c>
      <c r="Z47" s="14" t="s">
        <v>3238</v>
      </c>
      <c r="AA47" s="14" t="s">
        <v>3238</v>
      </c>
      <c r="AB47" s="14" t="s">
        <v>3238</v>
      </c>
      <c r="AC47" s="14" t="s">
        <v>3238</v>
      </c>
      <c r="AD47" s="14" t="s">
        <v>3238</v>
      </c>
      <c r="AE47" s="14" t="s">
        <v>3238</v>
      </c>
      <c r="AF47" s="14" t="s">
        <v>3238</v>
      </c>
      <c r="AG47" s="14" t="s">
        <v>3238</v>
      </c>
      <c r="AH47" s="14" t="s">
        <v>3238</v>
      </c>
      <c r="AI47" s="14" t="s">
        <v>3238</v>
      </c>
      <c r="AJ47" s="14" t="s">
        <v>3238</v>
      </c>
      <c r="AK47" s="14" t="s">
        <v>3238</v>
      </c>
      <c r="AL47" s="14" t="s">
        <v>3238</v>
      </c>
      <c r="AM47" s="14" t="s">
        <v>3238</v>
      </c>
      <c r="AN47" s="14" t="s">
        <v>3238</v>
      </c>
      <c r="AO47" s="14" t="s">
        <v>3238</v>
      </c>
      <c r="AP47" s="14" t="s">
        <v>3238</v>
      </c>
      <c r="AQ47" s="19">
        <f>COUNTIF('PIM Rules'!$E$6:$E$831,E47)</f>
        <v>7</v>
      </c>
      <c r="AR47" s="52">
        <f t="shared" si="2"/>
        <v>1</v>
      </c>
      <c r="AS47" s="19" t="s">
        <v>3310</v>
      </c>
      <c r="AT47" s="19" t="str">
        <f>VLOOKUP(E47,'PIM Rules'!$E:$E,1,FALSE)</f>
        <v>Watch Type</v>
      </c>
      <c r="AW47" s="44"/>
      <c r="AX47" s="45"/>
      <c r="AY47" s="46" t="s">
        <v>575</v>
      </c>
      <c r="AZ47" s="46" t="s">
        <v>582</v>
      </c>
      <c r="BA47" s="46" t="s">
        <v>584</v>
      </c>
    </row>
    <row r="48" spans="1:53">
      <c r="A48" s="19">
        <v>40</v>
      </c>
      <c r="B48" s="19">
        <v>2.2000000000000002</v>
      </c>
      <c r="C48" s="1" t="s">
        <v>2340</v>
      </c>
      <c r="D48" s="1" t="s">
        <v>2345</v>
      </c>
      <c r="E48" s="21" t="s">
        <v>2206</v>
      </c>
      <c r="F48" s="9" t="s">
        <v>2094</v>
      </c>
      <c r="G48" s="9" t="s">
        <v>2080</v>
      </c>
      <c r="H48" s="9" t="s">
        <v>3278</v>
      </c>
      <c r="I48" s="20" t="s">
        <v>3277</v>
      </c>
      <c r="J48" s="9" t="s">
        <v>36</v>
      </c>
      <c r="K48" s="71" t="s">
        <v>3274</v>
      </c>
      <c r="L48" s="73" t="s">
        <v>2095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 t="s">
        <v>2088</v>
      </c>
      <c r="AD48" s="14" t="s">
        <v>2088</v>
      </c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9">
        <f>COUNTIF('PIM Rules'!$E$6:$E$831,E48)</f>
        <v>2</v>
      </c>
      <c r="AR48" s="19">
        <f t="shared" si="2"/>
        <v>2</v>
      </c>
      <c r="AS48" s="19" t="s">
        <v>3311</v>
      </c>
      <c r="AT48" s="19" t="str">
        <f>VLOOKUP(E48,'PIM Rules'!$E:$E,1,FALSE)</f>
        <v>Is Alcoholic</v>
      </c>
      <c r="AW48" s="47" t="s">
        <v>2242</v>
      </c>
      <c r="AX48"/>
      <c r="AY48" s="47" t="s">
        <v>2224</v>
      </c>
      <c r="AZ48" s="47" t="s">
        <v>2224</v>
      </c>
      <c r="BA48" s="47" t="s">
        <v>2224</v>
      </c>
    </row>
    <row r="49" spans="1:53">
      <c r="A49" s="56">
        <v>41</v>
      </c>
      <c r="B49" s="56">
        <v>2.2000000000000002</v>
      </c>
      <c r="C49" s="1" t="s">
        <v>2340</v>
      </c>
      <c r="D49" s="1" t="s">
        <v>2345</v>
      </c>
      <c r="E49" s="68" t="s">
        <v>2209</v>
      </c>
      <c r="F49" s="9" t="s">
        <v>2079</v>
      </c>
      <c r="G49" s="9" t="s">
        <v>2080</v>
      </c>
      <c r="H49" s="9" t="s">
        <v>3236</v>
      </c>
      <c r="I49" s="9" t="s">
        <v>2335</v>
      </c>
      <c r="J49" s="9" t="s">
        <v>36</v>
      </c>
      <c r="K49" s="71" t="s">
        <v>2145</v>
      </c>
      <c r="L49" s="72" t="s">
        <v>2088</v>
      </c>
      <c r="M49" s="14" t="s">
        <v>3238</v>
      </c>
      <c r="N49" s="14" t="s">
        <v>3238</v>
      </c>
      <c r="O49" s="14" t="s">
        <v>3238</v>
      </c>
      <c r="P49" s="14" t="s">
        <v>3238</v>
      </c>
      <c r="Q49" s="14" t="s">
        <v>3238</v>
      </c>
      <c r="R49" s="14" t="s">
        <v>3238</v>
      </c>
      <c r="S49" s="14" t="s">
        <v>3238</v>
      </c>
      <c r="T49" s="14" t="s">
        <v>3238</v>
      </c>
      <c r="U49" s="14" t="s">
        <v>3238</v>
      </c>
      <c r="V49" s="14" t="s">
        <v>3238</v>
      </c>
      <c r="W49" s="14" t="s">
        <v>3238</v>
      </c>
      <c r="X49" s="14" t="s">
        <v>3238</v>
      </c>
      <c r="Y49" s="14" t="s">
        <v>3238</v>
      </c>
      <c r="Z49" s="14" t="s">
        <v>3238</v>
      </c>
      <c r="AA49" s="14" t="s">
        <v>3238</v>
      </c>
      <c r="AB49" s="14" t="s">
        <v>3238</v>
      </c>
      <c r="AC49" s="14" t="s">
        <v>3238</v>
      </c>
      <c r="AD49" s="14" t="s">
        <v>2088</v>
      </c>
      <c r="AE49" s="14" t="s">
        <v>3238</v>
      </c>
      <c r="AF49" s="14" t="s">
        <v>3238</v>
      </c>
      <c r="AG49" s="14" t="s">
        <v>3238</v>
      </c>
      <c r="AH49" s="14" t="s">
        <v>3238</v>
      </c>
      <c r="AI49" s="14" t="s">
        <v>3238</v>
      </c>
      <c r="AJ49" s="14" t="s">
        <v>3238</v>
      </c>
      <c r="AK49" s="14" t="s">
        <v>3238</v>
      </c>
      <c r="AL49" s="14" t="s">
        <v>3238</v>
      </c>
      <c r="AM49" s="14" t="s">
        <v>3238</v>
      </c>
      <c r="AN49" s="14" t="s">
        <v>3238</v>
      </c>
      <c r="AO49" s="14" t="s">
        <v>3238</v>
      </c>
      <c r="AP49" s="14" t="s">
        <v>3238</v>
      </c>
      <c r="AQ49" s="19">
        <f>COUNTIF('PIM Rules'!$E$6:$E$831,E49)</f>
        <v>29</v>
      </c>
      <c r="AR49" s="52">
        <f t="shared" si="2"/>
        <v>1</v>
      </c>
      <c r="AS49" s="19" t="s">
        <v>3312</v>
      </c>
      <c r="AT49" s="19" t="str">
        <f>VLOOKUP(E49,'PIM Rules'!$E:$E,1,FALSE)</f>
        <v>Wine Region</v>
      </c>
      <c r="AW49" s="48" t="s">
        <v>3134</v>
      </c>
      <c r="AX49"/>
      <c r="AY49" s="48" t="s">
        <v>2977</v>
      </c>
      <c r="AZ49" s="48" t="s">
        <v>2982</v>
      </c>
      <c r="BA49" s="48" t="s">
        <v>1973</v>
      </c>
    </row>
    <row r="50" spans="1:53">
      <c r="A50" s="56">
        <v>42</v>
      </c>
      <c r="B50" s="56">
        <v>2.2000000000000002</v>
      </c>
      <c r="C50" s="1" t="s">
        <v>2340</v>
      </c>
      <c r="D50" s="1" t="s">
        <v>2345</v>
      </c>
      <c r="E50" s="68" t="s">
        <v>2212</v>
      </c>
      <c r="F50" s="9" t="s">
        <v>2094</v>
      </c>
      <c r="G50" s="9" t="s">
        <v>2080</v>
      </c>
      <c r="H50" s="37" t="s">
        <v>3278</v>
      </c>
      <c r="I50" s="9" t="s">
        <v>2335</v>
      </c>
      <c r="J50" s="9" t="s">
        <v>2947</v>
      </c>
      <c r="K50" s="71" t="s">
        <v>3309</v>
      </c>
      <c r="L50" s="72" t="s">
        <v>2088</v>
      </c>
      <c r="M50" s="14" t="s">
        <v>3238</v>
      </c>
      <c r="N50" s="14" t="s">
        <v>3238</v>
      </c>
      <c r="O50" s="14" t="s">
        <v>3238</v>
      </c>
      <c r="P50" s="14" t="s">
        <v>3238</v>
      </c>
      <c r="Q50" s="14" t="s">
        <v>3238</v>
      </c>
      <c r="R50" s="14" t="s">
        <v>3238</v>
      </c>
      <c r="S50" s="14" t="s">
        <v>3238</v>
      </c>
      <c r="T50" s="14" t="s">
        <v>3238</v>
      </c>
      <c r="U50" s="14" t="s">
        <v>3238</v>
      </c>
      <c r="V50" s="14" t="s">
        <v>2088</v>
      </c>
      <c r="W50" s="14" t="s">
        <v>3238</v>
      </c>
      <c r="X50" s="14" t="s">
        <v>3238</v>
      </c>
      <c r="Y50" s="14" t="s">
        <v>3238</v>
      </c>
      <c r="Z50" s="14" t="s">
        <v>3238</v>
      </c>
      <c r="AA50" s="14" t="s">
        <v>3238</v>
      </c>
      <c r="AB50" s="14" t="s">
        <v>3238</v>
      </c>
      <c r="AC50" s="14" t="s">
        <v>3238</v>
      </c>
      <c r="AD50" s="14" t="s">
        <v>3238</v>
      </c>
      <c r="AE50" s="14" t="s">
        <v>3238</v>
      </c>
      <c r="AF50" s="14" t="s">
        <v>3238</v>
      </c>
      <c r="AG50" s="14" t="s">
        <v>3238</v>
      </c>
      <c r="AH50" s="14" t="s">
        <v>3238</v>
      </c>
      <c r="AI50" s="14" t="s">
        <v>3238</v>
      </c>
      <c r="AJ50" s="14" t="s">
        <v>3238</v>
      </c>
      <c r="AK50" s="14" t="s">
        <v>3238</v>
      </c>
      <c r="AL50" s="14" t="s">
        <v>3238</v>
      </c>
      <c r="AM50" s="14" t="s">
        <v>3238</v>
      </c>
      <c r="AN50" s="14" t="s">
        <v>3238</v>
      </c>
      <c r="AO50" s="14" t="s">
        <v>3238</v>
      </c>
      <c r="AP50" s="14" t="s">
        <v>3238</v>
      </c>
      <c r="AQ50" s="19">
        <f>COUNTIF('PIM Rules'!$E$6:$E$831,E50)</f>
        <v>2</v>
      </c>
      <c r="AR50" s="52">
        <f t="shared" si="2"/>
        <v>1</v>
      </c>
      <c r="AS50" s="19" t="s">
        <v>3313</v>
      </c>
      <c r="AT50" s="19" t="str">
        <f>VLOOKUP(E50,'PIM Rules'!$E:$E,1,FALSE)</f>
        <v>Meets cabin size requirements</v>
      </c>
      <c r="AW50" s="48" t="s">
        <v>3132</v>
      </c>
      <c r="AX50"/>
      <c r="AY50" s="48" t="s">
        <v>2976</v>
      </c>
      <c r="AZ50" s="48" t="s">
        <v>2983</v>
      </c>
      <c r="BA50" s="48" t="s">
        <v>2972</v>
      </c>
    </row>
    <row r="51" spans="1:53">
      <c r="A51" s="56">
        <v>43</v>
      </c>
      <c r="B51" s="56">
        <v>2.2000000000000002</v>
      </c>
      <c r="C51" s="1" t="s">
        <v>2340</v>
      </c>
      <c r="D51" s="1" t="s">
        <v>2345</v>
      </c>
      <c r="E51" s="68" t="s">
        <v>2214</v>
      </c>
      <c r="F51" s="9" t="s">
        <v>2079</v>
      </c>
      <c r="G51" s="9" t="s">
        <v>2080</v>
      </c>
      <c r="H51" s="9" t="s">
        <v>3236</v>
      </c>
      <c r="I51" s="9" t="s">
        <v>2335</v>
      </c>
      <c r="J51" s="9" t="s">
        <v>2948</v>
      </c>
      <c r="K51" s="71" t="s">
        <v>2145</v>
      </c>
      <c r="L51" s="72" t="s">
        <v>2088</v>
      </c>
      <c r="M51" s="14" t="s">
        <v>3238</v>
      </c>
      <c r="N51" s="14" t="s">
        <v>3238</v>
      </c>
      <c r="O51" s="14" t="s">
        <v>3238</v>
      </c>
      <c r="P51" s="14" t="s">
        <v>3238</v>
      </c>
      <c r="Q51" s="14" t="s">
        <v>3238</v>
      </c>
      <c r="R51" s="14" t="s">
        <v>3238</v>
      </c>
      <c r="S51" s="14" t="s">
        <v>3238</v>
      </c>
      <c r="T51" s="14" t="s">
        <v>3238</v>
      </c>
      <c r="U51" s="14" t="s">
        <v>3238</v>
      </c>
      <c r="V51" s="14" t="s">
        <v>3238</v>
      </c>
      <c r="W51" s="14" t="s">
        <v>3238</v>
      </c>
      <c r="X51" s="14" t="s">
        <v>3238</v>
      </c>
      <c r="Y51" s="14" t="s">
        <v>3238</v>
      </c>
      <c r="Z51" s="14" t="s">
        <v>3238</v>
      </c>
      <c r="AA51" s="14" t="s">
        <v>3238</v>
      </c>
      <c r="AB51" s="14" t="s">
        <v>3238</v>
      </c>
      <c r="AC51" s="14" t="s">
        <v>3238</v>
      </c>
      <c r="AD51" s="14" t="s">
        <v>3238</v>
      </c>
      <c r="AE51" s="14" t="s">
        <v>2088</v>
      </c>
      <c r="AF51" s="14" t="s">
        <v>3238</v>
      </c>
      <c r="AG51" s="14" t="s">
        <v>3238</v>
      </c>
      <c r="AH51" s="14" t="s">
        <v>3238</v>
      </c>
      <c r="AI51" s="14" t="s">
        <v>3238</v>
      </c>
      <c r="AJ51" s="14" t="s">
        <v>3238</v>
      </c>
      <c r="AK51" s="14" t="s">
        <v>3238</v>
      </c>
      <c r="AL51" s="14" t="s">
        <v>3238</v>
      </c>
      <c r="AM51" s="14" t="s">
        <v>3238</v>
      </c>
      <c r="AN51" s="14" t="s">
        <v>3238</v>
      </c>
      <c r="AO51" s="14" t="s">
        <v>3238</v>
      </c>
      <c r="AP51" s="14" t="s">
        <v>3238</v>
      </c>
      <c r="AQ51" s="19">
        <f>COUNTIF('PIM Rules'!$E$6:$E$831,E51)</f>
        <v>12</v>
      </c>
      <c r="AR51" s="52">
        <f t="shared" si="2"/>
        <v>1</v>
      </c>
      <c r="AS51" s="19" t="s">
        <v>3314</v>
      </c>
      <c r="AT51" s="19" t="str">
        <f>VLOOKUP(E51,'PIM Rules'!$E:$E,1,FALSE)</f>
        <v>Fill Type</v>
      </c>
      <c r="AW51" s="48" t="s">
        <v>3130</v>
      </c>
      <c r="AX51"/>
      <c r="AY51" s="48" t="s">
        <v>2978</v>
      </c>
      <c r="AZ51" s="48" t="s">
        <v>2545</v>
      </c>
      <c r="BA51" s="48" t="s">
        <v>2973</v>
      </c>
    </row>
    <row r="52" spans="1:53">
      <c r="A52" s="56">
        <v>44</v>
      </c>
      <c r="B52" s="56">
        <v>2.2000000000000002</v>
      </c>
      <c r="C52" s="1" t="s">
        <v>2340</v>
      </c>
      <c r="D52" s="1" t="s">
        <v>2345</v>
      </c>
      <c r="E52" s="68" t="s">
        <v>2217</v>
      </c>
      <c r="F52" s="9" t="s">
        <v>2079</v>
      </c>
      <c r="G52" s="9" t="s">
        <v>2080</v>
      </c>
      <c r="H52" s="9" t="s">
        <v>3236</v>
      </c>
      <c r="I52" s="9" t="s">
        <v>2335</v>
      </c>
      <c r="J52" s="9" t="s">
        <v>2955</v>
      </c>
      <c r="K52" s="105" t="s">
        <v>3294</v>
      </c>
      <c r="L52" s="72" t="s">
        <v>2088</v>
      </c>
      <c r="M52" s="14" t="s">
        <v>3238</v>
      </c>
      <c r="N52" s="14" t="s">
        <v>3238</v>
      </c>
      <c r="O52" s="14" t="s">
        <v>3238</v>
      </c>
      <c r="P52" s="14" t="s">
        <v>3238</v>
      </c>
      <c r="Q52" s="14" t="s">
        <v>3238</v>
      </c>
      <c r="R52" s="14" t="s">
        <v>3238</v>
      </c>
      <c r="S52" s="14" t="s">
        <v>3238</v>
      </c>
      <c r="T52" s="14" t="s">
        <v>3238</v>
      </c>
      <c r="U52" s="14" t="s">
        <v>3238</v>
      </c>
      <c r="V52" s="14" t="s">
        <v>3238</v>
      </c>
      <c r="W52" s="14" t="s">
        <v>3238</v>
      </c>
      <c r="X52" s="14" t="s">
        <v>3238</v>
      </c>
      <c r="Y52" s="14" t="s">
        <v>3238</v>
      </c>
      <c r="Z52" s="14" t="s">
        <v>3238</v>
      </c>
      <c r="AA52" s="14" t="s">
        <v>3238</v>
      </c>
      <c r="AB52" s="14" t="s">
        <v>3238</v>
      </c>
      <c r="AC52" s="14" t="s">
        <v>3238</v>
      </c>
      <c r="AD52" s="14" t="s">
        <v>3238</v>
      </c>
      <c r="AE52" s="14" t="s">
        <v>3238</v>
      </c>
      <c r="AF52" s="14" t="s">
        <v>3238</v>
      </c>
      <c r="AG52" s="14" t="s">
        <v>3238</v>
      </c>
      <c r="AH52" s="14" t="s">
        <v>3238</v>
      </c>
      <c r="AI52" s="14" t="s">
        <v>3238</v>
      </c>
      <c r="AJ52" s="14" t="s">
        <v>3238</v>
      </c>
      <c r="AK52" s="14" t="s">
        <v>3238</v>
      </c>
      <c r="AL52" s="14" t="s">
        <v>3294</v>
      </c>
      <c r="AM52" s="14" t="s">
        <v>3238</v>
      </c>
      <c r="AN52" s="14" t="s">
        <v>3238</v>
      </c>
      <c r="AO52" s="14" t="s">
        <v>3238</v>
      </c>
      <c r="AP52" s="14" t="s">
        <v>3238</v>
      </c>
      <c r="AQ52" s="19">
        <f>COUNTIF('PIM Rules'!$E$6:$E$831,E52)</f>
        <v>8</v>
      </c>
      <c r="AR52" s="52">
        <f t="shared" si="2"/>
        <v>0</v>
      </c>
      <c r="AS52" s="19" t="s">
        <v>3315</v>
      </c>
      <c r="AT52" s="19" t="str">
        <f>VLOOKUP(E52,'PIM Rules'!$E:$E,1,FALSE)</f>
        <v>Mattress Feel</v>
      </c>
      <c r="AW52" s="48" t="s">
        <v>3131</v>
      </c>
      <c r="AX52"/>
      <c r="AY52" s="48" t="s">
        <v>2979</v>
      </c>
      <c r="AZ52"/>
      <c r="BA52" s="48" t="s">
        <v>2970</v>
      </c>
    </row>
    <row r="53" spans="1:53">
      <c r="A53" s="56">
        <v>45</v>
      </c>
      <c r="B53" s="56">
        <v>2.2000000000000002</v>
      </c>
      <c r="C53" s="1" t="s">
        <v>2340</v>
      </c>
      <c r="D53" s="1" t="s">
        <v>2345</v>
      </c>
      <c r="E53" s="68" t="s">
        <v>2220</v>
      </c>
      <c r="F53" s="9" t="s">
        <v>2079</v>
      </c>
      <c r="G53" s="9" t="s">
        <v>2080</v>
      </c>
      <c r="H53" s="9" t="s">
        <v>3236</v>
      </c>
      <c r="I53" s="9" t="s">
        <v>2335</v>
      </c>
      <c r="J53" s="9" t="s">
        <v>2963</v>
      </c>
      <c r="K53" s="71" t="s">
        <v>2145</v>
      </c>
      <c r="L53" s="72" t="s">
        <v>2088</v>
      </c>
      <c r="M53" s="14" t="s">
        <v>3238</v>
      </c>
      <c r="N53" s="14" t="s">
        <v>3238</v>
      </c>
      <c r="O53" s="14" t="s">
        <v>3238</v>
      </c>
      <c r="P53" s="14" t="s">
        <v>3238</v>
      </c>
      <c r="Q53" s="14" t="s">
        <v>3238</v>
      </c>
      <c r="R53" s="14" t="s">
        <v>3238</v>
      </c>
      <c r="S53" s="14" t="s">
        <v>3238</v>
      </c>
      <c r="T53" s="14" t="s">
        <v>3238</v>
      </c>
      <c r="U53" s="14" t="s">
        <v>3238</v>
      </c>
      <c r="V53" s="14" t="s">
        <v>3238</v>
      </c>
      <c r="W53" s="14" t="s">
        <v>3238</v>
      </c>
      <c r="X53" s="14" t="s">
        <v>3238</v>
      </c>
      <c r="Y53" s="14" t="s">
        <v>3238</v>
      </c>
      <c r="Z53" s="14" t="s">
        <v>3238</v>
      </c>
      <c r="AA53" s="14" t="s">
        <v>3238</v>
      </c>
      <c r="AB53" s="14" t="s">
        <v>3238</v>
      </c>
      <c r="AC53" s="14" t="s">
        <v>3238</v>
      </c>
      <c r="AD53" s="14" t="s">
        <v>3238</v>
      </c>
      <c r="AE53" s="14" t="s">
        <v>3238</v>
      </c>
      <c r="AF53" s="14" t="s">
        <v>2088</v>
      </c>
      <c r="AG53" s="14" t="s">
        <v>2088</v>
      </c>
      <c r="AH53" s="14" t="s">
        <v>3238</v>
      </c>
      <c r="AI53" s="14" t="s">
        <v>3238</v>
      </c>
      <c r="AJ53" s="14" t="s">
        <v>3238</v>
      </c>
      <c r="AK53" s="14" t="s">
        <v>3238</v>
      </c>
      <c r="AL53" s="14" t="s">
        <v>3238</v>
      </c>
      <c r="AM53" s="14" t="s">
        <v>3238</v>
      </c>
      <c r="AN53" s="14" t="s">
        <v>3238</v>
      </c>
      <c r="AO53" s="14" t="s">
        <v>3238</v>
      </c>
      <c r="AP53" s="14" t="s">
        <v>3238</v>
      </c>
      <c r="AQ53" s="19">
        <f>COUNTIF('PIM Rules'!$E$6:$E$831,E53)</f>
        <v>6</v>
      </c>
      <c r="AR53" s="52">
        <f t="shared" si="2"/>
        <v>2</v>
      </c>
      <c r="AS53" s="19" t="s">
        <v>2220</v>
      </c>
      <c r="AT53" s="19" t="str">
        <f>VLOOKUP(E53,'PIM Rules'!$E:$E,1,FALSE)</f>
        <v>Diameter</v>
      </c>
      <c r="AW53" s="48" t="s">
        <v>3133</v>
      </c>
      <c r="AX53"/>
      <c r="AY53" s="48" t="s">
        <v>2545</v>
      </c>
      <c r="AZ53"/>
      <c r="BA53" s="48" t="s">
        <v>2971</v>
      </c>
    </row>
    <row r="54" spans="1:53">
      <c r="A54" s="19">
        <v>46</v>
      </c>
      <c r="B54" s="19">
        <v>2.2000000000000002</v>
      </c>
      <c r="C54" s="1" t="s">
        <v>2340</v>
      </c>
      <c r="D54" s="1" t="s">
        <v>2345</v>
      </c>
      <c r="E54" s="21" t="s">
        <v>2224</v>
      </c>
      <c r="F54" s="9" t="s">
        <v>2228</v>
      </c>
      <c r="G54" s="9" t="s">
        <v>2080</v>
      </c>
      <c r="H54" s="9" t="s">
        <v>2337</v>
      </c>
      <c r="I54" s="9" t="s">
        <v>2335</v>
      </c>
      <c r="J54" s="9" t="s">
        <v>2974</v>
      </c>
      <c r="K54" s="71" t="s">
        <v>3274</v>
      </c>
      <c r="L54" s="73" t="s">
        <v>2095</v>
      </c>
      <c r="M54" s="14" t="s">
        <v>2088</v>
      </c>
      <c r="N54" s="14"/>
      <c r="O54" s="14" t="s">
        <v>2088</v>
      </c>
      <c r="P54" s="14" t="s">
        <v>2088</v>
      </c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9">
        <f>COUNTIF('PIM Rules'!$E$6:$E$831,E54)</f>
        <v>13</v>
      </c>
      <c r="AR54" s="19">
        <f t="shared" si="2"/>
        <v>3</v>
      </c>
      <c r="AS54" s="19" t="s">
        <v>2224</v>
      </c>
      <c r="AT54" s="19" t="str">
        <f>VLOOKUP(E54,'PIM Rules'!$E:$E,1,FALSE)</f>
        <v>Length</v>
      </c>
      <c r="AW54" s="48" t="s">
        <v>2545</v>
      </c>
      <c r="AX54"/>
      <c r="AZ54"/>
      <c r="BA54" s="48" t="s">
        <v>2545</v>
      </c>
    </row>
    <row r="55" spans="1:53">
      <c r="A55" s="56">
        <v>47</v>
      </c>
      <c r="B55" s="56">
        <v>2.2000000000000002</v>
      </c>
      <c r="C55" s="1" t="s">
        <v>2340</v>
      </c>
      <c r="D55" s="1" t="s">
        <v>2345</v>
      </c>
      <c r="E55" s="68" t="s">
        <v>2229</v>
      </c>
      <c r="F55" s="9" t="s">
        <v>2176</v>
      </c>
      <c r="G55" s="9" t="s">
        <v>2107</v>
      </c>
      <c r="H55" s="9" t="s">
        <v>3236</v>
      </c>
      <c r="I55" s="9" t="s">
        <v>2335</v>
      </c>
      <c r="J55" s="9" t="s">
        <v>3227</v>
      </c>
      <c r="K55" s="71" t="s">
        <v>2184</v>
      </c>
      <c r="L55" s="72" t="s">
        <v>2088</v>
      </c>
      <c r="M55" s="14" t="s">
        <v>2088</v>
      </c>
      <c r="N55" s="14" t="s">
        <v>3238</v>
      </c>
      <c r="O55" s="14" t="s">
        <v>2088</v>
      </c>
      <c r="P55" s="14" t="s">
        <v>3238</v>
      </c>
      <c r="Q55" s="14" t="s">
        <v>2088</v>
      </c>
      <c r="R55" s="14" t="s">
        <v>2088</v>
      </c>
      <c r="S55" s="14" t="s">
        <v>3238</v>
      </c>
      <c r="T55" s="14" t="s">
        <v>3238</v>
      </c>
      <c r="U55" s="14" t="s">
        <v>3238</v>
      </c>
      <c r="V55" s="14" t="s">
        <v>3238</v>
      </c>
      <c r="W55" s="14" t="s">
        <v>2088</v>
      </c>
      <c r="X55" s="14" t="s">
        <v>3238</v>
      </c>
      <c r="Y55" s="14" t="s">
        <v>3238</v>
      </c>
      <c r="Z55" s="14" t="s">
        <v>3238</v>
      </c>
      <c r="AA55" s="14" t="s">
        <v>3238</v>
      </c>
      <c r="AB55" s="14" t="s">
        <v>3238</v>
      </c>
      <c r="AC55" s="14" t="s">
        <v>3238</v>
      </c>
      <c r="AD55" s="14" t="s">
        <v>3238</v>
      </c>
      <c r="AE55" s="14" t="s">
        <v>3238</v>
      </c>
      <c r="AF55" s="14" t="s">
        <v>3238</v>
      </c>
      <c r="AG55" s="14" t="s">
        <v>3238</v>
      </c>
      <c r="AH55" s="14" t="s">
        <v>3238</v>
      </c>
      <c r="AI55" s="14" t="s">
        <v>3238</v>
      </c>
      <c r="AJ55" s="14" t="s">
        <v>3238</v>
      </c>
      <c r="AK55" s="14" t="s">
        <v>3238</v>
      </c>
      <c r="AL55" s="14" t="s">
        <v>3238</v>
      </c>
      <c r="AM55" s="14" t="s">
        <v>3238</v>
      </c>
      <c r="AN55" s="14" t="s">
        <v>3238</v>
      </c>
      <c r="AO55" s="14" t="s">
        <v>3238</v>
      </c>
      <c r="AP55" s="14" t="s">
        <v>3238</v>
      </c>
      <c r="AQ55" s="19">
        <f>COUNTIF('PIM Rules'!$E$6:$E$831,E55)</f>
        <v>113</v>
      </c>
      <c r="AR55" s="52">
        <f t="shared" si="2"/>
        <v>5</v>
      </c>
      <c r="AS55" s="19" t="s">
        <v>3316</v>
      </c>
      <c r="AT55" s="19" t="str">
        <f>VLOOKUP(E55,'PIM Rules'!$E:$E,1,FALSE)</f>
        <v>Product Style</v>
      </c>
      <c r="AW55" s="48" t="s">
        <v>3127</v>
      </c>
      <c r="AX55"/>
      <c r="AY55"/>
      <c r="AZ55"/>
    </row>
    <row r="56" spans="1:53">
      <c r="A56" s="56">
        <v>48</v>
      </c>
      <c r="B56" s="56">
        <v>2.2000000000000002</v>
      </c>
      <c r="C56" s="1" t="s">
        <v>2340</v>
      </c>
      <c r="D56" s="1" t="s">
        <v>2345</v>
      </c>
      <c r="E56" s="68" t="s">
        <v>2233</v>
      </c>
      <c r="F56" s="9" t="s">
        <v>2237</v>
      </c>
      <c r="G56" s="9" t="s">
        <v>2080</v>
      </c>
      <c r="H56" s="9" t="s">
        <v>3236</v>
      </c>
      <c r="I56" s="9" t="s">
        <v>2335</v>
      </c>
      <c r="J56" s="9" t="s">
        <v>2974</v>
      </c>
      <c r="K56" s="71" t="s">
        <v>2184</v>
      </c>
      <c r="L56" s="72" t="s">
        <v>2088</v>
      </c>
      <c r="M56" s="14" t="s">
        <v>2088</v>
      </c>
      <c r="N56" s="14" t="s">
        <v>2088</v>
      </c>
      <c r="O56" s="14" t="s">
        <v>2088</v>
      </c>
      <c r="P56" s="14" t="s">
        <v>2088</v>
      </c>
      <c r="Q56" s="14" t="s">
        <v>3238</v>
      </c>
      <c r="R56" s="14" t="s">
        <v>3238</v>
      </c>
      <c r="S56" s="14" t="s">
        <v>3238</v>
      </c>
      <c r="T56" s="14" t="s">
        <v>3238</v>
      </c>
      <c r="U56" s="14" t="s">
        <v>3238</v>
      </c>
      <c r="V56" s="14" t="s">
        <v>3238</v>
      </c>
      <c r="W56" s="14" t="s">
        <v>3238</v>
      </c>
      <c r="X56" s="14" t="s">
        <v>3238</v>
      </c>
      <c r="Y56" s="14" t="s">
        <v>3238</v>
      </c>
      <c r="Z56" s="14" t="s">
        <v>3238</v>
      </c>
      <c r="AA56" s="14" t="s">
        <v>3238</v>
      </c>
      <c r="AB56" s="14" t="s">
        <v>3238</v>
      </c>
      <c r="AC56" s="14" t="s">
        <v>3238</v>
      </c>
      <c r="AD56" s="14" t="s">
        <v>3238</v>
      </c>
      <c r="AE56" s="14" t="s">
        <v>3238</v>
      </c>
      <c r="AF56" s="14" t="s">
        <v>3238</v>
      </c>
      <c r="AG56" s="14" t="s">
        <v>3238</v>
      </c>
      <c r="AH56" s="14" t="s">
        <v>3238</v>
      </c>
      <c r="AI56" s="14" t="s">
        <v>3238</v>
      </c>
      <c r="AJ56" s="14" t="s">
        <v>3238</v>
      </c>
      <c r="AK56" s="14" t="s">
        <v>3238</v>
      </c>
      <c r="AL56" s="14" t="s">
        <v>3238</v>
      </c>
      <c r="AM56" s="14" t="s">
        <v>3238</v>
      </c>
      <c r="AN56" s="14" t="s">
        <v>3238</v>
      </c>
      <c r="AO56" s="14" t="s">
        <v>3238</v>
      </c>
      <c r="AP56" s="14" t="s">
        <v>3238</v>
      </c>
      <c r="AQ56" s="19">
        <f>COUNTIF('PIM Rules'!$E$6:$E$831,E56)</f>
        <v>9</v>
      </c>
      <c r="AR56" s="52">
        <f t="shared" si="2"/>
        <v>4</v>
      </c>
      <c r="AS56" s="19" t="s">
        <v>3317</v>
      </c>
      <c r="AT56" s="19" t="str">
        <f>VLOOKUP(E56,'PIM Rules'!$E:$E,1,FALSE)</f>
        <v>Sleeve Length</v>
      </c>
      <c r="AW56" s="48" t="s">
        <v>3128</v>
      </c>
      <c r="AX56"/>
      <c r="AY56"/>
      <c r="AZ56"/>
    </row>
    <row r="57" spans="1:53">
      <c r="A57" s="56">
        <v>49</v>
      </c>
      <c r="B57" s="56">
        <v>2.2000000000000002</v>
      </c>
      <c r="C57" s="1" t="s">
        <v>2340</v>
      </c>
      <c r="D57" s="1" t="s">
        <v>2345</v>
      </c>
      <c r="E57" s="68" t="s">
        <v>2238</v>
      </c>
      <c r="F57" s="9" t="s">
        <v>2237</v>
      </c>
      <c r="G57" s="9" t="s">
        <v>2080</v>
      </c>
      <c r="H57" s="9" t="s">
        <v>3236</v>
      </c>
      <c r="I57" s="9" t="s">
        <v>2335</v>
      </c>
      <c r="J57" s="9" t="s">
        <v>3105</v>
      </c>
      <c r="K57" s="71" t="s">
        <v>3309</v>
      </c>
      <c r="L57" s="72" t="s">
        <v>2088</v>
      </c>
      <c r="M57" s="14" t="s">
        <v>2088</v>
      </c>
      <c r="N57" s="14" t="s">
        <v>3238</v>
      </c>
      <c r="O57" s="14" t="s">
        <v>2088</v>
      </c>
      <c r="P57" s="14" t="s">
        <v>3238</v>
      </c>
      <c r="Q57" s="14" t="s">
        <v>3238</v>
      </c>
      <c r="R57" s="14" t="s">
        <v>3238</v>
      </c>
      <c r="S57" s="14" t="s">
        <v>3238</v>
      </c>
      <c r="T57" s="14" t="s">
        <v>3238</v>
      </c>
      <c r="U57" s="14" t="s">
        <v>3238</v>
      </c>
      <c r="V57" s="14" t="s">
        <v>3238</v>
      </c>
      <c r="W57" s="14" t="s">
        <v>3238</v>
      </c>
      <c r="X57" s="14" t="s">
        <v>3238</v>
      </c>
      <c r="Y57" s="14" t="s">
        <v>3238</v>
      </c>
      <c r="Z57" s="14" t="s">
        <v>3238</v>
      </c>
      <c r="AA57" s="14" t="s">
        <v>3238</v>
      </c>
      <c r="AB57" s="14" t="s">
        <v>3238</v>
      </c>
      <c r="AC57" s="14" t="s">
        <v>3238</v>
      </c>
      <c r="AD57" s="14" t="s">
        <v>3238</v>
      </c>
      <c r="AE57" s="14" t="s">
        <v>3238</v>
      </c>
      <c r="AF57" s="14" t="s">
        <v>3238</v>
      </c>
      <c r="AG57" s="14" t="s">
        <v>3238</v>
      </c>
      <c r="AH57" s="14" t="s">
        <v>3238</v>
      </c>
      <c r="AI57" s="14" t="s">
        <v>3238</v>
      </c>
      <c r="AJ57" s="14" t="s">
        <v>3238</v>
      </c>
      <c r="AK57" s="14" t="s">
        <v>3238</v>
      </c>
      <c r="AL57" s="14" t="s">
        <v>3238</v>
      </c>
      <c r="AM57" s="14" t="s">
        <v>3238</v>
      </c>
      <c r="AN57" s="14" t="s">
        <v>3238</v>
      </c>
      <c r="AO57" s="14" t="s">
        <v>3238</v>
      </c>
      <c r="AP57" s="14" t="s">
        <v>3238</v>
      </c>
      <c r="AQ57" s="19">
        <f>COUNTIF('PIM Rules'!$E$6:$E$831,E57)</f>
        <v>16</v>
      </c>
      <c r="AR57" s="52">
        <f t="shared" si="2"/>
        <v>2</v>
      </c>
      <c r="AS57" s="19" t="s">
        <v>2238</v>
      </c>
      <c r="AT57" s="19" t="str">
        <f>VLOOKUP(E57,'PIM Rules'!$E:$E,1,FALSE)</f>
        <v>Neckline</v>
      </c>
      <c r="AW57" s="48" t="s">
        <v>3129</v>
      </c>
      <c r="AX57"/>
      <c r="AY57"/>
      <c r="AZ57"/>
    </row>
    <row r="58" spans="1:53">
      <c r="A58" s="19">
        <v>50</v>
      </c>
      <c r="B58" s="19">
        <v>2.2000000000000002</v>
      </c>
      <c r="C58" s="1" t="s">
        <v>2340</v>
      </c>
      <c r="D58" s="1" t="s">
        <v>2345</v>
      </c>
      <c r="E58" s="21" t="s">
        <v>2242</v>
      </c>
      <c r="F58" s="9" t="s">
        <v>2079</v>
      </c>
      <c r="G58" s="9" t="s">
        <v>2080</v>
      </c>
      <c r="H58" s="9" t="s">
        <v>3236</v>
      </c>
      <c r="I58" s="9" t="s">
        <v>2335</v>
      </c>
      <c r="J58" s="9" t="s">
        <v>3318</v>
      </c>
      <c r="K58" s="71" t="s">
        <v>3274</v>
      </c>
      <c r="L58" s="73" t="s">
        <v>2095</v>
      </c>
      <c r="M58" s="14" t="s">
        <v>2088</v>
      </c>
      <c r="N58" s="14" t="s">
        <v>2088</v>
      </c>
      <c r="O58" s="14" t="s">
        <v>2088</v>
      </c>
      <c r="P58" s="14" t="s">
        <v>2088</v>
      </c>
      <c r="Q58" s="14"/>
      <c r="R58" s="14" t="s">
        <v>2088</v>
      </c>
      <c r="S58" s="14" t="s">
        <v>2088</v>
      </c>
      <c r="T58" s="14" t="s">
        <v>2088</v>
      </c>
      <c r="U58" s="14" t="s">
        <v>2088</v>
      </c>
      <c r="V58" s="14"/>
      <c r="W58" s="14" t="s">
        <v>2088</v>
      </c>
      <c r="X58" s="14" t="s">
        <v>2088</v>
      </c>
      <c r="Y58" s="14" t="s">
        <v>2088</v>
      </c>
      <c r="Z58" s="14" t="s">
        <v>2088</v>
      </c>
      <c r="AA58" s="14" t="s">
        <v>2088</v>
      </c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9">
        <f>COUNTIF('PIM Rules'!$E$6:$E$831,E58)</f>
        <v>8</v>
      </c>
      <c r="AR58" s="19">
        <f t="shared" si="2"/>
        <v>13</v>
      </c>
      <c r="AS58" s="19" t="s">
        <v>2242</v>
      </c>
      <c r="AT58" s="19" t="str">
        <f>VLOOKUP(E58,'PIM Rules'!$E:$E,1,FALSE)</f>
        <v>Gender</v>
      </c>
      <c r="AW58"/>
      <c r="AX58"/>
      <c r="AY58"/>
      <c r="AZ58"/>
    </row>
    <row r="59" spans="1:53">
      <c r="A59" s="19">
        <v>51</v>
      </c>
      <c r="B59" s="19">
        <v>3</v>
      </c>
      <c r="C59" s="1" t="s">
        <v>2340</v>
      </c>
      <c r="D59" s="1" t="s">
        <v>3135</v>
      </c>
      <c r="E59" s="60" t="s">
        <v>2247</v>
      </c>
      <c r="F59" s="9" t="s">
        <v>2103</v>
      </c>
      <c r="G59" s="37" t="s">
        <v>3235</v>
      </c>
      <c r="H59" s="37" t="s">
        <v>2103</v>
      </c>
      <c r="I59" s="9" t="s">
        <v>2335</v>
      </c>
      <c r="J59" s="40" t="s">
        <v>2092</v>
      </c>
      <c r="K59" s="71" t="s">
        <v>3274</v>
      </c>
      <c r="L59" s="73" t="s">
        <v>2095</v>
      </c>
      <c r="M59" s="14" t="s">
        <v>2088</v>
      </c>
      <c r="N59" s="14" t="s">
        <v>2088</v>
      </c>
      <c r="O59" s="14" t="s">
        <v>2088</v>
      </c>
      <c r="P59" s="14" t="s">
        <v>2088</v>
      </c>
      <c r="Q59" s="14" t="s">
        <v>2088</v>
      </c>
      <c r="R59" s="14" t="s">
        <v>2088</v>
      </c>
      <c r="S59" s="14" t="s">
        <v>2088</v>
      </c>
      <c r="T59" s="14" t="s">
        <v>2088</v>
      </c>
      <c r="U59" s="14" t="s">
        <v>2088</v>
      </c>
      <c r="V59" s="14" t="s">
        <v>2088</v>
      </c>
      <c r="W59" s="14" t="s">
        <v>2088</v>
      </c>
      <c r="X59" s="14" t="s">
        <v>2088</v>
      </c>
      <c r="Y59" s="14" t="s">
        <v>2088</v>
      </c>
      <c r="Z59" s="14" t="s">
        <v>2088</v>
      </c>
      <c r="AA59" s="14" t="s">
        <v>2088</v>
      </c>
      <c r="AB59" s="14" t="s">
        <v>2088</v>
      </c>
      <c r="AC59" s="14" t="s">
        <v>2088</v>
      </c>
      <c r="AD59" s="14" t="s">
        <v>2088</v>
      </c>
      <c r="AE59" s="14" t="s">
        <v>2088</v>
      </c>
      <c r="AF59" s="14" t="s">
        <v>2088</v>
      </c>
      <c r="AG59" s="14" t="s">
        <v>2088</v>
      </c>
      <c r="AH59" s="14" t="s">
        <v>2088</v>
      </c>
      <c r="AI59" s="14" t="s">
        <v>2088</v>
      </c>
      <c r="AJ59" s="14" t="s">
        <v>2088</v>
      </c>
      <c r="AK59" s="14" t="s">
        <v>2088</v>
      </c>
      <c r="AL59" s="14" t="s">
        <v>2088</v>
      </c>
      <c r="AM59" s="14" t="s">
        <v>2088</v>
      </c>
      <c r="AN59" s="14" t="s">
        <v>2088</v>
      </c>
      <c r="AO59" s="14" t="s">
        <v>2088</v>
      </c>
      <c r="AP59" s="14" t="s">
        <v>2088</v>
      </c>
      <c r="AQ59" s="19">
        <f>COUNTIF('PIM Rules'!$E$6:$E$831,E59)</f>
        <v>1</v>
      </c>
      <c r="AR59" s="19">
        <f t="shared" si="2"/>
        <v>30</v>
      </c>
      <c r="AS59" s="19" t="s">
        <v>3319</v>
      </c>
      <c r="AT59" s="19" t="str">
        <f>VLOOKUP(E59,'PIM Rules'!$E:$E,1,FALSE)</f>
        <v>Customer Facing Colour</v>
      </c>
      <c r="AW59"/>
      <c r="AX59"/>
      <c r="AY59"/>
      <c r="AZ59"/>
    </row>
    <row r="60" spans="1:53">
      <c r="A60" s="19">
        <v>52</v>
      </c>
      <c r="B60" s="19">
        <v>3</v>
      </c>
      <c r="C60" s="1" t="s">
        <v>2340</v>
      </c>
      <c r="D60" s="1" t="s">
        <v>3135</v>
      </c>
      <c r="E60" s="60" t="s">
        <v>2250</v>
      </c>
      <c r="F60" s="9" t="s">
        <v>2079</v>
      </c>
      <c r="G60" s="9" t="s">
        <v>2080</v>
      </c>
      <c r="H60" s="9" t="s">
        <v>3236</v>
      </c>
      <c r="I60" s="9" t="s">
        <v>2335</v>
      </c>
      <c r="J60" s="40" t="s">
        <v>2092</v>
      </c>
      <c r="K60" s="71" t="s">
        <v>3274</v>
      </c>
      <c r="L60" s="73" t="s">
        <v>2095</v>
      </c>
      <c r="M60" s="14" t="s">
        <v>2088</v>
      </c>
      <c r="N60" s="14" t="s">
        <v>2088</v>
      </c>
      <c r="O60" s="14" t="s">
        <v>2088</v>
      </c>
      <c r="P60" s="14" t="s">
        <v>2088</v>
      </c>
      <c r="Q60" s="14" t="s">
        <v>2088</v>
      </c>
      <c r="R60" s="14" t="s">
        <v>2088</v>
      </c>
      <c r="S60" s="14" t="s">
        <v>2088</v>
      </c>
      <c r="T60" s="14" t="s">
        <v>2088</v>
      </c>
      <c r="U60" s="14" t="s">
        <v>2088</v>
      </c>
      <c r="V60" s="14" t="s">
        <v>2088</v>
      </c>
      <c r="W60" s="14" t="s">
        <v>2088</v>
      </c>
      <c r="X60" s="14" t="s">
        <v>2088</v>
      </c>
      <c r="Y60" s="14" t="s">
        <v>2088</v>
      </c>
      <c r="Z60" s="14" t="s">
        <v>2088</v>
      </c>
      <c r="AA60" s="14" t="s">
        <v>2088</v>
      </c>
      <c r="AB60" s="14" t="s">
        <v>2088</v>
      </c>
      <c r="AC60" s="14" t="s">
        <v>2088</v>
      </c>
      <c r="AD60" s="14" t="s">
        <v>2088</v>
      </c>
      <c r="AE60" s="14" t="s">
        <v>2088</v>
      </c>
      <c r="AF60" s="14" t="s">
        <v>2088</v>
      </c>
      <c r="AG60" s="14" t="s">
        <v>2088</v>
      </c>
      <c r="AH60" s="14" t="s">
        <v>2088</v>
      </c>
      <c r="AI60" s="14" t="s">
        <v>2088</v>
      </c>
      <c r="AJ60" s="14" t="s">
        <v>2088</v>
      </c>
      <c r="AK60" s="14" t="s">
        <v>2088</v>
      </c>
      <c r="AL60" s="14" t="s">
        <v>2088</v>
      </c>
      <c r="AM60" s="14" t="s">
        <v>2088</v>
      </c>
      <c r="AN60" s="14" t="s">
        <v>2088</v>
      </c>
      <c r="AO60" s="14" t="s">
        <v>2088</v>
      </c>
      <c r="AP60" s="14" t="s">
        <v>2088</v>
      </c>
      <c r="AQ60" s="19">
        <f>COUNTIF('PIM Rules'!$E$6:$E$831,E60)</f>
        <v>24</v>
      </c>
      <c r="AR60" s="19">
        <f t="shared" si="2"/>
        <v>30</v>
      </c>
      <c r="AS60" s="19" t="s">
        <v>3320</v>
      </c>
      <c r="AT60" s="19" t="str">
        <f>VLOOKUP(E60,'PIM Rules'!$E:$E,1,FALSE)</f>
        <v>Family Colour</v>
      </c>
      <c r="AW60" s="35"/>
      <c r="AX60" s="35"/>
      <c r="AY60" s="35"/>
      <c r="AZ60" s="35"/>
      <c r="BA60" s="35"/>
    </row>
    <row r="61" spans="1:53">
      <c r="A61" s="19">
        <v>53</v>
      </c>
      <c r="B61" s="19">
        <v>4</v>
      </c>
      <c r="C61" s="63" t="s">
        <v>3154</v>
      </c>
      <c r="D61" s="64" t="s">
        <v>2366</v>
      </c>
      <c r="E61" s="65" t="s">
        <v>2263</v>
      </c>
      <c r="F61" s="16" t="s">
        <v>2103</v>
      </c>
      <c r="G61" s="29" t="s">
        <v>3235</v>
      </c>
      <c r="H61" s="29" t="s">
        <v>2103</v>
      </c>
      <c r="I61" s="9" t="s">
        <v>2335</v>
      </c>
      <c r="J61" s="40" t="s">
        <v>2092</v>
      </c>
      <c r="K61" s="71" t="s">
        <v>3274</v>
      </c>
      <c r="L61" s="73" t="s">
        <v>2095</v>
      </c>
      <c r="M61" s="38" t="s">
        <v>2088</v>
      </c>
      <c r="N61" s="38" t="s">
        <v>2088</v>
      </c>
      <c r="O61" s="38" t="s">
        <v>2088</v>
      </c>
      <c r="P61" s="38" t="s">
        <v>2088</v>
      </c>
      <c r="Q61" s="38" t="s">
        <v>2088</v>
      </c>
      <c r="R61" s="38" t="s">
        <v>2088</v>
      </c>
      <c r="S61" s="38" t="s">
        <v>2088</v>
      </c>
      <c r="T61" s="38" t="s">
        <v>2088</v>
      </c>
      <c r="U61" s="38" t="s">
        <v>2088</v>
      </c>
      <c r="V61" s="38" t="s">
        <v>2088</v>
      </c>
      <c r="W61" s="38" t="s">
        <v>2088</v>
      </c>
      <c r="X61" s="38" t="s">
        <v>2088</v>
      </c>
      <c r="Y61" s="38" t="s">
        <v>2088</v>
      </c>
      <c r="Z61" s="38" t="s">
        <v>2088</v>
      </c>
      <c r="AA61" s="38" t="s">
        <v>2088</v>
      </c>
      <c r="AB61" s="38" t="s">
        <v>2088</v>
      </c>
      <c r="AC61" s="38" t="s">
        <v>2088</v>
      </c>
      <c r="AD61" s="38" t="s">
        <v>2088</v>
      </c>
      <c r="AE61" s="38" t="s">
        <v>2088</v>
      </c>
      <c r="AF61" s="38" t="s">
        <v>2088</v>
      </c>
      <c r="AG61" s="38" t="s">
        <v>2088</v>
      </c>
      <c r="AH61" s="38" t="s">
        <v>2088</v>
      </c>
      <c r="AI61" s="38" t="s">
        <v>2088</v>
      </c>
      <c r="AJ61" s="38" t="s">
        <v>2088</v>
      </c>
      <c r="AK61" s="38" t="s">
        <v>2088</v>
      </c>
      <c r="AL61" s="38" t="s">
        <v>2088</v>
      </c>
      <c r="AM61" s="38" t="s">
        <v>2088</v>
      </c>
      <c r="AN61" s="38" t="s">
        <v>2088</v>
      </c>
      <c r="AO61" s="38" t="s">
        <v>2088</v>
      </c>
      <c r="AP61" s="38" t="s">
        <v>2088</v>
      </c>
      <c r="AQ61" s="19">
        <f>COUNTIF('PIM Rules'!$E$6:$E$831,E61)</f>
        <v>1</v>
      </c>
      <c r="AR61" s="19">
        <f t="shared" si="2"/>
        <v>30</v>
      </c>
      <c r="AS61" s="19" t="s">
        <v>3321</v>
      </c>
      <c r="AT61" s="19" t="str">
        <f>VLOOKUP(E61,'PIM Rules'!$E:$E,1,FALSE)</f>
        <v>Customer Facing Brand</v>
      </c>
    </row>
    <row r="62" spans="1:53">
      <c r="A62" s="19">
        <v>54</v>
      </c>
      <c r="B62" s="19">
        <v>4</v>
      </c>
      <c r="C62" s="64" t="s">
        <v>2365</v>
      </c>
      <c r="D62" s="64" t="s">
        <v>2366</v>
      </c>
      <c r="E62" s="65" t="s">
        <v>2266</v>
      </c>
      <c r="F62" s="16" t="s">
        <v>2094</v>
      </c>
      <c r="G62" s="16" t="s">
        <v>2080</v>
      </c>
      <c r="H62" s="16" t="s">
        <v>3236</v>
      </c>
      <c r="I62" s="9" t="s">
        <v>2335</v>
      </c>
      <c r="J62" s="40" t="s">
        <v>2092</v>
      </c>
      <c r="K62" s="71" t="s">
        <v>3274</v>
      </c>
      <c r="L62" s="73" t="s">
        <v>2095</v>
      </c>
      <c r="M62" s="38" t="s">
        <v>2088</v>
      </c>
      <c r="N62" s="38" t="s">
        <v>2088</v>
      </c>
      <c r="O62" s="38" t="s">
        <v>2088</v>
      </c>
      <c r="P62" s="38" t="s">
        <v>2088</v>
      </c>
      <c r="Q62" s="38" t="s">
        <v>2088</v>
      </c>
      <c r="R62" s="38" t="s">
        <v>2088</v>
      </c>
      <c r="S62" s="38" t="s">
        <v>2088</v>
      </c>
      <c r="T62" s="38" t="s">
        <v>2088</v>
      </c>
      <c r="U62" s="38" t="s">
        <v>2088</v>
      </c>
      <c r="V62" s="38" t="s">
        <v>2088</v>
      </c>
      <c r="W62" s="38" t="s">
        <v>2088</v>
      </c>
      <c r="X62" s="38" t="s">
        <v>2088</v>
      </c>
      <c r="Y62" s="38" t="s">
        <v>2088</v>
      </c>
      <c r="Z62" s="38" t="s">
        <v>2088</v>
      </c>
      <c r="AA62" s="38" t="s">
        <v>2088</v>
      </c>
      <c r="AB62" s="38" t="s">
        <v>2088</v>
      </c>
      <c r="AC62" s="38" t="s">
        <v>2088</v>
      </c>
      <c r="AD62" s="38" t="s">
        <v>2088</v>
      </c>
      <c r="AE62" s="38" t="s">
        <v>2088</v>
      </c>
      <c r="AF62" s="38" t="s">
        <v>2088</v>
      </c>
      <c r="AG62" s="38" t="s">
        <v>2088</v>
      </c>
      <c r="AH62" s="38" t="s">
        <v>2088</v>
      </c>
      <c r="AI62" s="38" t="s">
        <v>2088</v>
      </c>
      <c r="AJ62" s="38" t="s">
        <v>2088</v>
      </c>
      <c r="AK62" s="38" t="s">
        <v>2088</v>
      </c>
      <c r="AL62" s="38" t="s">
        <v>2088</v>
      </c>
      <c r="AM62" s="38" t="s">
        <v>2088</v>
      </c>
      <c r="AN62" s="38" t="s">
        <v>2088</v>
      </c>
      <c r="AO62" s="38" t="s">
        <v>2088</v>
      </c>
      <c r="AP62" s="38" t="s">
        <v>2088</v>
      </c>
      <c r="AQ62" s="19">
        <f>COUNTIF('PIM Rules'!$E$6:$E$831,E62)</f>
        <v>2</v>
      </c>
      <c r="AR62" s="19">
        <f t="shared" si="2"/>
        <v>30</v>
      </c>
      <c r="AS62" s="19" t="s">
        <v>3322</v>
      </c>
      <c r="AT62" s="19" t="str">
        <f>VLOOKUP(E62,'PIM Rules'!$E:$E,1,FALSE)</f>
        <v>Product Wrappable</v>
      </c>
    </row>
    <row r="63" spans="1:53">
      <c r="A63" s="19">
        <v>55</v>
      </c>
      <c r="B63" s="19">
        <v>4</v>
      </c>
      <c r="C63" s="64" t="s">
        <v>2365</v>
      </c>
      <c r="D63" s="64" t="s">
        <v>2366</v>
      </c>
      <c r="E63" s="65" t="s">
        <v>2268</v>
      </c>
      <c r="F63" s="16" t="s">
        <v>2094</v>
      </c>
      <c r="G63" s="16" t="s">
        <v>2080</v>
      </c>
      <c r="H63" s="16" t="s">
        <v>3236</v>
      </c>
      <c r="I63" s="17" t="s">
        <v>3277</v>
      </c>
      <c r="J63" s="40" t="s">
        <v>2092</v>
      </c>
      <c r="K63" s="71" t="s">
        <v>3274</v>
      </c>
      <c r="L63" s="73" t="s">
        <v>2095</v>
      </c>
      <c r="M63" s="38" t="s">
        <v>2088</v>
      </c>
      <c r="N63" s="38" t="s">
        <v>2088</v>
      </c>
      <c r="O63" s="38" t="s">
        <v>2088</v>
      </c>
      <c r="P63" s="38" t="s">
        <v>2088</v>
      </c>
      <c r="Q63" s="38" t="s">
        <v>2088</v>
      </c>
      <c r="R63" s="38" t="s">
        <v>2088</v>
      </c>
      <c r="S63" s="38" t="s">
        <v>2088</v>
      </c>
      <c r="T63" s="38" t="s">
        <v>2088</v>
      </c>
      <c r="U63" s="38" t="s">
        <v>2088</v>
      </c>
      <c r="V63" s="38" t="s">
        <v>2088</v>
      </c>
      <c r="W63" s="38" t="s">
        <v>2088</v>
      </c>
      <c r="X63" s="38" t="s">
        <v>2088</v>
      </c>
      <c r="Y63" s="38" t="s">
        <v>2088</v>
      </c>
      <c r="Z63" s="38" t="s">
        <v>2088</v>
      </c>
      <c r="AA63" s="38" t="s">
        <v>2088</v>
      </c>
      <c r="AB63" s="38" t="s">
        <v>2088</v>
      </c>
      <c r="AC63" s="38" t="s">
        <v>2088</v>
      </c>
      <c r="AD63" s="38" t="s">
        <v>2088</v>
      </c>
      <c r="AE63" s="38" t="s">
        <v>2088</v>
      </c>
      <c r="AF63" s="38" t="s">
        <v>2088</v>
      </c>
      <c r="AG63" s="38" t="s">
        <v>2088</v>
      </c>
      <c r="AH63" s="38" t="s">
        <v>2088</v>
      </c>
      <c r="AI63" s="38" t="s">
        <v>2088</v>
      </c>
      <c r="AJ63" s="38" t="s">
        <v>2088</v>
      </c>
      <c r="AK63" s="38" t="s">
        <v>2088</v>
      </c>
      <c r="AL63" s="38" t="s">
        <v>2088</v>
      </c>
      <c r="AM63" s="38" t="s">
        <v>2088</v>
      </c>
      <c r="AN63" s="38" t="s">
        <v>2088</v>
      </c>
      <c r="AO63" s="38" t="s">
        <v>2088</v>
      </c>
      <c r="AP63" s="38" t="s">
        <v>2088</v>
      </c>
      <c r="AQ63" s="19">
        <f>COUNTIF('PIM Rules'!$E$6:$E$831,E63)</f>
        <v>2</v>
      </c>
      <c r="AR63" s="19">
        <f t="shared" si="2"/>
        <v>30</v>
      </c>
      <c r="AS63" s="19" t="s">
        <v>3323</v>
      </c>
      <c r="AT63" s="19" t="str">
        <f>VLOOKUP(E63,'PIM Rules'!$E:$E,1,FALSE)</f>
        <v>Initial Online Flag</v>
      </c>
    </row>
    <row r="64" spans="1:53">
      <c r="A64" s="19">
        <v>56</v>
      </c>
      <c r="B64" s="19">
        <v>4</v>
      </c>
      <c r="C64" s="64" t="s">
        <v>2365</v>
      </c>
      <c r="D64" s="64" t="s">
        <v>2366</v>
      </c>
      <c r="E64" s="65" t="s">
        <v>2270</v>
      </c>
      <c r="F64" s="16" t="s">
        <v>2094</v>
      </c>
      <c r="G64" s="16" t="s">
        <v>2080</v>
      </c>
      <c r="H64" s="16" t="s">
        <v>3236</v>
      </c>
      <c r="I64" s="17" t="s">
        <v>3277</v>
      </c>
      <c r="J64" s="40" t="s">
        <v>2092</v>
      </c>
      <c r="K64" s="71" t="s">
        <v>3274</v>
      </c>
      <c r="L64" s="73" t="s">
        <v>2095</v>
      </c>
      <c r="M64" s="38" t="s">
        <v>2088</v>
      </c>
      <c r="N64" s="38" t="s">
        <v>2088</v>
      </c>
      <c r="O64" s="38" t="s">
        <v>2088</v>
      </c>
      <c r="P64" s="38" t="s">
        <v>2088</v>
      </c>
      <c r="Q64" s="38" t="s">
        <v>2088</v>
      </c>
      <c r="R64" s="38" t="s">
        <v>2088</v>
      </c>
      <c r="S64" s="38" t="s">
        <v>2088</v>
      </c>
      <c r="T64" s="38" t="s">
        <v>2088</v>
      </c>
      <c r="U64" s="38" t="s">
        <v>2088</v>
      </c>
      <c r="V64" s="38" t="s">
        <v>2088</v>
      </c>
      <c r="W64" s="38" t="s">
        <v>2088</v>
      </c>
      <c r="X64" s="38" t="s">
        <v>2088</v>
      </c>
      <c r="Y64" s="38" t="s">
        <v>2088</v>
      </c>
      <c r="Z64" s="38" t="s">
        <v>2088</v>
      </c>
      <c r="AA64" s="38" t="s">
        <v>2088</v>
      </c>
      <c r="AB64" s="38" t="s">
        <v>2088</v>
      </c>
      <c r="AC64" s="38" t="s">
        <v>2088</v>
      </c>
      <c r="AD64" s="38" t="s">
        <v>2088</v>
      </c>
      <c r="AE64" s="38" t="s">
        <v>2088</v>
      </c>
      <c r="AF64" s="38" t="s">
        <v>2088</v>
      </c>
      <c r="AG64" s="38" t="s">
        <v>2088</v>
      </c>
      <c r="AH64" s="38" t="s">
        <v>2088</v>
      </c>
      <c r="AI64" s="38" t="s">
        <v>2088</v>
      </c>
      <c r="AJ64" s="38" t="s">
        <v>2088</v>
      </c>
      <c r="AK64" s="38" t="s">
        <v>2088</v>
      </c>
      <c r="AL64" s="38" t="s">
        <v>2088</v>
      </c>
      <c r="AM64" s="38" t="s">
        <v>2088</v>
      </c>
      <c r="AN64" s="38" t="s">
        <v>2088</v>
      </c>
      <c r="AO64" s="38" t="s">
        <v>2088</v>
      </c>
      <c r="AP64" s="38" t="s">
        <v>2088</v>
      </c>
      <c r="AQ64" s="19">
        <f>COUNTIF('PIM Rules'!$E$6:$E$831,E64)</f>
        <v>2</v>
      </c>
      <c r="AR64" s="19">
        <f t="shared" si="2"/>
        <v>30</v>
      </c>
      <c r="AS64" s="19" t="s">
        <v>3324</v>
      </c>
      <c r="AT64" s="19" t="str">
        <f>VLOOKUP(E64,'PIM Rules'!$E:$E,1,FALSE)</f>
        <v>Dropship Indicator</v>
      </c>
    </row>
    <row r="65" spans="1:46">
      <c r="A65" s="19">
        <v>57</v>
      </c>
      <c r="B65" s="19">
        <v>4</v>
      </c>
      <c r="C65" s="64" t="s">
        <v>2365</v>
      </c>
      <c r="D65" s="64" t="s">
        <v>2366</v>
      </c>
      <c r="E65" s="65" t="s">
        <v>2272</v>
      </c>
      <c r="F65" s="16" t="s">
        <v>2079</v>
      </c>
      <c r="G65" s="16" t="s">
        <v>2080</v>
      </c>
      <c r="H65" s="16" t="s">
        <v>3236</v>
      </c>
      <c r="I65" s="17" t="s">
        <v>3277</v>
      </c>
      <c r="J65" s="40" t="s">
        <v>2092</v>
      </c>
      <c r="K65" s="71" t="s">
        <v>3274</v>
      </c>
      <c r="L65" s="73" t="s">
        <v>2095</v>
      </c>
      <c r="M65" s="38" t="s">
        <v>2088</v>
      </c>
      <c r="N65" s="38" t="s">
        <v>2088</v>
      </c>
      <c r="O65" s="38" t="s">
        <v>2088</v>
      </c>
      <c r="P65" s="38" t="s">
        <v>2088</v>
      </c>
      <c r="Q65" s="38" t="s">
        <v>2088</v>
      </c>
      <c r="R65" s="38" t="s">
        <v>2088</v>
      </c>
      <c r="S65" s="38" t="s">
        <v>2088</v>
      </c>
      <c r="T65" s="38" t="s">
        <v>2088</v>
      </c>
      <c r="U65" s="38" t="s">
        <v>2088</v>
      </c>
      <c r="V65" s="38" t="s">
        <v>2088</v>
      </c>
      <c r="W65" s="38" t="s">
        <v>2088</v>
      </c>
      <c r="X65" s="38" t="s">
        <v>2088</v>
      </c>
      <c r="Y65" s="38" t="s">
        <v>2088</v>
      </c>
      <c r="Z65" s="38" t="s">
        <v>2088</v>
      </c>
      <c r="AA65" s="38" t="s">
        <v>2088</v>
      </c>
      <c r="AB65" s="38" t="s">
        <v>2088</v>
      </c>
      <c r="AC65" s="38" t="s">
        <v>2088</v>
      </c>
      <c r="AD65" s="38" t="s">
        <v>2088</v>
      </c>
      <c r="AE65" s="38" t="s">
        <v>2088</v>
      </c>
      <c r="AF65" s="38" t="s">
        <v>2088</v>
      </c>
      <c r="AG65" s="38" t="s">
        <v>2088</v>
      </c>
      <c r="AH65" s="38" t="s">
        <v>2088</v>
      </c>
      <c r="AI65" s="38" t="s">
        <v>2088</v>
      </c>
      <c r="AJ65" s="38" t="s">
        <v>2088</v>
      </c>
      <c r="AK65" s="38" t="s">
        <v>2088</v>
      </c>
      <c r="AL65" s="38" t="s">
        <v>2088</v>
      </c>
      <c r="AM65" s="38" t="s">
        <v>2088</v>
      </c>
      <c r="AN65" s="38" t="s">
        <v>2088</v>
      </c>
      <c r="AO65" s="38" t="s">
        <v>2088</v>
      </c>
      <c r="AP65" s="38" t="s">
        <v>2088</v>
      </c>
      <c r="AQ65" s="19">
        <f>COUNTIF('PIM Rules'!$E$6:$E$831,E65)</f>
        <v>4</v>
      </c>
      <c r="AR65" s="19">
        <f t="shared" si="2"/>
        <v>30</v>
      </c>
      <c r="AS65" s="19" t="s">
        <v>3325</v>
      </c>
      <c r="AT65" s="19" t="str">
        <f>VLOOKUP(E65,'PIM Rules'!$E:$E,1,FALSE)</f>
        <v>Delivery Classification</v>
      </c>
    </row>
    <row r="66" spans="1:46">
      <c r="A66" s="19">
        <v>58</v>
      </c>
      <c r="B66" s="19">
        <v>4</v>
      </c>
      <c r="C66" s="64" t="s">
        <v>2365</v>
      </c>
      <c r="D66" s="64" t="s">
        <v>2366</v>
      </c>
      <c r="E66" s="65" t="s">
        <v>2275</v>
      </c>
      <c r="F66" s="16" t="s">
        <v>2079</v>
      </c>
      <c r="G66" s="16" t="s">
        <v>2080</v>
      </c>
      <c r="H66" s="16" t="s">
        <v>3236</v>
      </c>
      <c r="I66" s="17" t="s">
        <v>3277</v>
      </c>
      <c r="J66" s="40" t="s">
        <v>2092</v>
      </c>
      <c r="K66" s="71" t="s">
        <v>3274</v>
      </c>
      <c r="L66" s="73" t="s">
        <v>2095</v>
      </c>
      <c r="M66" s="38" t="s">
        <v>2088</v>
      </c>
      <c r="N66" s="38" t="s">
        <v>2088</v>
      </c>
      <c r="O66" s="38" t="s">
        <v>2088</v>
      </c>
      <c r="P66" s="38" t="s">
        <v>2088</v>
      </c>
      <c r="Q66" s="38" t="s">
        <v>2088</v>
      </c>
      <c r="R66" s="38" t="s">
        <v>2088</v>
      </c>
      <c r="S66" s="38" t="s">
        <v>2088</v>
      </c>
      <c r="T66" s="38" t="s">
        <v>2088</v>
      </c>
      <c r="U66" s="38" t="s">
        <v>2088</v>
      </c>
      <c r="V66" s="38" t="s">
        <v>2088</v>
      </c>
      <c r="W66" s="38" t="s">
        <v>2088</v>
      </c>
      <c r="X66" s="38" t="s">
        <v>2088</v>
      </c>
      <c r="Y66" s="38" t="s">
        <v>2088</v>
      </c>
      <c r="Z66" s="38" t="s">
        <v>2088</v>
      </c>
      <c r="AA66" s="38" t="s">
        <v>2088</v>
      </c>
      <c r="AB66" s="38" t="s">
        <v>2088</v>
      </c>
      <c r="AC66" s="38" t="s">
        <v>2088</v>
      </c>
      <c r="AD66" s="38" t="s">
        <v>2088</v>
      </c>
      <c r="AE66" s="38" t="s">
        <v>2088</v>
      </c>
      <c r="AF66" s="38" t="s">
        <v>2088</v>
      </c>
      <c r="AG66" s="38" t="s">
        <v>2088</v>
      </c>
      <c r="AH66" s="38" t="s">
        <v>2088</v>
      </c>
      <c r="AI66" s="38" t="s">
        <v>2088</v>
      </c>
      <c r="AJ66" s="38" t="s">
        <v>2088</v>
      </c>
      <c r="AK66" s="38" t="s">
        <v>2088</v>
      </c>
      <c r="AL66" s="38" t="s">
        <v>2088</v>
      </c>
      <c r="AM66" s="38" t="s">
        <v>2088</v>
      </c>
      <c r="AN66" s="38" t="s">
        <v>2088</v>
      </c>
      <c r="AO66" s="38" t="s">
        <v>2088</v>
      </c>
      <c r="AP66" s="38" t="s">
        <v>2088</v>
      </c>
      <c r="AQ66" s="19">
        <f>COUNTIF('PIM Rules'!$E$6:$E$831,E66)</f>
        <v>9</v>
      </c>
      <c r="AR66" s="19">
        <f t="shared" si="2"/>
        <v>30</v>
      </c>
      <c r="AS66" s="19" t="s">
        <v>3326</v>
      </c>
      <c r="AT66" s="19" t="str">
        <f>VLOOKUP(E66,'PIM Rules'!$E:$E,1,FALSE)</f>
        <v>Delivery Interface</v>
      </c>
    </row>
    <row r="67" spans="1:46">
      <c r="A67" s="66">
        <v>59</v>
      </c>
      <c r="B67" s="66">
        <v>4</v>
      </c>
      <c r="C67" s="64" t="s">
        <v>2365</v>
      </c>
      <c r="D67" s="64" t="s">
        <v>2366</v>
      </c>
      <c r="E67" s="65" t="s">
        <v>2278</v>
      </c>
      <c r="F67" s="16" t="s">
        <v>2094</v>
      </c>
      <c r="G67" s="16" t="s">
        <v>2080</v>
      </c>
      <c r="H67" s="29" t="s">
        <v>3278</v>
      </c>
      <c r="I67" s="16" t="s">
        <v>2341</v>
      </c>
      <c r="J67" s="40" t="s">
        <v>2092</v>
      </c>
      <c r="K67" s="71" t="s">
        <v>3274</v>
      </c>
      <c r="L67" s="73" t="s">
        <v>2088</v>
      </c>
      <c r="M67" s="14" t="s">
        <v>2088</v>
      </c>
      <c r="N67" s="14" t="s">
        <v>2088</v>
      </c>
      <c r="O67" s="14" t="s">
        <v>2088</v>
      </c>
      <c r="P67" s="14" t="s">
        <v>2088</v>
      </c>
      <c r="Q67" s="14" t="s">
        <v>2088</v>
      </c>
      <c r="R67" s="14" t="s">
        <v>2088</v>
      </c>
      <c r="S67" s="14" t="s">
        <v>2088</v>
      </c>
      <c r="T67" s="14" t="s">
        <v>2088</v>
      </c>
      <c r="U67" s="14" t="s">
        <v>2088</v>
      </c>
      <c r="V67" s="14" t="s">
        <v>2088</v>
      </c>
      <c r="W67" s="14" t="s">
        <v>2088</v>
      </c>
      <c r="X67" s="14" t="s">
        <v>2088</v>
      </c>
      <c r="Y67" s="14" t="s">
        <v>2088</v>
      </c>
      <c r="Z67" s="14" t="s">
        <v>2088</v>
      </c>
      <c r="AA67" s="14" t="s">
        <v>2088</v>
      </c>
      <c r="AB67" s="14" t="s">
        <v>2088</v>
      </c>
      <c r="AC67" s="14" t="s">
        <v>2088</v>
      </c>
      <c r="AD67" s="14" t="s">
        <v>2088</v>
      </c>
      <c r="AE67" s="14" t="s">
        <v>2088</v>
      </c>
      <c r="AF67" s="14" t="s">
        <v>2088</v>
      </c>
      <c r="AG67" s="14" t="s">
        <v>2088</v>
      </c>
      <c r="AH67" s="14" t="s">
        <v>2088</v>
      </c>
      <c r="AI67" s="14" t="s">
        <v>2088</v>
      </c>
      <c r="AJ67" s="14" t="s">
        <v>2088</v>
      </c>
      <c r="AK67" s="14" t="s">
        <v>2088</v>
      </c>
      <c r="AL67" s="14" t="s">
        <v>2088</v>
      </c>
      <c r="AM67" s="14" t="s">
        <v>2088</v>
      </c>
      <c r="AN67" s="14" t="s">
        <v>2088</v>
      </c>
      <c r="AO67" s="14" t="s">
        <v>2088</v>
      </c>
      <c r="AP67" s="14" t="s">
        <v>2088</v>
      </c>
      <c r="AQ67" s="19">
        <f>COUNTIF('PIM Rules'!$E$6:$E$831,E67)</f>
        <v>2</v>
      </c>
      <c r="AR67" s="19">
        <f t="shared" si="2"/>
        <v>30</v>
      </c>
      <c r="AS67" s="19" t="s">
        <v>3327</v>
      </c>
      <c r="AT67" s="19" t="str">
        <f>VLOOKUP(E67,'PIM Rules'!$E:$E,1,FALSE)</f>
        <v>Designer Flag</v>
      </c>
    </row>
    <row r="68" spans="1:46">
      <c r="A68" s="19">
        <v>60</v>
      </c>
      <c r="B68" s="19">
        <v>4</v>
      </c>
      <c r="C68" s="64" t="s">
        <v>2365</v>
      </c>
      <c r="D68" s="64" t="s">
        <v>2280</v>
      </c>
      <c r="E68" s="65" t="s">
        <v>2281</v>
      </c>
      <c r="F68" s="16" t="s">
        <v>2079</v>
      </c>
      <c r="G68" s="16" t="s">
        <v>2080</v>
      </c>
      <c r="H68" s="16" t="s">
        <v>2337</v>
      </c>
      <c r="I68" s="17" t="s">
        <v>3277</v>
      </c>
      <c r="J68" s="40" t="s">
        <v>2092</v>
      </c>
      <c r="K68" s="71" t="s">
        <v>3274</v>
      </c>
      <c r="L68" s="73" t="s">
        <v>2095</v>
      </c>
      <c r="M68" s="38" t="s">
        <v>2088</v>
      </c>
      <c r="N68" s="38" t="s">
        <v>2088</v>
      </c>
      <c r="O68" s="38" t="s">
        <v>2088</v>
      </c>
      <c r="P68" s="38" t="s">
        <v>2088</v>
      </c>
      <c r="Q68" s="38" t="s">
        <v>2088</v>
      </c>
      <c r="R68" s="38" t="s">
        <v>2088</v>
      </c>
      <c r="S68" s="38" t="s">
        <v>2088</v>
      </c>
      <c r="T68" s="38" t="s">
        <v>2088</v>
      </c>
      <c r="U68" s="38" t="s">
        <v>2088</v>
      </c>
      <c r="V68" s="38" t="s">
        <v>2088</v>
      </c>
      <c r="W68" s="38" t="s">
        <v>2088</v>
      </c>
      <c r="X68" s="38" t="s">
        <v>2088</v>
      </c>
      <c r="Y68" s="38" t="s">
        <v>2088</v>
      </c>
      <c r="Z68" s="38" t="s">
        <v>2088</v>
      </c>
      <c r="AA68" s="38" t="s">
        <v>2088</v>
      </c>
      <c r="AB68" s="38" t="s">
        <v>2088</v>
      </c>
      <c r="AC68" s="38" t="s">
        <v>2088</v>
      </c>
      <c r="AD68" s="38" t="s">
        <v>2088</v>
      </c>
      <c r="AE68" s="38" t="s">
        <v>2088</v>
      </c>
      <c r="AF68" s="38" t="s">
        <v>2088</v>
      </c>
      <c r="AG68" s="38" t="s">
        <v>2088</v>
      </c>
      <c r="AH68" s="38" t="s">
        <v>2088</v>
      </c>
      <c r="AI68" s="38" t="s">
        <v>2088</v>
      </c>
      <c r="AJ68" s="38" t="s">
        <v>2088</v>
      </c>
      <c r="AK68" s="38" t="s">
        <v>2088</v>
      </c>
      <c r="AL68" s="38" t="s">
        <v>2088</v>
      </c>
      <c r="AM68" s="38" t="s">
        <v>2088</v>
      </c>
      <c r="AN68" s="38" t="s">
        <v>2088</v>
      </c>
      <c r="AO68" s="38" t="s">
        <v>2088</v>
      </c>
      <c r="AP68" s="38" t="s">
        <v>2088</v>
      </c>
      <c r="AQ68" s="19">
        <f>COUNTIF('PIM Rules'!$E$6:$E$831,E68)</f>
        <v>4</v>
      </c>
      <c r="AR68" s="19">
        <f t="shared" si="2"/>
        <v>30</v>
      </c>
      <c r="AS68" s="19" t="s">
        <v>3328</v>
      </c>
      <c r="AT68" s="19" t="str">
        <f>VLOOKUP(E68,'PIM Rules'!$E:$E,1,FALSE)</f>
        <v>Rejection Reasons</v>
      </c>
    </row>
    <row r="69" spans="1:46">
      <c r="A69" s="19">
        <v>61</v>
      </c>
      <c r="B69" s="19">
        <v>4</v>
      </c>
      <c r="C69" s="64" t="s">
        <v>2365</v>
      </c>
      <c r="D69" s="64" t="s">
        <v>2280</v>
      </c>
      <c r="E69" s="65" t="s">
        <v>2284</v>
      </c>
      <c r="F69" s="16" t="s">
        <v>2103</v>
      </c>
      <c r="G69" s="29" t="s">
        <v>3235</v>
      </c>
      <c r="H69" s="29" t="s">
        <v>2103</v>
      </c>
      <c r="I69" s="17" t="s">
        <v>3277</v>
      </c>
      <c r="J69" s="40" t="s">
        <v>2092</v>
      </c>
      <c r="K69" s="71" t="s">
        <v>3274</v>
      </c>
      <c r="L69" s="73" t="s">
        <v>2095</v>
      </c>
      <c r="M69" s="38" t="s">
        <v>2088</v>
      </c>
      <c r="N69" s="38" t="s">
        <v>2088</v>
      </c>
      <c r="O69" s="38" t="s">
        <v>2088</v>
      </c>
      <c r="P69" s="38" t="s">
        <v>2088</v>
      </c>
      <c r="Q69" s="38" t="s">
        <v>2088</v>
      </c>
      <c r="R69" s="38" t="s">
        <v>2088</v>
      </c>
      <c r="S69" s="38" t="s">
        <v>2088</v>
      </c>
      <c r="T69" s="38" t="s">
        <v>2088</v>
      </c>
      <c r="U69" s="38" t="s">
        <v>2088</v>
      </c>
      <c r="V69" s="38" t="s">
        <v>2088</v>
      </c>
      <c r="W69" s="38" t="s">
        <v>2088</v>
      </c>
      <c r="X69" s="38" t="s">
        <v>2088</v>
      </c>
      <c r="Y69" s="38" t="s">
        <v>2088</v>
      </c>
      <c r="Z69" s="38" t="s">
        <v>2088</v>
      </c>
      <c r="AA69" s="38" t="s">
        <v>2088</v>
      </c>
      <c r="AB69" s="38" t="s">
        <v>2088</v>
      </c>
      <c r="AC69" s="38" t="s">
        <v>2088</v>
      </c>
      <c r="AD69" s="38" t="s">
        <v>2088</v>
      </c>
      <c r="AE69" s="38" t="s">
        <v>2088</v>
      </c>
      <c r="AF69" s="38" t="s">
        <v>2088</v>
      </c>
      <c r="AG69" s="38" t="s">
        <v>2088</v>
      </c>
      <c r="AH69" s="38" t="s">
        <v>2088</v>
      </c>
      <c r="AI69" s="38" t="s">
        <v>2088</v>
      </c>
      <c r="AJ69" s="38" t="s">
        <v>2088</v>
      </c>
      <c r="AK69" s="38" t="s">
        <v>2088</v>
      </c>
      <c r="AL69" s="38" t="s">
        <v>2088</v>
      </c>
      <c r="AM69" s="38" t="s">
        <v>2088</v>
      </c>
      <c r="AN69" s="38" t="s">
        <v>2088</v>
      </c>
      <c r="AO69" s="38" t="s">
        <v>2088</v>
      </c>
      <c r="AP69" s="38" t="s">
        <v>2088</v>
      </c>
      <c r="AQ69" s="19">
        <f>COUNTIF('PIM Rules'!$E$6:$E$831,E69)</f>
        <v>1</v>
      </c>
      <c r="AR69" s="19">
        <f t="shared" si="2"/>
        <v>30</v>
      </c>
      <c r="AS69" s="19" t="s">
        <v>3329</v>
      </c>
      <c r="AT69" s="19" t="str">
        <f>VLOOKUP(E69,'PIM Rules'!$E:$E,1,FALSE)</f>
        <v>Rejection Comments</v>
      </c>
    </row>
    <row r="70" spans="1:46">
      <c r="A70" s="19">
        <v>62</v>
      </c>
      <c r="B70" s="19">
        <v>9</v>
      </c>
      <c r="C70" s="61" t="s">
        <v>2350</v>
      </c>
      <c r="D70" s="67" t="s">
        <v>2089</v>
      </c>
      <c r="E70" s="62" t="s">
        <v>3170</v>
      </c>
      <c r="F70" s="18" t="s">
        <v>2079</v>
      </c>
      <c r="G70" s="18" t="s">
        <v>2080</v>
      </c>
      <c r="H70" s="18" t="s">
        <v>3236</v>
      </c>
      <c r="I70" s="15" t="s">
        <v>2093</v>
      </c>
      <c r="J70" s="15" t="s">
        <v>2089</v>
      </c>
      <c r="K70" s="71" t="s">
        <v>3274</v>
      </c>
      <c r="L70" s="73" t="s">
        <v>2095</v>
      </c>
      <c r="M70" s="36" t="s">
        <v>3235</v>
      </c>
      <c r="N70" s="36" t="s">
        <v>3235</v>
      </c>
      <c r="O70" s="36" t="s">
        <v>3235</v>
      </c>
      <c r="P70" s="36" t="s">
        <v>3235</v>
      </c>
      <c r="Q70" s="36" t="s">
        <v>3235</v>
      </c>
      <c r="R70" s="36" t="s">
        <v>3235</v>
      </c>
      <c r="S70" s="36" t="s">
        <v>3235</v>
      </c>
      <c r="T70" s="36" t="s">
        <v>3235</v>
      </c>
      <c r="U70" s="36" t="s">
        <v>3235</v>
      </c>
      <c r="V70" s="36" t="s">
        <v>3235</v>
      </c>
      <c r="W70" s="36" t="s">
        <v>3235</v>
      </c>
      <c r="X70" s="36" t="s">
        <v>3235</v>
      </c>
      <c r="Y70" s="36" t="s">
        <v>3235</v>
      </c>
      <c r="Z70" s="36" t="s">
        <v>3235</v>
      </c>
      <c r="AA70" s="36" t="s">
        <v>3235</v>
      </c>
      <c r="AB70" s="36" t="s">
        <v>3235</v>
      </c>
      <c r="AC70" s="36" t="s">
        <v>3235</v>
      </c>
      <c r="AD70" s="36" t="s">
        <v>3235</v>
      </c>
      <c r="AE70" s="36" t="s">
        <v>3235</v>
      </c>
      <c r="AF70" s="36" t="s">
        <v>3235</v>
      </c>
      <c r="AG70" s="36" t="s">
        <v>3235</v>
      </c>
      <c r="AH70" s="36" t="s">
        <v>3235</v>
      </c>
      <c r="AI70" s="36" t="s">
        <v>3235</v>
      </c>
      <c r="AJ70" s="36" t="s">
        <v>3235</v>
      </c>
      <c r="AK70" s="36" t="s">
        <v>3235</v>
      </c>
      <c r="AL70" s="36" t="s">
        <v>3235</v>
      </c>
      <c r="AM70" s="36" t="s">
        <v>3235</v>
      </c>
      <c r="AN70" s="36" t="s">
        <v>3235</v>
      </c>
      <c r="AO70" s="36" t="s">
        <v>3235</v>
      </c>
      <c r="AP70" s="36" t="s">
        <v>3235</v>
      </c>
      <c r="AQ70" s="19">
        <f>COUNTIF('PIM Rules'!$E$6:$E$831,E70)</f>
        <v>9</v>
      </c>
      <c r="AR70" s="19">
        <f t="shared" si="2"/>
        <v>0</v>
      </c>
      <c r="AS70" s="19" t="s">
        <v>3330</v>
      </c>
      <c r="AT70" s="19" t="str">
        <f>VLOOKUP(E70,'PIM Rules'!$E:$E,1,FALSE)</f>
        <v>Claim Type 1</v>
      </c>
    </row>
    <row r="71" spans="1:46">
      <c r="A71" s="19">
        <v>63</v>
      </c>
      <c r="B71" s="19">
        <v>9</v>
      </c>
      <c r="C71" s="61" t="s">
        <v>2350</v>
      </c>
      <c r="D71" s="67" t="s">
        <v>2089</v>
      </c>
      <c r="E71" s="62" t="s">
        <v>3180</v>
      </c>
      <c r="F71" s="18" t="s">
        <v>2079</v>
      </c>
      <c r="G71" s="18" t="s">
        <v>2080</v>
      </c>
      <c r="H71" s="18" t="s">
        <v>3236</v>
      </c>
      <c r="I71" s="15" t="s">
        <v>2093</v>
      </c>
      <c r="J71" s="15" t="s">
        <v>2089</v>
      </c>
      <c r="K71" s="71" t="s">
        <v>3274</v>
      </c>
      <c r="L71" s="73" t="s">
        <v>2095</v>
      </c>
      <c r="M71" s="36" t="s">
        <v>3235</v>
      </c>
      <c r="N71" s="36" t="s">
        <v>3235</v>
      </c>
      <c r="O71" s="36" t="s">
        <v>3235</v>
      </c>
      <c r="P71" s="36" t="s">
        <v>3235</v>
      </c>
      <c r="Q71" s="36" t="s">
        <v>3235</v>
      </c>
      <c r="R71" s="36" t="s">
        <v>3235</v>
      </c>
      <c r="S71" s="36" t="s">
        <v>3235</v>
      </c>
      <c r="T71" s="36" t="s">
        <v>3235</v>
      </c>
      <c r="U71" s="36" t="s">
        <v>3235</v>
      </c>
      <c r="V71" s="36" t="s">
        <v>3235</v>
      </c>
      <c r="W71" s="36" t="s">
        <v>3235</v>
      </c>
      <c r="X71" s="36" t="s">
        <v>3235</v>
      </c>
      <c r="Y71" s="36" t="s">
        <v>3235</v>
      </c>
      <c r="Z71" s="36" t="s">
        <v>3235</v>
      </c>
      <c r="AA71" s="36" t="s">
        <v>3235</v>
      </c>
      <c r="AB71" s="36" t="s">
        <v>3235</v>
      </c>
      <c r="AC71" s="36" t="s">
        <v>3235</v>
      </c>
      <c r="AD71" s="36" t="s">
        <v>3235</v>
      </c>
      <c r="AE71" s="36" t="s">
        <v>3235</v>
      </c>
      <c r="AF71" s="36" t="s">
        <v>3235</v>
      </c>
      <c r="AG71" s="36" t="s">
        <v>3235</v>
      </c>
      <c r="AH71" s="36" t="s">
        <v>3235</v>
      </c>
      <c r="AI71" s="36" t="s">
        <v>3235</v>
      </c>
      <c r="AJ71" s="36" t="s">
        <v>3235</v>
      </c>
      <c r="AK71" s="36" t="s">
        <v>3235</v>
      </c>
      <c r="AL71" s="36" t="s">
        <v>3235</v>
      </c>
      <c r="AM71" s="36" t="s">
        <v>3235</v>
      </c>
      <c r="AN71" s="36" t="s">
        <v>3235</v>
      </c>
      <c r="AO71" s="36" t="s">
        <v>3235</v>
      </c>
      <c r="AP71" s="36" t="s">
        <v>3235</v>
      </c>
      <c r="AQ71" s="19">
        <f>COUNTIF('PIM Rules'!$E$6:$E$831,E71)</f>
        <v>9</v>
      </c>
      <c r="AR71" s="19">
        <f t="shared" si="2"/>
        <v>0</v>
      </c>
      <c r="AS71" s="19" t="s">
        <v>3331</v>
      </c>
      <c r="AT71" s="19" t="str">
        <f>VLOOKUP(E71,'PIM Rules'!$E:$E,1,FALSE)</f>
        <v>Claim Type 2</v>
      </c>
    </row>
    <row r="72" spans="1:46">
      <c r="A72" s="19">
        <v>64</v>
      </c>
      <c r="B72" s="19">
        <v>9</v>
      </c>
      <c r="C72" s="61" t="s">
        <v>2350</v>
      </c>
      <c r="D72" s="67" t="s">
        <v>2089</v>
      </c>
      <c r="E72" s="62" t="s">
        <v>3181</v>
      </c>
      <c r="F72" s="18" t="s">
        <v>2079</v>
      </c>
      <c r="G72" s="18" t="s">
        <v>2107</v>
      </c>
      <c r="H72" s="18" t="s">
        <v>2337</v>
      </c>
      <c r="I72" s="15" t="s">
        <v>2093</v>
      </c>
      <c r="J72" s="15" t="s">
        <v>2089</v>
      </c>
      <c r="K72" s="71" t="s">
        <v>3274</v>
      </c>
      <c r="L72" s="73" t="s">
        <v>2095</v>
      </c>
      <c r="M72" s="36" t="s">
        <v>3235</v>
      </c>
      <c r="N72" s="36" t="s">
        <v>3235</v>
      </c>
      <c r="O72" s="36" t="s">
        <v>3235</v>
      </c>
      <c r="P72" s="36" t="s">
        <v>3235</v>
      </c>
      <c r="Q72" s="36" t="s">
        <v>3235</v>
      </c>
      <c r="R72" s="36" t="s">
        <v>3235</v>
      </c>
      <c r="S72" s="36" t="s">
        <v>3235</v>
      </c>
      <c r="T72" s="36" t="s">
        <v>3235</v>
      </c>
      <c r="U72" s="36" t="s">
        <v>3235</v>
      </c>
      <c r="V72" s="36" t="s">
        <v>3235</v>
      </c>
      <c r="W72" s="36" t="s">
        <v>3235</v>
      </c>
      <c r="X72" s="36" t="s">
        <v>3235</v>
      </c>
      <c r="Y72" s="36" t="s">
        <v>3235</v>
      </c>
      <c r="Z72" s="36" t="s">
        <v>3235</v>
      </c>
      <c r="AA72" s="36" t="s">
        <v>3235</v>
      </c>
      <c r="AB72" s="36" t="s">
        <v>3235</v>
      </c>
      <c r="AC72" s="36" t="s">
        <v>3235</v>
      </c>
      <c r="AD72" s="36" t="s">
        <v>3235</v>
      </c>
      <c r="AE72" s="36" t="s">
        <v>3235</v>
      </c>
      <c r="AF72" s="36" t="s">
        <v>3235</v>
      </c>
      <c r="AG72" s="36" t="s">
        <v>3235</v>
      </c>
      <c r="AH72" s="36" t="s">
        <v>3235</v>
      </c>
      <c r="AI72" s="36" t="s">
        <v>3235</v>
      </c>
      <c r="AJ72" s="36" t="s">
        <v>3235</v>
      </c>
      <c r="AK72" s="36" t="s">
        <v>3235</v>
      </c>
      <c r="AL72" s="36" t="s">
        <v>3235</v>
      </c>
      <c r="AM72" s="36" t="s">
        <v>3235</v>
      </c>
      <c r="AN72" s="36" t="s">
        <v>3235</v>
      </c>
      <c r="AO72" s="36" t="s">
        <v>3235</v>
      </c>
      <c r="AP72" s="36" t="s">
        <v>3235</v>
      </c>
      <c r="AQ72" s="19">
        <f>COUNTIF('PIM Rules'!$E$6:$E$831,E72)</f>
        <v>37</v>
      </c>
      <c r="AR72" s="19">
        <f t="shared" si="2"/>
        <v>0</v>
      </c>
      <c r="AS72" s="19" t="s">
        <v>3332</v>
      </c>
      <c r="AT72" s="19" t="str">
        <f>VLOOKUP(E72,'PIM Rules'!$E:$E,1,FALSE)</f>
        <v>Criteria - Claim 1</v>
      </c>
    </row>
    <row r="73" spans="1:46">
      <c r="A73" s="19">
        <v>65</v>
      </c>
      <c r="B73" s="19">
        <v>9</v>
      </c>
      <c r="C73" s="61" t="s">
        <v>2350</v>
      </c>
      <c r="D73" s="67" t="s">
        <v>2089</v>
      </c>
      <c r="E73" s="62" t="s">
        <v>3219</v>
      </c>
      <c r="F73" s="18" t="s">
        <v>2079</v>
      </c>
      <c r="G73" s="18" t="s">
        <v>2107</v>
      </c>
      <c r="H73" s="18" t="s">
        <v>2337</v>
      </c>
      <c r="I73" s="15" t="s">
        <v>2093</v>
      </c>
      <c r="J73" s="15" t="s">
        <v>2089</v>
      </c>
      <c r="K73" s="71" t="s">
        <v>3274</v>
      </c>
      <c r="L73" s="73" t="s">
        <v>2095</v>
      </c>
      <c r="M73" s="36" t="s">
        <v>3235</v>
      </c>
      <c r="N73" s="36" t="s">
        <v>3235</v>
      </c>
      <c r="O73" s="36" t="s">
        <v>3235</v>
      </c>
      <c r="P73" s="36" t="s">
        <v>3235</v>
      </c>
      <c r="Q73" s="36" t="s">
        <v>3235</v>
      </c>
      <c r="R73" s="36" t="s">
        <v>3235</v>
      </c>
      <c r="S73" s="36" t="s">
        <v>3235</v>
      </c>
      <c r="T73" s="36" t="s">
        <v>3235</v>
      </c>
      <c r="U73" s="36" t="s">
        <v>3235</v>
      </c>
      <c r="V73" s="36" t="s">
        <v>3235</v>
      </c>
      <c r="W73" s="36" t="s">
        <v>3235</v>
      </c>
      <c r="X73" s="36" t="s">
        <v>3235</v>
      </c>
      <c r="Y73" s="36" t="s">
        <v>3235</v>
      </c>
      <c r="Z73" s="36" t="s">
        <v>3235</v>
      </c>
      <c r="AA73" s="36" t="s">
        <v>3235</v>
      </c>
      <c r="AB73" s="36" t="s">
        <v>3235</v>
      </c>
      <c r="AC73" s="36" t="s">
        <v>3235</v>
      </c>
      <c r="AD73" s="36" t="s">
        <v>3235</v>
      </c>
      <c r="AE73" s="36" t="s">
        <v>3235</v>
      </c>
      <c r="AF73" s="36" t="s">
        <v>3235</v>
      </c>
      <c r="AG73" s="36" t="s">
        <v>3235</v>
      </c>
      <c r="AH73" s="36" t="s">
        <v>3235</v>
      </c>
      <c r="AI73" s="36" t="s">
        <v>3235</v>
      </c>
      <c r="AJ73" s="36" t="s">
        <v>3235</v>
      </c>
      <c r="AK73" s="36" t="s">
        <v>3235</v>
      </c>
      <c r="AL73" s="36" t="s">
        <v>3235</v>
      </c>
      <c r="AM73" s="36" t="s">
        <v>3235</v>
      </c>
      <c r="AN73" s="36" t="s">
        <v>3235</v>
      </c>
      <c r="AO73" s="36" t="s">
        <v>3235</v>
      </c>
      <c r="AP73" s="36" t="s">
        <v>3235</v>
      </c>
      <c r="AQ73" s="19">
        <f>COUNTIF('PIM Rules'!$E$6:$E$831,E73)</f>
        <v>37</v>
      </c>
      <c r="AR73" s="19">
        <f t="shared" si="2"/>
        <v>0</v>
      </c>
      <c r="AS73" s="19" t="s">
        <v>3333</v>
      </c>
      <c r="AT73" s="19" t="str">
        <f>VLOOKUP(E73,'PIM Rules'!$E:$E,1,FALSE)</f>
        <v>Criteria - Claim 2</v>
      </c>
    </row>
    <row r="74" spans="1:46">
      <c r="A74" s="19">
        <v>66</v>
      </c>
      <c r="B74" s="19">
        <v>9</v>
      </c>
      <c r="C74" s="61" t="s">
        <v>2350</v>
      </c>
      <c r="D74" s="67" t="s">
        <v>2089</v>
      </c>
      <c r="E74" s="62" t="s">
        <v>3220</v>
      </c>
      <c r="F74" s="18" t="s">
        <v>2094</v>
      </c>
      <c r="G74" s="18" t="s">
        <v>2080</v>
      </c>
      <c r="H74" s="18" t="s">
        <v>3278</v>
      </c>
      <c r="I74" s="15" t="s">
        <v>2093</v>
      </c>
      <c r="J74" s="15" t="s">
        <v>2089</v>
      </c>
      <c r="K74" s="71" t="s">
        <v>3274</v>
      </c>
      <c r="L74" s="73" t="s">
        <v>2095</v>
      </c>
      <c r="M74" s="36" t="s">
        <v>3235</v>
      </c>
      <c r="N74" s="36" t="s">
        <v>3235</v>
      </c>
      <c r="O74" s="36" t="s">
        <v>3235</v>
      </c>
      <c r="P74" s="36" t="s">
        <v>3235</v>
      </c>
      <c r="Q74" s="36" t="s">
        <v>3235</v>
      </c>
      <c r="R74" s="36" t="s">
        <v>3235</v>
      </c>
      <c r="S74" s="36" t="s">
        <v>3235</v>
      </c>
      <c r="T74" s="36" t="s">
        <v>3235</v>
      </c>
      <c r="U74" s="36" t="s">
        <v>3235</v>
      </c>
      <c r="V74" s="36" t="s">
        <v>3235</v>
      </c>
      <c r="W74" s="36" t="s">
        <v>3235</v>
      </c>
      <c r="X74" s="36" t="s">
        <v>3235</v>
      </c>
      <c r="Y74" s="36" t="s">
        <v>3235</v>
      </c>
      <c r="Z74" s="36" t="s">
        <v>3235</v>
      </c>
      <c r="AA74" s="36" t="s">
        <v>3235</v>
      </c>
      <c r="AB74" s="36" t="s">
        <v>3235</v>
      </c>
      <c r="AC74" s="36" t="s">
        <v>3235</v>
      </c>
      <c r="AD74" s="36" t="s">
        <v>3235</v>
      </c>
      <c r="AE74" s="36" t="s">
        <v>3235</v>
      </c>
      <c r="AF74" s="36" t="s">
        <v>3235</v>
      </c>
      <c r="AG74" s="36" t="s">
        <v>3235</v>
      </c>
      <c r="AH74" s="36" t="s">
        <v>3235</v>
      </c>
      <c r="AI74" s="36" t="s">
        <v>3235</v>
      </c>
      <c r="AJ74" s="36" t="s">
        <v>3235</v>
      </c>
      <c r="AK74" s="36" t="s">
        <v>3235</v>
      </c>
      <c r="AL74" s="36" t="s">
        <v>3235</v>
      </c>
      <c r="AM74" s="36" t="s">
        <v>3235</v>
      </c>
      <c r="AN74" s="36" t="s">
        <v>3235</v>
      </c>
      <c r="AO74" s="36" t="s">
        <v>3235</v>
      </c>
      <c r="AP74" s="36" t="s">
        <v>3235</v>
      </c>
      <c r="AQ74" s="19">
        <f>COUNTIF('PIM Rules'!$E$6:$E$831,E74)</f>
        <v>2</v>
      </c>
      <c r="AR74" s="19">
        <f t="shared" si="2"/>
        <v>0</v>
      </c>
      <c r="AS74" s="19" t="s">
        <v>3334</v>
      </c>
      <c r="AT74" s="19" t="str">
        <f>VLOOKUP(E74,'PIM Rules'!$E:$E,1,FALSE)</f>
        <v>Do you agree to our terms &amp; conditions? (Refer to -&gt;)</v>
      </c>
    </row>
    <row r="75" spans="1:46">
      <c r="A75" s="19">
        <v>67</v>
      </c>
      <c r="B75" s="19">
        <v>9</v>
      </c>
      <c r="C75" s="61" t="s">
        <v>2350</v>
      </c>
      <c r="D75" s="67" t="s">
        <v>2089</v>
      </c>
      <c r="E75" s="62" t="s">
        <v>3221</v>
      </c>
      <c r="F75" s="18" t="s">
        <v>2079</v>
      </c>
      <c r="G75" s="18" t="s">
        <v>2080</v>
      </c>
      <c r="H75" s="18" t="s">
        <v>2337</v>
      </c>
      <c r="I75" s="15" t="s">
        <v>2093</v>
      </c>
      <c r="J75" s="15" t="s">
        <v>2089</v>
      </c>
      <c r="K75" s="71" t="s">
        <v>3274</v>
      </c>
      <c r="L75" s="73" t="s">
        <v>2095</v>
      </c>
      <c r="M75" s="36" t="s">
        <v>3235</v>
      </c>
      <c r="N75" s="36" t="s">
        <v>3235</v>
      </c>
      <c r="O75" s="36" t="s">
        <v>3235</v>
      </c>
      <c r="P75" s="36" t="s">
        <v>3235</v>
      </c>
      <c r="Q75" s="36" t="s">
        <v>3235</v>
      </c>
      <c r="R75" s="36" t="s">
        <v>3235</v>
      </c>
      <c r="S75" s="36" t="s">
        <v>3235</v>
      </c>
      <c r="T75" s="36" t="s">
        <v>3235</v>
      </c>
      <c r="U75" s="36" t="s">
        <v>3235</v>
      </c>
      <c r="V75" s="36" t="s">
        <v>3235</v>
      </c>
      <c r="W75" s="36" t="s">
        <v>3235</v>
      </c>
      <c r="X75" s="36" t="s">
        <v>3235</v>
      </c>
      <c r="Y75" s="36" t="s">
        <v>3235</v>
      </c>
      <c r="Z75" s="36" t="s">
        <v>3235</v>
      </c>
      <c r="AA75" s="36" t="s">
        <v>3235</v>
      </c>
      <c r="AB75" s="36" t="s">
        <v>3235</v>
      </c>
      <c r="AC75" s="36" t="s">
        <v>3235</v>
      </c>
      <c r="AD75" s="36" t="s">
        <v>3235</v>
      </c>
      <c r="AE75" s="36" t="s">
        <v>3235</v>
      </c>
      <c r="AF75" s="36" t="s">
        <v>3235</v>
      </c>
      <c r="AG75" s="36" t="s">
        <v>3235</v>
      </c>
      <c r="AH75" s="36" t="s">
        <v>3235</v>
      </c>
      <c r="AI75" s="36" t="s">
        <v>3235</v>
      </c>
      <c r="AJ75" s="36" t="s">
        <v>3235</v>
      </c>
      <c r="AK75" s="36" t="s">
        <v>3235</v>
      </c>
      <c r="AL75" s="36" t="s">
        <v>3235</v>
      </c>
      <c r="AM75" s="36" t="s">
        <v>3235</v>
      </c>
      <c r="AN75" s="36" t="s">
        <v>3235</v>
      </c>
      <c r="AO75" s="36" t="s">
        <v>3235</v>
      </c>
      <c r="AP75" s="36" t="s">
        <v>3235</v>
      </c>
      <c r="AQ75" s="19">
        <f>COUNTIF('PIM Rules'!$E$6:$E$831,E75)</f>
        <v>2</v>
      </c>
      <c r="AR75" s="19">
        <f t="shared" si="2"/>
        <v>0</v>
      </c>
      <c r="AS75" s="19" t="s">
        <v>3335</v>
      </c>
      <c r="AT75" s="19" t="str">
        <f>VLOOKUP(E75,'PIM Rules'!$E:$E,1,FALSE)</f>
        <v xml:space="preserve">Do you have evidence to substantiate claims 1? </v>
      </c>
    </row>
    <row r="76" spans="1:46">
      <c r="A76" s="19">
        <v>68</v>
      </c>
      <c r="B76" s="19">
        <v>9</v>
      </c>
      <c r="C76" s="61" t="s">
        <v>2350</v>
      </c>
      <c r="D76" s="67" t="s">
        <v>2089</v>
      </c>
      <c r="E76" s="62" t="s">
        <v>3223</v>
      </c>
      <c r="F76" s="18" t="s">
        <v>2079</v>
      </c>
      <c r="G76" s="18" t="s">
        <v>2080</v>
      </c>
      <c r="H76" s="18" t="s">
        <v>2337</v>
      </c>
      <c r="I76" s="15" t="s">
        <v>2093</v>
      </c>
      <c r="J76" s="15" t="s">
        <v>2089</v>
      </c>
      <c r="K76" s="71" t="s">
        <v>3274</v>
      </c>
      <c r="L76" s="73" t="s">
        <v>2095</v>
      </c>
      <c r="M76" s="36" t="s">
        <v>3235</v>
      </c>
      <c r="N76" s="36" t="s">
        <v>3235</v>
      </c>
      <c r="O76" s="36" t="s">
        <v>3235</v>
      </c>
      <c r="P76" s="36" t="s">
        <v>3235</v>
      </c>
      <c r="Q76" s="36" t="s">
        <v>3235</v>
      </c>
      <c r="R76" s="36" t="s">
        <v>3235</v>
      </c>
      <c r="S76" s="36" t="s">
        <v>3235</v>
      </c>
      <c r="T76" s="36" t="s">
        <v>3235</v>
      </c>
      <c r="U76" s="36" t="s">
        <v>3235</v>
      </c>
      <c r="V76" s="36" t="s">
        <v>3235</v>
      </c>
      <c r="W76" s="36" t="s">
        <v>3235</v>
      </c>
      <c r="X76" s="36" t="s">
        <v>3235</v>
      </c>
      <c r="Y76" s="36" t="s">
        <v>3235</v>
      </c>
      <c r="Z76" s="36" t="s">
        <v>3235</v>
      </c>
      <c r="AA76" s="36" t="s">
        <v>3235</v>
      </c>
      <c r="AB76" s="36" t="s">
        <v>3235</v>
      </c>
      <c r="AC76" s="36" t="s">
        <v>3235</v>
      </c>
      <c r="AD76" s="36" t="s">
        <v>3235</v>
      </c>
      <c r="AE76" s="36" t="s">
        <v>3235</v>
      </c>
      <c r="AF76" s="36" t="s">
        <v>3235</v>
      </c>
      <c r="AG76" s="36" t="s">
        <v>3235</v>
      </c>
      <c r="AH76" s="36" t="s">
        <v>3235</v>
      </c>
      <c r="AI76" s="36" t="s">
        <v>3235</v>
      </c>
      <c r="AJ76" s="36" t="s">
        <v>3235</v>
      </c>
      <c r="AK76" s="36" t="s">
        <v>3235</v>
      </c>
      <c r="AL76" s="36" t="s">
        <v>3235</v>
      </c>
      <c r="AM76" s="36" t="s">
        <v>3235</v>
      </c>
      <c r="AN76" s="36" t="s">
        <v>3235</v>
      </c>
      <c r="AO76" s="36" t="s">
        <v>3235</v>
      </c>
      <c r="AP76" s="36" t="s">
        <v>3235</v>
      </c>
      <c r="AQ76" s="19">
        <f>COUNTIF('PIM Rules'!$E$6:$E$831,E76)</f>
        <v>2</v>
      </c>
      <c r="AR76" s="19">
        <f t="shared" si="2"/>
        <v>0</v>
      </c>
      <c r="AS76" s="19" t="s">
        <v>3335</v>
      </c>
      <c r="AT76" s="19" t="str">
        <f>VLOOKUP(E76,'PIM Rules'!$E:$E,1,FALSE)</f>
        <v xml:space="preserve">Do you have evidence to substantiate claims 2? </v>
      </c>
    </row>
    <row r="77" spans="1:46">
      <c r="M77" s="6">
        <f t="shared" ref="M77:AP77" si="3">COUNTIF(M9:M76,"Y")</f>
        <v>34</v>
      </c>
      <c r="N77" s="6">
        <f t="shared" si="3"/>
        <v>31</v>
      </c>
      <c r="O77" s="6">
        <f t="shared" si="3"/>
        <v>34</v>
      </c>
      <c r="P77" s="6">
        <f t="shared" si="3"/>
        <v>34</v>
      </c>
      <c r="Q77" s="6">
        <f t="shared" si="3"/>
        <v>31</v>
      </c>
      <c r="R77" s="6">
        <f t="shared" si="3"/>
        <v>31</v>
      </c>
      <c r="S77" s="6">
        <f t="shared" si="3"/>
        <v>31</v>
      </c>
      <c r="T77" s="6">
        <f t="shared" si="3"/>
        <v>30</v>
      </c>
      <c r="U77" s="6">
        <f t="shared" si="3"/>
        <v>30</v>
      </c>
      <c r="V77" s="6">
        <f t="shared" si="3"/>
        <v>31</v>
      </c>
      <c r="W77" s="6">
        <f t="shared" si="3"/>
        <v>33</v>
      </c>
      <c r="X77" s="6">
        <f t="shared" si="3"/>
        <v>30</v>
      </c>
      <c r="Y77" s="6">
        <f t="shared" si="3"/>
        <v>30</v>
      </c>
      <c r="Z77" s="6">
        <f t="shared" si="3"/>
        <v>37</v>
      </c>
      <c r="AA77" s="6">
        <f t="shared" si="3"/>
        <v>31</v>
      </c>
      <c r="AB77" s="6">
        <f t="shared" si="3"/>
        <v>31</v>
      </c>
      <c r="AC77" s="6">
        <f t="shared" si="3"/>
        <v>31</v>
      </c>
      <c r="AD77" s="6">
        <f t="shared" si="3"/>
        <v>32</v>
      </c>
      <c r="AE77" s="6">
        <f t="shared" si="3"/>
        <v>30</v>
      </c>
      <c r="AF77" s="6">
        <f t="shared" si="3"/>
        <v>31</v>
      </c>
      <c r="AG77" s="6">
        <f t="shared" si="3"/>
        <v>30</v>
      </c>
      <c r="AH77" s="6">
        <f t="shared" si="3"/>
        <v>29</v>
      </c>
      <c r="AI77" s="6">
        <f t="shared" si="3"/>
        <v>31</v>
      </c>
      <c r="AJ77" s="6">
        <f t="shared" si="3"/>
        <v>29</v>
      </c>
      <c r="AK77" s="6">
        <f t="shared" si="3"/>
        <v>29</v>
      </c>
      <c r="AL77" s="6">
        <f t="shared" si="3"/>
        <v>29</v>
      </c>
      <c r="AM77" s="6">
        <f t="shared" si="3"/>
        <v>29</v>
      </c>
      <c r="AN77" s="6">
        <f t="shared" si="3"/>
        <v>30</v>
      </c>
      <c r="AO77" s="6">
        <f t="shared" si="3"/>
        <v>30</v>
      </c>
      <c r="AP77" s="6">
        <f t="shared" si="3"/>
        <v>29</v>
      </c>
      <c r="AT77" s="19" t="e">
        <f>VLOOKUP(E77,'PIM Rules'!$E:$E,1,FALSE)</f>
        <v>#N/A</v>
      </c>
    </row>
  </sheetData>
  <sheetProtection formatCells="0" autoFilter="0"/>
  <autoFilter ref="A8:AU78" xr:uid="{38057FC4-8673-48D1-B194-CAC650F85561}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F801-1044-4BB8-A96C-0150ED32F35E}">
  <sheetPr codeName="Sheet2">
    <tabColor theme="4"/>
  </sheetPr>
  <dimension ref="A1:Z1117"/>
  <sheetViews>
    <sheetView zoomScaleNormal="100" workbookViewId="0">
      <pane ySplit="4" topLeftCell="A5" activePane="bottomLeft" state="frozen"/>
      <selection activeCell="C28" sqref="C28"/>
      <selection pane="bottomLeft" activeCell="L5" sqref="L5"/>
    </sheetView>
  </sheetViews>
  <sheetFormatPr defaultRowHeight="15" outlineLevelCol="1"/>
  <cols>
    <col min="1" max="1" width="5.140625" style="43" customWidth="1"/>
    <col min="2" max="2" width="29" style="113" customWidth="1"/>
    <col min="3" max="3" width="32" style="113" bestFit="1" customWidth="1"/>
    <col min="4" max="4" width="41.5703125" bestFit="1" customWidth="1"/>
    <col min="5" max="5" width="60.5703125" bestFit="1" customWidth="1"/>
    <col min="6" max="6" width="10.7109375" style="43" hidden="1" customWidth="1" outlineLevel="1" collapsed="1"/>
    <col min="7" max="8" width="10.7109375" style="43" hidden="1" customWidth="1" outlineLevel="1"/>
    <col min="9" max="9" width="16.42578125" style="43" hidden="1" customWidth="1" outlineLevel="1"/>
    <col min="10" max="10" width="16.42578125" style="43" hidden="1" customWidth="1" outlineLevel="1" collapsed="1"/>
    <col min="11" max="11" width="1.85546875" style="81" customWidth="1" collapsed="1"/>
    <col min="13" max="13" width="29" style="113" customWidth="1"/>
    <col min="14" max="14" width="28.28515625" style="113" bestFit="1" customWidth="1"/>
    <col min="15" max="15" width="41.5703125" bestFit="1" customWidth="1"/>
    <col min="16" max="16" width="65.85546875" bestFit="1" customWidth="1"/>
    <col min="18" max="18" width="29" customWidth="1"/>
    <col min="19" max="19" width="31.140625" customWidth="1"/>
    <col min="20" max="20" width="21.140625" style="13" customWidth="1"/>
    <col min="21" max="21" width="40.140625" style="43" hidden="1" customWidth="1" outlineLevel="1"/>
    <col min="22" max="22" width="9.140625" collapsed="1"/>
    <col min="25" max="26" width="25.28515625" bestFit="1" customWidth="1"/>
  </cols>
  <sheetData>
    <row r="1" spans="1:26" ht="28.5" customHeight="1">
      <c r="B1" s="43"/>
      <c r="C1" s="43"/>
      <c r="D1" s="79"/>
      <c r="J1" s="42" t="str">
        <f>I1&amp;"_"&amp;E1</f>
        <v>_</v>
      </c>
      <c r="U1" s="42"/>
    </row>
    <row r="2" spans="1:26" s="77" customFormat="1" ht="18.75">
      <c r="A2" s="43"/>
      <c r="B2" s="161" t="s">
        <v>7</v>
      </c>
      <c r="C2" s="154"/>
      <c r="D2" s="154"/>
      <c r="E2" s="155"/>
      <c r="F2" s="162" t="s">
        <v>8</v>
      </c>
      <c r="G2" s="162"/>
      <c r="H2" s="162"/>
      <c r="I2" s="162"/>
      <c r="J2" s="162"/>
      <c r="K2" s="81"/>
      <c r="M2" s="161" t="s">
        <v>9</v>
      </c>
      <c r="N2" s="164"/>
      <c r="O2" s="154"/>
      <c r="P2" s="155"/>
      <c r="R2" s="153" t="s">
        <v>10</v>
      </c>
      <c r="S2" s="157"/>
      <c r="T2" s="156"/>
      <c r="U2" s="110"/>
      <c r="Y2"/>
      <c r="Z2"/>
    </row>
    <row r="3" spans="1:26">
      <c r="B3" t="s">
        <v>11</v>
      </c>
      <c r="C3"/>
      <c r="F3"/>
      <c r="G3"/>
      <c r="H3"/>
      <c r="I3"/>
      <c r="J3"/>
      <c r="M3" t="s">
        <v>11</v>
      </c>
      <c r="R3" t="s">
        <v>11</v>
      </c>
      <c r="T3"/>
      <c r="U3"/>
    </row>
    <row r="4" spans="1:26" s="45" customFormat="1" ht="47.25">
      <c r="A4" s="43" t="s">
        <v>12</v>
      </c>
      <c r="B4" s="146" t="s">
        <v>13</v>
      </c>
      <c r="C4" s="120" t="s">
        <v>14</v>
      </c>
      <c r="D4" s="121" t="s">
        <v>15</v>
      </c>
      <c r="E4" s="158" t="s">
        <v>16</v>
      </c>
      <c r="F4" s="78" t="s">
        <v>17</v>
      </c>
      <c r="G4" s="163" t="s">
        <v>18</v>
      </c>
      <c r="H4" s="163" t="s">
        <v>19</v>
      </c>
      <c r="I4" s="163" t="s">
        <v>20</v>
      </c>
      <c r="J4" s="163" t="str">
        <f t="shared" ref="J4:J67" si="0">I4&amp;"_"&amp;H4</f>
        <v>Fam_Cat lookup_Online Sub-category Lookup</v>
      </c>
      <c r="K4" s="43">
        <v>1</v>
      </c>
      <c r="M4" s="146" t="s">
        <v>13</v>
      </c>
      <c r="N4" s="120" t="s">
        <v>14</v>
      </c>
      <c r="O4" s="121" t="s">
        <v>15</v>
      </c>
      <c r="P4" s="121" t="s">
        <v>21</v>
      </c>
      <c r="R4" s="146" t="s">
        <v>13</v>
      </c>
      <c r="S4" s="121" t="s">
        <v>14</v>
      </c>
      <c r="T4" s="123" t="s">
        <v>22</v>
      </c>
      <c r="U4" s="122" t="s">
        <v>17</v>
      </c>
      <c r="Y4"/>
      <c r="Z4"/>
    </row>
    <row r="5" spans="1:26">
      <c r="A5" s="43">
        <v>1</v>
      </c>
      <c r="B5" s="114" t="s">
        <v>23</v>
      </c>
      <c r="C5" s="114" t="s">
        <v>23</v>
      </c>
      <c r="D5" s="4" t="s">
        <v>24</v>
      </c>
      <c r="E5" s="159" t="s">
        <v>25</v>
      </c>
      <c r="F5" s="42" t="s">
        <v>23</v>
      </c>
      <c r="G5" s="42" t="s">
        <v>26</v>
      </c>
      <c r="H5" s="42" t="s">
        <v>27</v>
      </c>
      <c r="I5" s="42" t="str">
        <f t="shared" ref="I5:I36" si="1">F5&amp;"_"&amp;G5</f>
        <v>Beauty_Bath_Body_Accessories</v>
      </c>
      <c r="J5" s="42" t="str">
        <f t="shared" si="0"/>
        <v>Beauty_Bath_Body_Accessories_Bath_Accessories</v>
      </c>
      <c r="K5" s="43">
        <v>1</v>
      </c>
      <c r="M5" s="115" t="s">
        <v>23</v>
      </c>
      <c r="N5" s="115" t="s">
        <v>23</v>
      </c>
      <c r="O5" s="70" t="s">
        <v>24</v>
      </c>
      <c r="P5" s="70"/>
      <c r="R5" s="115" t="s">
        <v>23</v>
      </c>
      <c r="S5" s="4" t="s">
        <v>23</v>
      </c>
      <c r="T5" s="111">
        <v>11</v>
      </c>
      <c r="U5" s="42" t="s">
        <v>23</v>
      </c>
    </row>
    <row r="6" spans="1:26">
      <c r="A6" s="43">
        <v>2</v>
      </c>
      <c r="B6" s="114" t="s">
        <v>23</v>
      </c>
      <c r="C6" s="114" t="s">
        <v>23</v>
      </c>
      <c r="D6" s="4" t="s">
        <v>28</v>
      </c>
      <c r="E6" s="159" t="s">
        <v>29</v>
      </c>
      <c r="F6" s="42" t="s">
        <v>23</v>
      </c>
      <c r="G6" s="42" t="s">
        <v>30</v>
      </c>
      <c r="H6" s="42" t="s">
        <v>31</v>
      </c>
      <c r="I6" s="42" t="str">
        <f t="shared" si="1"/>
        <v>Beauty_Bath_Body_Bath_Shower</v>
      </c>
      <c r="J6" s="42" t="str">
        <f t="shared" si="0"/>
        <v>Beauty_Bath_Body_Bath_Shower_Baby_Wash</v>
      </c>
      <c r="K6" s="43">
        <v>1</v>
      </c>
      <c r="M6" s="115" t="s">
        <v>23</v>
      </c>
      <c r="N6" s="115" t="s">
        <v>23</v>
      </c>
      <c r="O6" s="70" t="s">
        <v>28</v>
      </c>
      <c r="P6" s="70"/>
      <c r="R6" s="115" t="s">
        <v>32</v>
      </c>
      <c r="S6" s="4" t="s">
        <v>32</v>
      </c>
      <c r="T6" s="111">
        <v>5</v>
      </c>
      <c r="U6" s="42" t="s">
        <v>32</v>
      </c>
    </row>
    <row r="7" spans="1:26">
      <c r="A7" s="43">
        <v>3</v>
      </c>
      <c r="B7" s="114" t="s">
        <v>23</v>
      </c>
      <c r="C7" s="114" t="s">
        <v>23</v>
      </c>
      <c r="D7" s="4" t="s">
        <v>28</v>
      </c>
      <c r="E7" s="159" t="s">
        <v>33</v>
      </c>
      <c r="F7" s="42" t="s">
        <v>23</v>
      </c>
      <c r="G7" s="42" t="s">
        <v>30</v>
      </c>
      <c r="H7" s="42" t="s">
        <v>34</v>
      </c>
      <c r="I7" s="42" t="str">
        <f t="shared" si="1"/>
        <v>Beauty_Bath_Body_Bath_Shower</v>
      </c>
      <c r="J7" s="42" t="str">
        <f t="shared" si="0"/>
        <v>Beauty_Bath_Body_Bath_Shower_Bath-Shower</v>
      </c>
      <c r="K7" s="43">
        <v>1</v>
      </c>
      <c r="M7" s="115" t="s">
        <v>23</v>
      </c>
      <c r="N7" s="115" t="s">
        <v>23</v>
      </c>
      <c r="O7" s="70" t="s">
        <v>35</v>
      </c>
      <c r="P7" s="70"/>
      <c r="R7" s="115" t="s">
        <v>32</v>
      </c>
      <c r="S7" s="4" t="s">
        <v>36</v>
      </c>
      <c r="T7" s="111">
        <v>6</v>
      </c>
      <c r="U7" s="42" t="s">
        <v>37</v>
      </c>
    </row>
    <row r="8" spans="1:26" ht="15.6" customHeight="1">
      <c r="A8" s="43">
        <v>4</v>
      </c>
      <c r="B8" s="114" t="s">
        <v>23</v>
      </c>
      <c r="C8" s="114" t="s">
        <v>23</v>
      </c>
      <c r="D8" s="4" t="s">
        <v>35</v>
      </c>
      <c r="E8" s="159" t="s">
        <v>38</v>
      </c>
      <c r="F8" s="42" t="s">
        <v>23</v>
      </c>
      <c r="G8" s="42" t="s">
        <v>39</v>
      </c>
      <c r="H8" s="42" t="s">
        <v>40</v>
      </c>
      <c r="I8" s="42" t="str">
        <f t="shared" si="1"/>
        <v>Beauty_Bath_Body_Deodorants</v>
      </c>
      <c r="J8" s="42" t="str">
        <f t="shared" si="0"/>
        <v>Beauty_Bath_Body_Deodorants_Roll_On_Deodorant</v>
      </c>
      <c r="K8" s="43">
        <v>1</v>
      </c>
      <c r="M8" s="115" t="s">
        <v>23</v>
      </c>
      <c r="N8" s="115" t="s">
        <v>23</v>
      </c>
      <c r="O8" s="70" t="s">
        <v>41</v>
      </c>
      <c r="P8" s="70"/>
      <c r="R8" s="115" t="s">
        <v>42</v>
      </c>
      <c r="S8" s="4" t="s">
        <v>43</v>
      </c>
      <c r="T8" s="111">
        <v>4</v>
      </c>
      <c r="U8" s="42" t="s">
        <v>44</v>
      </c>
    </row>
    <row r="9" spans="1:26" ht="15.6" customHeight="1">
      <c r="A9" s="43">
        <v>5</v>
      </c>
      <c r="B9" s="114" t="s">
        <v>23</v>
      </c>
      <c r="C9" s="114" t="s">
        <v>23</v>
      </c>
      <c r="D9" s="4" t="s">
        <v>35</v>
      </c>
      <c r="E9" s="159" t="s">
        <v>45</v>
      </c>
      <c r="F9" s="42" t="s">
        <v>23</v>
      </c>
      <c r="G9" s="42" t="s">
        <v>39</v>
      </c>
      <c r="H9" s="42" t="s">
        <v>46</v>
      </c>
      <c r="I9" s="42" t="str">
        <f t="shared" si="1"/>
        <v>Beauty_Bath_Body_Deodorants</v>
      </c>
      <c r="J9" s="42" t="str">
        <f t="shared" si="0"/>
        <v>Beauty_Bath_Body_Deodorants_Spray_Deodorant</v>
      </c>
      <c r="K9" s="43">
        <v>1</v>
      </c>
      <c r="M9" s="115" t="s">
        <v>23</v>
      </c>
      <c r="N9" s="115" t="s">
        <v>23</v>
      </c>
      <c r="O9" s="70" t="s">
        <v>47</v>
      </c>
      <c r="P9" s="70"/>
      <c r="R9" s="115" t="s">
        <v>42</v>
      </c>
      <c r="S9" s="4" t="s">
        <v>48</v>
      </c>
      <c r="T9" s="111">
        <v>5</v>
      </c>
      <c r="U9" s="42" t="s">
        <v>49</v>
      </c>
    </row>
    <row r="10" spans="1:26">
      <c r="A10" s="43">
        <v>6</v>
      </c>
      <c r="B10" s="114" t="s">
        <v>23</v>
      </c>
      <c r="C10" s="114" t="s">
        <v>23</v>
      </c>
      <c r="D10" s="4" t="s">
        <v>35</v>
      </c>
      <c r="E10" s="159" t="s">
        <v>50</v>
      </c>
      <c r="F10" s="42" t="s">
        <v>23</v>
      </c>
      <c r="G10" s="42" t="s">
        <v>39</v>
      </c>
      <c r="H10" s="42" t="s">
        <v>51</v>
      </c>
      <c r="I10" s="42" t="str">
        <f t="shared" si="1"/>
        <v>Beauty_Bath_Body_Deodorants</v>
      </c>
      <c r="J10" s="42" t="str">
        <f t="shared" si="0"/>
        <v>Beauty_Bath_Body_Deodorants_Stick_Deodorant</v>
      </c>
      <c r="K10" s="43">
        <v>1</v>
      </c>
      <c r="M10" s="115" t="s">
        <v>23</v>
      </c>
      <c r="N10" s="115" t="s">
        <v>23</v>
      </c>
      <c r="O10" s="70" t="s">
        <v>52</v>
      </c>
      <c r="P10" s="70"/>
      <c r="R10" s="115" t="s">
        <v>42</v>
      </c>
      <c r="S10" s="4" t="s">
        <v>53</v>
      </c>
      <c r="T10" s="111">
        <v>5</v>
      </c>
      <c r="U10" s="42" t="s">
        <v>54</v>
      </c>
    </row>
    <row r="11" spans="1:26">
      <c r="A11" s="43">
        <v>7</v>
      </c>
      <c r="B11" s="114" t="s">
        <v>23</v>
      </c>
      <c r="C11" s="114" t="s">
        <v>23</v>
      </c>
      <c r="D11" s="4" t="s">
        <v>41</v>
      </c>
      <c r="E11" s="159" t="s">
        <v>55</v>
      </c>
      <c r="F11" s="42" t="s">
        <v>23</v>
      </c>
      <c r="G11" s="42" t="s">
        <v>56</v>
      </c>
      <c r="H11" s="42" t="s">
        <v>57</v>
      </c>
      <c r="I11" s="42" t="str">
        <f t="shared" si="1"/>
        <v>Beauty_Bath_Body_Gift_sets</v>
      </c>
      <c r="J11" s="42" t="str">
        <f t="shared" si="0"/>
        <v>Beauty_Bath_Body_Gift_sets_Bath-Body_Gift_Sets</v>
      </c>
      <c r="K11" s="43">
        <v>1</v>
      </c>
      <c r="M11" s="115" t="s">
        <v>23</v>
      </c>
      <c r="N11" s="115" t="s">
        <v>23</v>
      </c>
      <c r="O11" s="70" t="s">
        <v>58</v>
      </c>
      <c r="P11" s="70"/>
      <c r="R11" s="115" t="s">
        <v>42</v>
      </c>
      <c r="S11" s="4" t="s">
        <v>59</v>
      </c>
      <c r="T11" s="111">
        <v>4</v>
      </c>
      <c r="U11" s="42" t="s">
        <v>60</v>
      </c>
    </row>
    <row r="12" spans="1:26">
      <c r="A12" s="43">
        <v>8</v>
      </c>
      <c r="B12" s="114" t="s">
        <v>23</v>
      </c>
      <c r="C12" s="114" t="s">
        <v>23</v>
      </c>
      <c r="D12" s="4" t="s">
        <v>47</v>
      </c>
      <c r="E12" s="159" t="s">
        <v>61</v>
      </c>
      <c r="F12" s="42" t="s">
        <v>23</v>
      </c>
      <c r="G12" s="42" t="s">
        <v>62</v>
      </c>
      <c r="H12" s="42" t="s">
        <v>63</v>
      </c>
      <c r="I12" s="42" t="str">
        <f t="shared" si="1"/>
        <v>Beauty_Bath_Body_Hand_Foot_Care</v>
      </c>
      <c r="J12" s="42" t="str">
        <f t="shared" si="0"/>
        <v>Beauty_Bath_Body_Hand_Foot_Care_Bath-Body_Accessories</v>
      </c>
      <c r="K12" s="43">
        <v>1</v>
      </c>
      <c r="M12" s="115" t="s">
        <v>23</v>
      </c>
      <c r="N12" s="115" t="s">
        <v>23</v>
      </c>
      <c r="O12" s="70" t="s">
        <v>64</v>
      </c>
      <c r="P12" s="70"/>
      <c r="R12" s="115" t="s">
        <v>65</v>
      </c>
      <c r="S12" s="4" t="s">
        <v>66</v>
      </c>
      <c r="T12" s="111">
        <v>6</v>
      </c>
      <c r="U12" s="42" t="s">
        <v>67</v>
      </c>
    </row>
    <row r="13" spans="1:26">
      <c r="A13" s="43">
        <v>9</v>
      </c>
      <c r="B13" s="114" t="s">
        <v>23</v>
      </c>
      <c r="C13" s="114" t="s">
        <v>23</v>
      </c>
      <c r="D13" s="4" t="s">
        <v>47</v>
      </c>
      <c r="E13" s="159" t="s">
        <v>68</v>
      </c>
      <c r="F13" s="42" t="s">
        <v>23</v>
      </c>
      <c r="G13" s="42" t="s">
        <v>62</v>
      </c>
      <c r="H13" s="42" t="s">
        <v>69</v>
      </c>
      <c r="I13" s="42" t="str">
        <f t="shared" si="1"/>
        <v>Beauty_Bath_Body_Hand_Foot_Care</v>
      </c>
      <c r="J13" s="42" t="str">
        <f t="shared" si="0"/>
        <v>Beauty_Bath_Body_Hand_Foot_Care_Feet_Care</v>
      </c>
      <c r="K13" s="43">
        <v>1</v>
      </c>
      <c r="M13" s="115" t="s">
        <v>23</v>
      </c>
      <c r="N13" s="115" t="s">
        <v>23</v>
      </c>
      <c r="O13" s="70" t="s">
        <v>70</v>
      </c>
      <c r="P13" s="70"/>
      <c r="R13" s="115" t="s">
        <v>65</v>
      </c>
      <c r="S13" s="4" t="s">
        <v>71</v>
      </c>
      <c r="T13" s="111">
        <v>4</v>
      </c>
      <c r="U13" s="42" t="s">
        <v>72</v>
      </c>
    </row>
    <row r="14" spans="1:26">
      <c r="A14" s="43">
        <v>10</v>
      </c>
      <c r="B14" s="114" t="s">
        <v>23</v>
      </c>
      <c r="C14" s="114" t="s">
        <v>23</v>
      </c>
      <c r="D14" s="4" t="s">
        <v>47</v>
      </c>
      <c r="E14" s="159" t="s">
        <v>73</v>
      </c>
      <c r="F14" s="42" t="s">
        <v>23</v>
      </c>
      <c r="G14" s="42" t="s">
        <v>62</v>
      </c>
      <c r="H14" s="42" t="s">
        <v>74</v>
      </c>
      <c r="I14" s="42" t="str">
        <f t="shared" si="1"/>
        <v>Beauty_Bath_Body_Hand_Foot_Care</v>
      </c>
      <c r="J14" s="42" t="str">
        <f t="shared" si="0"/>
        <v>Beauty_Bath_Body_Hand_Foot_Care_Hand_Cream</v>
      </c>
      <c r="K14" s="43">
        <v>1</v>
      </c>
      <c r="M14" s="115" t="s">
        <v>23</v>
      </c>
      <c r="N14" s="115" t="s">
        <v>23</v>
      </c>
      <c r="O14" s="70" t="s">
        <v>75</v>
      </c>
      <c r="P14" s="70"/>
      <c r="R14" s="115" t="s">
        <v>65</v>
      </c>
      <c r="S14" s="4" t="s">
        <v>76</v>
      </c>
      <c r="T14" s="111">
        <v>4</v>
      </c>
      <c r="U14" s="42" t="s">
        <v>77</v>
      </c>
    </row>
    <row r="15" spans="1:26">
      <c r="A15" s="43">
        <v>11</v>
      </c>
      <c r="B15" s="114" t="s">
        <v>23</v>
      </c>
      <c r="C15" s="114" t="s">
        <v>23</v>
      </c>
      <c r="D15" s="4" t="s">
        <v>47</v>
      </c>
      <c r="E15" s="159" t="s">
        <v>78</v>
      </c>
      <c r="F15" s="42" t="s">
        <v>23</v>
      </c>
      <c r="G15" s="42" t="s">
        <v>62</v>
      </c>
      <c r="H15" s="42" t="s">
        <v>79</v>
      </c>
      <c r="I15" s="42" t="str">
        <f t="shared" si="1"/>
        <v>Beauty_Bath_Body_Hand_Foot_Care</v>
      </c>
      <c r="J15" s="42" t="str">
        <f t="shared" si="0"/>
        <v>Beauty_Bath_Body_Hand_Foot_Care_Hand_Sanitiser</v>
      </c>
      <c r="K15" s="43">
        <v>1</v>
      </c>
      <c r="M15" s="115" t="s">
        <v>23</v>
      </c>
      <c r="N15" s="115" t="s">
        <v>23</v>
      </c>
      <c r="O15" s="70" t="s">
        <v>80</v>
      </c>
      <c r="P15" s="70"/>
      <c r="R15" s="115" t="s">
        <v>65</v>
      </c>
      <c r="S15" s="4" t="s">
        <v>81</v>
      </c>
      <c r="T15" s="111">
        <v>4</v>
      </c>
      <c r="U15" s="42" t="s">
        <v>82</v>
      </c>
    </row>
    <row r="16" spans="1:26">
      <c r="A16" s="43">
        <v>12</v>
      </c>
      <c r="B16" s="114" t="s">
        <v>23</v>
      </c>
      <c r="C16" s="114" t="s">
        <v>23</v>
      </c>
      <c r="D16" s="4" t="s">
        <v>47</v>
      </c>
      <c r="E16" s="159" t="s">
        <v>83</v>
      </c>
      <c r="F16" s="42" t="s">
        <v>23</v>
      </c>
      <c r="G16" s="42" t="s">
        <v>62</v>
      </c>
      <c r="H16" s="42" t="s">
        <v>84</v>
      </c>
      <c r="I16" s="42" t="str">
        <f t="shared" si="1"/>
        <v>Beauty_Bath_Body_Hand_Foot_Care</v>
      </c>
      <c r="J16" s="42" t="str">
        <f t="shared" si="0"/>
        <v>Beauty_Bath_Body_Hand_Foot_Care_Hand_Wash</v>
      </c>
      <c r="K16" s="43">
        <v>1</v>
      </c>
      <c r="M16" s="115" t="s">
        <v>23</v>
      </c>
      <c r="N16" s="115" t="s">
        <v>23</v>
      </c>
      <c r="O16" s="70" t="s">
        <v>85</v>
      </c>
      <c r="P16" s="70"/>
      <c r="R16" s="115" t="s">
        <v>86</v>
      </c>
      <c r="S16" s="4" t="s">
        <v>87</v>
      </c>
      <c r="T16" s="111">
        <v>5</v>
      </c>
      <c r="U16" s="42" t="s">
        <v>88</v>
      </c>
    </row>
    <row r="17" spans="1:21">
      <c r="A17" s="43">
        <v>13</v>
      </c>
      <c r="B17" s="114" t="s">
        <v>23</v>
      </c>
      <c r="C17" s="114" t="s">
        <v>23</v>
      </c>
      <c r="D17" s="4" t="s">
        <v>52</v>
      </c>
      <c r="E17" s="159" t="s">
        <v>89</v>
      </c>
      <c r="F17" s="42" t="s">
        <v>23</v>
      </c>
      <c r="G17" s="42" t="s">
        <v>90</v>
      </c>
      <c r="H17" s="42" t="s">
        <v>89</v>
      </c>
      <c r="I17" s="42" t="str">
        <f t="shared" si="1"/>
        <v>Beauty_Bath_Body_Moisturisers</v>
      </c>
      <c r="J17" s="42" t="str">
        <f t="shared" si="0"/>
        <v>Beauty_Bath_Body_Moisturisers_Moisturisers</v>
      </c>
      <c r="K17" s="43">
        <v>1</v>
      </c>
      <c r="M17" s="115" t="s">
        <v>23</v>
      </c>
      <c r="N17" s="115" t="s">
        <v>23</v>
      </c>
      <c r="O17" s="70" t="s">
        <v>91</v>
      </c>
      <c r="P17" s="70"/>
      <c r="R17" s="115" t="s">
        <v>86</v>
      </c>
      <c r="S17" s="4" t="s">
        <v>92</v>
      </c>
      <c r="T17" s="111">
        <v>4</v>
      </c>
      <c r="U17" s="42" t="s">
        <v>93</v>
      </c>
    </row>
    <row r="18" spans="1:21">
      <c r="A18" s="43">
        <v>14</v>
      </c>
      <c r="B18" s="114" t="s">
        <v>23</v>
      </c>
      <c r="C18" s="114" t="s">
        <v>23</v>
      </c>
      <c r="D18" s="4" t="s">
        <v>58</v>
      </c>
      <c r="E18" s="159" t="s">
        <v>94</v>
      </c>
      <c r="F18" s="42" t="s">
        <v>23</v>
      </c>
      <c r="G18" s="42" t="s">
        <v>95</v>
      </c>
      <c r="H18" s="42" t="s">
        <v>96</v>
      </c>
      <c r="I18" s="42" t="str">
        <f t="shared" si="1"/>
        <v>Beauty_Bath_Body_Oral_Hygiene</v>
      </c>
      <c r="J18" s="42" t="str">
        <f t="shared" si="0"/>
        <v>Beauty_Bath_Body_Oral_Hygiene_Dental_Accessories</v>
      </c>
      <c r="K18" s="43">
        <v>1</v>
      </c>
      <c r="M18" s="115" t="s">
        <v>23</v>
      </c>
      <c r="N18" s="115" t="s">
        <v>23</v>
      </c>
      <c r="O18" s="70" t="s">
        <v>97</v>
      </c>
      <c r="P18" s="70"/>
      <c r="R18" s="115" t="s">
        <v>86</v>
      </c>
      <c r="S18" s="4" t="s">
        <v>98</v>
      </c>
      <c r="T18" s="111">
        <v>6</v>
      </c>
      <c r="U18" s="42" t="s">
        <v>99</v>
      </c>
    </row>
    <row r="19" spans="1:21">
      <c r="A19" s="43">
        <v>15</v>
      </c>
      <c r="B19" s="114" t="s">
        <v>23</v>
      </c>
      <c r="C19" s="114" t="s">
        <v>23</v>
      </c>
      <c r="D19" s="4" t="s">
        <v>58</v>
      </c>
      <c r="E19" s="159" t="s">
        <v>100</v>
      </c>
      <c r="F19" s="42" t="s">
        <v>23</v>
      </c>
      <c r="G19" s="42" t="s">
        <v>95</v>
      </c>
      <c r="H19" s="42" t="s">
        <v>101</v>
      </c>
      <c r="I19" s="42" t="str">
        <f t="shared" si="1"/>
        <v>Beauty_Bath_Body_Oral_Hygiene</v>
      </c>
      <c r="J19" s="42" t="str">
        <f t="shared" si="0"/>
        <v>Beauty_Bath_Body_Oral_Hygiene_Manual_Toothbrushes</v>
      </c>
      <c r="K19" s="43">
        <v>1</v>
      </c>
      <c r="M19" s="115" t="s">
        <v>23</v>
      </c>
      <c r="N19" s="115" t="s">
        <v>23</v>
      </c>
      <c r="O19" s="70" t="s">
        <v>102</v>
      </c>
      <c r="P19" s="70"/>
      <c r="R19" s="115" t="s">
        <v>86</v>
      </c>
      <c r="S19" s="4" t="s">
        <v>103</v>
      </c>
      <c r="T19" s="111">
        <v>5</v>
      </c>
      <c r="U19" s="42" t="s">
        <v>104</v>
      </c>
    </row>
    <row r="20" spans="1:21">
      <c r="A20" s="43">
        <v>16</v>
      </c>
      <c r="B20" s="114" t="s">
        <v>23</v>
      </c>
      <c r="C20" s="114" t="s">
        <v>23</v>
      </c>
      <c r="D20" s="4" t="s">
        <v>58</v>
      </c>
      <c r="E20" s="159" t="s">
        <v>105</v>
      </c>
      <c r="F20" s="42" t="s">
        <v>23</v>
      </c>
      <c r="G20" s="42" t="s">
        <v>95</v>
      </c>
      <c r="H20" s="42" t="s">
        <v>105</v>
      </c>
      <c r="I20" s="42" t="str">
        <f t="shared" si="1"/>
        <v>Beauty_Bath_Body_Oral_Hygiene</v>
      </c>
      <c r="J20" s="42" t="str">
        <f t="shared" si="0"/>
        <v>Beauty_Bath_Body_Oral_Hygiene_Mouthwash</v>
      </c>
      <c r="K20" s="43">
        <v>1</v>
      </c>
      <c r="M20" s="115" t="s">
        <v>23</v>
      </c>
      <c r="N20" s="115" t="s">
        <v>23</v>
      </c>
      <c r="O20" s="70" t="s">
        <v>106</v>
      </c>
      <c r="P20" s="70"/>
      <c r="R20" s="115" t="s">
        <v>86</v>
      </c>
      <c r="S20" s="4" t="s">
        <v>107</v>
      </c>
      <c r="T20" s="111">
        <v>6</v>
      </c>
      <c r="U20" s="42" t="s">
        <v>108</v>
      </c>
    </row>
    <row r="21" spans="1:21">
      <c r="A21" s="43">
        <v>17</v>
      </c>
      <c r="B21" s="114" t="s">
        <v>23</v>
      </c>
      <c r="C21" s="114" t="s">
        <v>23</v>
      </c>
      <c r="D21" s="4" t="s">
        <v>58</v>
      </c>
      <c r="E21" s="159" t="s">
        <v>109</v>
      </c>
      <c r="F21" s="42" t="s">
        <v>23</v>
      </c>
      <c r="G21" s="42" t="s">
        <v>95</v>
      </c>
      <c r="H21" s="42" t="s">
        <v>109</v>
      </c>
      <c r="I21" s="42" t="str">
        <f t="shared" si="1"/>
        <v>Beauty_Bath_Body_Oral_Hygiene</v>
      </c>
      <c r="J21" s="42" t="str">
        <f t="shared" si="0"/>
        <v>Beauty_Bath_Body_Oral_Hygiene_Toothpaste</v>
      </c>
      <c r="K21" s="43">
        <v>1</v>
      </c>
      <c r="M21" s="115" t="s">
        <v>23</v>
      </c>
      <c r="N21" s="115" t="s">
        <v>23</v>
      </c>
      <c r="O21" s="70" t="s">
        <v>110</v>
      </c>
      <c r="P21" s="70"/>
      <c r="R21" s="115" t="s">
        <v>111</v>
      </c>
      <c r="S21" s="4" t="s">
        <v>112</v>
      </c>
      <c r="T21" s="111">
        <v>7</v>
      </c>
      <c r="U21" s="42" t="s">
        <v>113</v>
      </c>
    </row>
    <row r="22" spans="1:21">
      <c r="A22" s="43">
        <v>18</v>
      </c>
      <c r="B22" s="114" t="s">
        <v>23</v>
      </c>
      <c r="C22" s="114" t="s">
        <v>23</v>
      </c>
      <c r="D22" s="4" t="s">
        <v>64</v>
      </c>
      <c r="E22" s="159" t="s">
        <v>114</v>
      </c>
      <c r="F22" s="42" t="s">
        <v>23</v>
      </c>
      <c r="G22" s="42" t="s">
        <v>115</v>
      </c>
      <c r="H22" s="42" t="s">
        <v>116</v>
      </c>
      <c r="I22" s="42" t="str">
        <f t="shared" si="1"/>
        <v>Beauty_Bath_Body_Shaving_Hair_Removal</v>
      </c>
      <c r="J22" s="42" t="str">
        <f t="shared" si="0"/>
        <v>Beauty_Bath_Body_Shaving_Hair_Removal_After_Shave_Care</v>
      </c>
      <c r="K22" s="43">
        <v>1</v>
      </c>
      <c r="M22" s="115" t="s">
        <v>23</v>
      </c>
      <c r="N22" s="115" t="s">
        <v>23</v>
      </c>
      <c r="O22" s="70" t="s">
        <v>117</v>
      </c>
      <c r="P22" s="70"/>
      <c r="R22" s="115" t="s">
        <v>111</v>
      </c>
      <c r="S22" s="4" t="s">
        <v>118</v>
      </c>
      <c r="T22" s="111">
        <v>5</v>
      </c>
      <c r="U22" s="42" t="s">
        <v>119</v>
      </c>
    </row>
    <row r="23" spans="1:21">
      <c r="A23" s="43">
        <v>19</v>
      </c>
      <c r="B23" s="114" t="s">
        <v>23</v>
      </c>
      <c r="C23" s="114" t="s">
        <v>23</v>
      </c>
      <c r="D23" s="4" t="s">
        <v>64</v>
      </c>
      <c r="E23" s="159" t="s">
        <v>120</v>
      </c>
      <c r="F23" s="42" t="s">
        <v>23</v>
      </c>
      <c r="G23" s="42" t="s">
        <v>115</v>
      </c>
      <c r="H23" s="42" t="s">
        <v>121</v>
      </c>
      <c r="I23" s="42" t="str">
        <f t="shared" si="1"/>
        <v>Beauty_Bath_Body_Shaving_Hair_Removal</v>
      </c>
      <c r="J23" s="42" t="str">
        <f t="shared" si="0"/>
        <v>Beauty_Bath_Body_Shaving_Hair_Removal_Beard_Care</v>
      </c>
      <c r="K23" s="43">
        <v>1</v>
      </c>
      <c r="M23" s="115" t="s">
        <v>23</v>
      </c>
      <c r="N23" s="115" t="s">
        <v>23</v>
      </c>
      <c r="O23" s="109" t="s">
        <v>122</v>
      </c>
      <c r="P23" s="80" t="s">
        <v>123</v>
      </c>
      <c r="R23" s="115" t="s">
        <v>111</v>
      </c>
      <c r="S23" s="4" t="s">
        <v>124</v>
      </c>
      <c r="T23" s="111">
        <v>4</v>
      </c>
      <c r="U23" s="42" t="s">
        <v>125</v>
      </c>
    </row>
    <row r="24" spans="1:21">
      <c r="A24" s="43">
        <v>20</v>
      </c>
      <c r="B24" s="114" t="s">
        <v>23</v>
      </c>
      <c r="C24" s="114" t="s">
        <v>23</v>
      </c>
      <c r="D24" s="4" t="s">
        <v>64</v>
      </c>
      <c r="E24" s="159" t="s">
        <v>126</v>
      </c>
      <c r="F24" s="42" t="s">
        <v>23</v>
      </c>
      <c r="G24" s="42" t="s">
        <v>115</v>
      </c>
      <c r="H24" s="42" t="s">
        <v>127</v>
      </c>
      <c r="I24" s="42" t="str">
        <f t="shared" si="1"/>
        <v>Beauty_Bath_Body_Shaving_Hair_Removal</v>
      </c>
      <c r="J24" s="42" t="str">
        <f t="shared" si="0"/>
        <v>Beauty_Bath_Body_Shaving_Hair_Removal_Beard_Conditioner</v>
      </c>
      <c r="K24" s="43">
        <v>1</v>
      </c>
      <c r="M24" s="115" t="s">
        <v>23</v>
      </c>
      <c r="N24" s="115" t="s">
        <v>23</v>
      </c>
      <c r="O24" s="70" t="s">
        <v>128</v>
      </c>
      <c r="P24" s="70"/>
      <c r="R24" s="115" t="s">
        <v>111</v>
      </c>
      <c r="S24" s="4" t="s">
        <v>129</v>
      </c>
      <c r="T24" s="111">
        <v>6</v>
      </c>
      <c r="U24" s="42" t="s">
        <v>130</v>
      </c>
    </row>
    <row r="25" spans="1:21">
      <c r="A25" s="43">
        <v>21</v>
      </c>
      <c r="B25" s="114" t="s">
        <v>23</v>
      </c>
      <c r="C25" s="114" t="s">
        <v>23</v>
      </c>
      <c r="D25" s="4" t="s">
        <v>64</v>
      </c>
      <c r="E25" s="159" t="s">
        <v>131</v>
      </c>
      <c r="F25" s="42" t="s">
        <v>23</v>
      </c>
      <c r="G25" s="42" t="s">
        <v>115</v>
      </c>
      <c r="H25" s="42" t="s">
        <v>132</v>
      </c>
      <c r="I25" s="42" t="str">
        <f t="shared" si="1"/>
        <v>Beauty_Bath_Body_Shaving_Hair_Removal</v>
      </c>
      <c r="J25" s="42" t="str">
        <f t="shared" si="0"/>
        <v>Beauty_Bath_Body_Shaving_Hair_Removal_Beard_Shampoo</v>
      </c>
      <c r="K25" s="43">
        <v>1</v>
      </c>
      <c r="M25" s="115" t="s">
        <v>23</v>
      </c>
      <c r="N25" s="115" t="s">
        <v>23</v>
      </c>
      <c r="O25" s="70" t="s">
        <v>133</v>
      </c>
      <c r="P25" s="70"/>
      <c r="R25" s="115" t="s">
        <v>134</v>
      </c>
      <c r="S25" s="4" t="s">
        <v>135</v>
      </c>
      <c r="T25" s="111">
        <v>4</v>
      </c>
      <c r="U25" s="42" t="s">
        <v>136</v>
      </c>
    </row>
    <row r="26" spans="1:21">
      <c r="A26" s="43">
        <v>22</v>
      </c>
      <c r="B26" s="114" t="s">
        <v>23</v>
      </c>
      <c r="C26" s="114" t="s">
        <v>23</v>
      </c>
      <c r="D26" s="4" t="s">
        <v>64</v>
      </c>
      <c r="E26" s="159" t="s">
        <v>137</v>
      </c>
      <c r="F26" s="42" t="s">
        <v>23</v>
      </c>
      <c r="G26" s="42" t="s">
        <v>115</v>
      </c>
      <c r="H26" s="42" t="s">
        <v>137</v>
      </c>
      <c r="I26" s="42" t="str">
        <f t="shared" si="1"/>
        <v>Beauty_Bath_Body_Shaving_Hair_Removal</v>
      </c>
      <c r="J26" s="42" t="str">
        <f t="shared" si="0"/>
        <v>Beauty_Bath_Body_Shaving_Hair_Removal_Shavers</v>
      </c>
      <c r="K26" s="43">
        <v>1</v>
      </c>
      <c r="M26" s="115" t="s">
        <v>23</v>
      </c>
      <c r="N26" s="115" t="s">
        <v>23</v>
      </c>
      <c r="O26" s="70" t="s">
        <v>138</v>
      </c>
      <c r="P26" s="70"/>
      <c r="R26" s="115" t="s">
        <v>139</v>
      </c>
      <c r="S26" s="4" t="s">
        <v>139</v>
      </c>
      <c r="T26" s="111">
        <v>7</v>
      </c>
      <c r="U26" s="42" t="s">
        <v>140</v>
      </c>
    </row>
    <row r="27" spans="1:21">
      <c r="A27" s="43">
        <v>23</v>
      </c>
      <c r="B27" s="114" t="s">
        <v>23</v>
      </c>
      <c r="C27" s="114" t="s">
        <v>23</v>
      </c>
      <c r="D27" s="4" t="s">
        <v>64</v>
      </c>
      <c r="E27" s="159" t="s">
        <v>141</v>
      </c>
      <c r="F27" s="42" t="s">
        <v>23</v>
      </c>
      <c r="G27" s="42" t="s">
        <v>115</v>
      </c>
      <c r="H27" s="42" t="s">
        <v>142</v>
      </c>
      <c r="I27" s="42" t="str">
        <f t="shared" si="1"/>
        <v>Beauty_Bath_Body_Shaving_Hair_Removal</v>
      </c>
      <c r="J27" s="42" t="str">
        <f t="shared" si="0"/>
        <v>Beauty_Bath_Body_Shaving_Hair_Removal_Shaving_Creams</v>
      </c>
      <c r="K27" s="43">
        <v>1</v>
      </c>
      <c r="M27" s="115" t="s">
        <v>23</v>
      </c>
      <c r="N27" s="115" t="s">
        <v>23</v>
      </c>
      <c r="O27" s="70" t="s">
        <v>143</v>
      </c>
      <c r="P27" s="70"/>
      <c r="R27" s="114" t="s">
        <v>144</v>
      </c>
      <c r="S27" s="4" t="s">
        <v>144</v>
      </c>
      <c r="T27" s="111">
        <v>4</v>
      </c>
      <c r="U27" s="42" t="s">
        <v>145</v>
      </c>
    </row>
    <row r="28" spans="1:21">
      <c r="A28" s="43">
        <v>24</v>
      </c>
      <c r="B28" s="114" t="s">
        <v>23</v>
      </c>
      <c r="C28" s="114" t="s">
        <v>23</v>
      </c>
      <c r="D28" s="4" t="s">
        <v>70</v>
      </c>
      <c r="E28" s="159" t="s">
        <v>146</v>
      </c>
      <c r="F28" s="42" t="s">
        <v>23</v>
      </c>
      <c r="G28" s="42" t="s">
        <v>147</v>
      </c>
      <c r="H28" s="42" t="s">
        <v>148</v>
      </c>
      <c r="I28" s="42" t="str">
        <f t="shared" si="1"/>
        <v>Beauty_Bath_Body_Sunscreen</v>
      </c>
      <c r="J28" s="42" t="str">
        <f t="shared" si="0"/>
        <v>Beauty_Bath_Body_Sunscreen_Body_Sunscreen</v>
      </c>
      <c r="K28" s="43">
        <v>1</v>
      </c>
      <c r="M28" s="115" t="s">
        <v>23</v>
      </c>
      <c r="N28" s="115" t="s">
        <v>23</v>
      </c>
      <c r="O28" s="70" t="s">
        <v>149</v>
      </c>
      <c r="P28" s="70"/>
      <c r="R28" s="115" t="s">
        <v>150</v>
      </c>
      <c r="S28" s="4" t="s">
        <v>151</v>
      </c>
      <c r="T28" s="111">
        <v>4</v>
      </c>
      <c r="U28" s="42" t="s">
        <v>152</v>
      </c>
    </row>
    <row r="29" spans="1:21">
      <c r="A29" s="43">
        <v>25</v>
      </c>
      <c r="B29" s="114" t="s">
        <v>23</v>
      </c>
      <c r="C29" s="114" t="s">
        <v>23</v>
      </c>
      <c r="D29" s="4" t="s">
        <v>75</v>
      </c>
      <c r="E29" s="159" t="s">
        <v>153</v>
      </c>
      <c r="F29" s="42" t="s">
        <v>23</v>
      </c>
      <c r="G29" s="42" t="s">
        <v>154</v>
      </c>
      <c r="H29" s="42" t="s">
        <v>155</v>
      </c>
      <c r="I29" s="42" t="str">
        <f t="shared" si="1"/>
        <v>Beauty_Bath_Body_Tanning</v>
      </c>
      <c r="J29" s="42" t="str">
        <f t="shared" si="0"/>
        <v>Beauty_Bath_Body_Tanning_Body_Tanning</v>
      </c>
      <c r="K29" s="43">
        <v>1</v>
      </c>
      <c r="M29" s="115" t="s">
        <v>23</v>
      </c>
      <c r="N29" s="115" t="s">
        <v>23</v>
      </c>
      <c r="O29" s="70" t="s">
        <v>156</v>
      </c>
      <c r="P29" s="70"/>
      <c r="R29" s="115" t="s">
        <v>157</v>
      </c>
      <c r="S29" s="4" t="s">
        <v>157</v>
      </c>
      <c r="T29" s="111">
        <v>7</v>
      </c>
      <c r="U29" s="42" t="s">
        <v>158</v>
      </c>
    </row>
    <row r="30" spans="1:21">
      <c r="A30" s="43">
        <v>26</v>
      </c>
      <c r="B30" s="114" t="s">
        <v>23</v>
      </c>
      <c r="C30" s="114" t="s">
        <v>23</v>
      </c>
      <c r="D30" s="4" t="s">
        <v>75</v>
      </c>
      <c r="E30" s="159" t="s">
        <v>159</v>
      </c>
      <c r="F30" s="42" t="s">
        <v>23</v>
      </c>
      <c r="G30" s="42" t="s">
        <v>154</v>
      </c>
      <c r="H30" s="42" t="s">
        <v>159</v>
      </c>
      <c r="I30" s="42" t="str">
        <f t="shared" si="1"/>
        <v>Beauty_Bath_Body_Tanning</v>
      </c>
      <c r="J30" s="42" t="str">
        <f t="shared" si="0"/>
        <v>Beauty_Bath_Body_Tanning_Face</v>
      </c>
      <c r="K30" s="43">
        <v>1</v>
      </c>
      <c r="M30" s="115" t="s">
        <v>23</v>
      </c>
      <c r="N30" s="115" t="s">
        <v>23</v>
      </c>
      <c r="O30" s="70" t="s">
        <v>160</v>
      </c>
      <c r="P30" s="70"/>
      <c r="R30" s="115" t="s">
        <v>157</v>
      </c>
      <c r="S30" s="4" t="s">
        <v>161</v>
      </c>
      <c r="T30" s="111">
        <v>5</v>
      </c>
      <c r="U30" s="42" t="s">
        <v>162</v>
      </c>
    </row>
    <row r="31" spans="1:21">
      <c r="A31" s="43">
        <v>27</v>
      </c>
      <c r="B31" s="114" t="s">
        <v>23</v>
      </c>
      <c r="C31" s="114" t="s">
        <v>23</v>
      </c>
      <c r="D31" s="4" t="s">
        <v>80</v>
      </c>
      <c r="E31" s="159" t="s">
        <v>163</v>
      </c>
      <c r="F31" s="42" t="s">
        <v>23</v>
      </c>
      <c r="G31" s="42" t="s">
        <v>164</v>
      </c>
      <c r="H31" s="42" t="s">
        <v>165</v>
      </c>
      <c r="I31" s="42" t="str">
        <f t="shared" si="1"/>
        <v>Beauty_Fragrance_Fragrance</v>
      </c>
      <c r="J31" s="42" t="str">
        <f t="shared" si="0"/>
        <v>Beauty_Fragrance_Fragrance_Eau_De_Cologne</v>
      </c>
      <c r="K31" s="43">
        <v>1</v>
      </c>
      <c r="M31" s="115" t="s">
        <v>23</v>
      </c>
      <c r="N31" s="115" t="s">
        <v>23</v>
      </c>
      <c r="O31" s="70" t="s">
        <v>166</v>
      </c>
      <c r="P31" s="70"/>
      <c r="R31" s="115" t="s">
        <v>167</v>
      </c>
      <c r="S31" s="4" t="s">
        <v>168</v>
      </c>
      <c r="T31" s="111">
        <v>6</v>
      </c>
      <c r="U31" s="42" t="s">
        <v>169</v>
      </c>
    </row>
    <row r="32" spans="1:21">
      <c r="A32" s="43">
        <v>28</v>
      </c>
      <c r="B32" s="114" t="s">
        <v>23</v>
      </c>
      <c r="C32" s="114" t="s">
        <v>23</v>
      </c>
      <c r="D32" s="4" t="s">
        <v>80</v>
      </c>
      <c r="E32" s="159" t="s">
        <v>170</v>
      </c>
      <c r="F32" s="42" t="s">
        <v>23</v>
      </c>
      <c r="G32" s="42" t="s">
        <v>164</v>
      </c>
      <c r="H32" s="42" t="s">
        <v>171</v>
      </c>
      <c r="I32" s="42" t="str">
        <f t="shared" si="1"/>
        <v>Beauty_Fragrance_Fragrance</v>
      </c>
      <c r="J32" s="42" t="str">
        <f t="shared" si="0"/>
        <v>Beauty_Fragrance_Fragrance_Eau_De_Parfum</v>
      </c>
      <c r="K32" s="43">
        <v>1</v>
      </c>
      <c r="M32" s="115" t="s">
        <v>23</v>
      </c>
      <c r="N32" s="115" t="s">
        <v>23</v>
      </c>
      <c r="O32" s="70" t="s">
        <v>172</v>
      </c>
      <c r="P32" s="70"/>
      <c r="R32" s="115" t="s">
        <v>167</v>
      </c>
      <c r="S32" s="4" t="s">
        <v>173</v>
      </c>
      <c r="T32" s="111">
        <v>5</v>
      </c>
      <c r="U32" s="42" t="s">
        <v>174</v>
      </c>
    </row>
    <row r="33" spans="1:21">
      <c r="A33" s="43">
        <v>29</v>
      </c>
      <c r="B33" s="114" t="s">
        <v>23</v>
      </c>
      <c r="C33" s="114" t="s">
        <v>23</v>
      </c>
      <c r="D33" s="4" t="s">
        <v>80</v>
      </c>
      <c r="E33" s="159" t="s">
        <v>175</v>
      </c>
      <c r="F33" s="42" t="s">
        <v>23</v>
      </c>
      <c r="G33" s="42" t="s">
        <v>164</v>
      </c>
      <c r="H33" s="42" t="s">
        <v>176</v>
      </c>
      <c r="I33" s="42" t="str">
        <f t="shared" si="1"/>
        <v>Beauty_Fragrance_Fragrance</v>
      </c>
      <c r="J33" s="42" t="str">
        <f t="shared" si="0"/>
        <v>Beauty_Fragrance_Fragrance_Eau_De_Toilette</v>
      </c>
      <c r="K33" s="43">
        <v>1</v>
      </c>
      <c r="M33" s="115" t="s">
        <v>23</v>
      </c>
      <c r="N33" s="115" t="s">
        <v>23</v>
      </c>
      <c r="O33" s="70" t="s">
        <v>177</v>
      </c>
      <c r="P33" s="70"/>
      <c r="R33" s="115" t="s">
        <v>167</v>
      </c>
      <c r="S33" s="4" t="s">
        <v>178</v>
      </c>
      <c r="T33" s="111">
        <v>5</v>
      </c>
      <c r="U33" s="42" t="s">
        <v>179</v>
      </c>
    </row>
    <row r="34" spans="1:21">
      <c r="A34" s="43">
        <v>30</v>
      </c>
      <c r="B34" s="114" t="s">
        <v>23</v>
      </c>
      <c r="C34" s="114" t="s">
        <v>23</v>
      </c>
      <c r="D34" s="4" t="s">
        <v>80</v>
      </c>
      <c r="E34" s="159" t="s">
        <v>180</v>
      </c>
      <c r="F34" s="42" t="s">
        <v>23</v>
      </c>
      <c r="G34" s="42" t="s">
        <v>164</v>
      </c>
      <c r="H34" s="42" t="s">
        <v>181</v>
      </c>
      <c r="I34" s="42" t="str">
        <f t="shared" si="1"/>
        <v>Beauty_Fragrance_Fragrance</v>
      </c>
      <c r="J34" s="42" t="str">
        <f t="shared" si="0"/>
        <v>Beauty_Fragrance_Fragrance_Hair-Body_Mist</v>
      </c>
      <c r="K34" s="43">
        <v>1</v>
      </c>
      <c r="M34" s="115" t="s">
        <v>23</v>
      </c>
      <c r="N34" s="115" t="s">
        <v>23</v>
      </c>
      <c r="O34" s="70" t="s">
        <v>182</v>
      </c>
      <c r="P34" s="70"/>
      <c r="R34" s="114" t="s">
        <v>183</v>
      </c>
      <c r="S34" s="4" t="s">
        <v>183</v>
      </c>
      <c r="T34" s="111">
        <v>7</v>
      </c>
      <c r="U34" s="42" t="s">
        <v>184</v>
      </c>
    </row>
    <row r="35" spans="1:21">
      <c r="A35" s="43">
        <v>31</v>
      </c>
      <c r="B35" s="114" t="s">
        <v>23</v>
      </c>
      <c r="C35" s="114" t="s">
        <v>23</v>
      </c>
      <c r="D35" s="4" t="s">
        <v>85</v>
      </c>
      <c r="E35" s="159" t="s">
        <v>185</v>
      </c>
      <c r="F35" s="42" t="s">
        <v>23</v>
      </c>
      <c r="G35" s="42" t="s">
        <v>164</v>
      </c>
      <c r="H35" s="42" t="s">
        <v>186</v>
      </c>
      <c r="I35" s="42" t="str">
        <f t="shared" si="1"/>
        <v>Beauty_Fragrance_Fragrance</v>
      </c>
      <c r="J35" s="42" t="str">
        <f t="shared" si="0"/>
        <v>Beauty_Fragrance_Fragrance_Trial_Sets</v>
      </c>
      <c r="K35" s="43">
        <v>1</v>
      </c>
      <c r="M35" s="115" t="s">
        <v>23</v>
      </c>
      <c r="N35" s="115" t="s">
        <v>23</v>
      </c>
      <c r="O35" s="70" t="s">
        <v>187</v>
      </c>
      <c r="P35" s="70"/>
      <c r="U35" s="42"/>
    </row>
    <row r="36" spans="1:21">
      <c r="A36" s="43">
        <v>32</v>
      </c>
      <c r="B36" s="114" t="s">
        <v>23</v>
      </c>
      <c r="C36" s="114" t="s">
        <v>23</v>
      </c>
      <c r="D36" s="4" t="s">
        <v>91</v>
      </c>
      <c r="E36" s="159" t="s">
        <v>188</v>
      </c>
      <c r="F36" s="42" t="s">
        <v>23</v>
      </c>
      <c r="G36" s="42" t="s">
        <v>189</v>
      </c>
      <c r="H36" s="42" t="s">
        <v>190</v>
      </c>
      <c r="I36" s="42" t="str">
        <f t="shared" si="1"/>
        <v>Beauty_Fragrance_Gift_sets</v>
      </c>
      <c r="J36" s="42" t="str">
        <f t="shared" si="0"/>
        <v>Beauty_Fragrance_Gift_sets_Fragrance_Gift_Sets</v>
      </c>
      <c r="K36" s="43">
        <v>1</v>
      </c>
      <c r="M36" s="115" t="s">
        <v>23</v>
      </c>
      <c r="N36" s="115" t="s">
        <v>23</v>
      </c>
      <c r="O36" s="70" t="s">
        <v>191</v>
      </c>
      <c r="P36" s="70"/>
      <c r="U36" s="42"/>
    </row>
    <row r="37" spans="1:21">
      <c r="A37" s="43">
        <v>33</v>
      </c>
      <c r="B37" s="114" t="s">
        <v>23</v>
      </c>
      <c r="C37" s="114" t="s">
        <v>23</v>
      </c>
      <c r="D37" s="4" t="s">
        <v>91</v>
      </c>
      <c r="E37" s="159" t="s">
        <v>192</v>
      </c>
      <c r="F37" s="42" t="s">
        <v>23</v>
      </c>
      <c r="G37" s="42" t="s">
        <v>193</v>
      </c>
      <c r="H37" s="42" t="s">
        <v>194</v>
      </c>
      <c r="I37" s="42" t="str">
        <f t="shared" ref="I37:I54" si="2">F37&amp;"_"&amp;G37</f>
        <v>Beauty_Haircare_Brushes_Accessories</v>
      </c>
      <c r="J37" s="42" t="str">
        <f t="shared" si="0"/>
        <v>Beauty_Haircare_Brushes_Accessories_Brushes-Combs</v>
      </c>
      <c r="K37" s="43">
        <v>1</v>
      </c>
      <c r="M37" s="115" t="s">
        <v>23</v>
      </c>
      <c r="N37" s="115" t="s">
        <v>23</v>
      </c>
      <c r="O37" s="70" t="s">
        <v>195</v>
      </c>
      <c r="P37" s="70"/>
      <c r="U37" s="42"/>
    </row>
    <row r="38" spans="1:21">
      <c r="A38" s="43">
        <v>34</v>
      </c>
      <c r="B38" s="114" t="s">
        <v>23</v>
      </c>
      <c r="C38" s="114" t="s">
        <v>23</v>
      </c>
      <c r="D38" s="4" t="s">
        <v>97</v>
      </c>
      <c r="E38" s="159" t="s">
        <v>196</v>
      </c>
      <c r="F38" s="42" t="s">
        <v>23</v>
      </c>
      <c r="G38" s="42" t="s">
        <v>193</v>
      </c>
      <c r="H38" s="42" t="s">
        <v>197</v>
      </c>
      <c r="I38" s="42" t="str">
        <f t="shared" si="2"/>
        <v>Beauty_Haircare_Brushes_Accessories</v>
      </c>
      <c r="J38" s="42" t="str">
        <f t="shared" si="0"/>
        <v>Beauty_Haircare_Brushes_Accessories_Haircare_Accessories</v>
      </c>
      <c r="K38" s="43">
        <v>1</v>
      </c>
      <c r="M38" s="115" t="s">
        <v>23</v>
      </c>
      <c r="N38" s="115" t="s">
        <v>23</v>
      </c>
      <c r="O38" s="70" t="s">
        <v>198</v>
      </c>
      <c r="P38" s="70"/>
      <c r="U38" s="42"/>
    </row>
    <row r="39" spans="1:21">
      <c r="A39" s="43">
        <v>35</v>
      </c>
      <c r="B39" s="114" t="s">
        <v>23</v>
      </c>
      <c r="C39" s="114" t="s">
        <v>23</v>
      </c>
      <c r="D39" s="4" t="s">
        <v>102</v>
      </c>
      <c r="E39" s="159" t="s">
        <v>199</v>
      </c>
      <c r="F39" s="42" t="s">
        <v>23</v>
      </c>
      <c r="G39" s="42" t="s">
        <v>200</v>
      </c>
      <c r="H39" s="42" t="s">
        <v>200</v>
      </c>
      <c r="I39" s="42" t="str">
        <f t="shared" si="2"/>
        <v>Beauty_Haircare_Gift_Sets</v>
      </c>
      <c r="J39" s="42" t="str">
        <f t="shared" si="0"/>
        <v>Beauty_Haircare_Gift_Sets_Haircare_Gift_Sets</v>
      </c>
      <c r="K39" s="43">
        <v>1</v>
      </c>
      <c r="M39" s="115" t="s">
        <v>23</v>
      </c>
      <c r="N39" s="115" t="s">
        <v>23</v>
      </c>
      <c r="O39" s="70" t="s">
        <v>201</v>
      </c>
      <c r="P39" s="70"/>
      <c r="U39" s="42"/>
    </row>
    <row r="40" spans="1:21">
      <c r="A40" s="43">
        <v>36</v>
      </c>
      <c r="B40" s="114" t="s">
        <v>23</v>
      </c>
      <c r="C40" s="114" t="s">
        <v>23</v>
      </c>
      <c r="D40" s="4" t="s">
        <v>106</v>
      </c>
      <c r="E40" s="159" t="s">
        <v>202</v>
      </c>
      <c r="F40" s="42" t="s">
        <v>23</v>
      </c>
      <c r="G40" s="42" t="s">
        <v>203</v>
      </c>
      <c r="H40" s="42" t="s">
        <v>204</v>
      </c>
      <c r="I40" s="42" t="str">
        <f t="shared" si="2"/>
        <v>Beauty_Haircare_Hair_colour</v>
      </c>
      <c r="J40" s="42" t="str">
        <f t="shared" si="0"/>
        <v>Beauty_Haircare_Hair_colour_Colour_Maintenance</v>
      </c>
      <c r="K40" s="43">
        <v>1</v>
      </c>
      <c r="M40" s="115" t="s">
        <v>23</v>
      </c>
      <c r="N40" s="115" t="s">
        <v>23</v>
      </c>
      <c r="O40" s="70" t="s">
        <v>205</v>
      </c>
      <c r="P40" s="70"/>
      <c r="U40" s="42"/>
    </row>
    <row r="41" spans="1:21">
      <c r="A41" s="43">
        <v>37</v>
      </c>
      <c r="B41" s="114" t="s">
        <v>23</v>
      </c>
      <c r="C41" s="114" t="s">
        <v>23</v>
      </c>
      <c r="D41" s="4" t="s">
        <v>106</v>
      </c>
      <c r="E41" s="159" t="s">
        <v>206</v>
      </c>
      <c r="F41" s="42" t="s">
        <v>23</v>
      </c>
      <c r="G41" s="42" t="s">
        <v>207</v>
      </c>
      <c r="H41" s="42" t="s">
        <v>202</v>
      </c>
      <c r="I41" s="42" t="str">
        <f t="shared" si="2"/>
        <v>Beauty_Haircare_Shampoo_Conditioner</v>
      </c>
      <c r="J41" s="42" t="str">
        <f t="shared" si="0"/>
        <v>Beauty_Haircare_Shampoo_Conditioner_Conditioner</v>
      </c>
      <c r="K41" s="43">
        <v>1</v>
      </c>
      <c r="M41" s="115" t="s">
        <v>23</v>
      </c>
      <c r="N41" s="115" t="s">
        <v>23</v>
      </c>
      <c r="O41" s="70" t="s">
        <v>208</v>
      </c>
      <c r="P41" s="70"/>
      <c r="U41" s="42"/>
    </row>
    <row r="42" spans="1:21">
      <c r="A42" s="43">
        <v>38</v>
      </c>
      <c r="B42" s="114" t="s">
        <v>23</v>
      </c>
      <c r="C42" s="114" t="s">
        <v>23</v>
      </c>
      <c r="D42" s="4" t="s">
        <v>106</v>
      </c>
      <c r="E42" s="159" t="s">
        <v>209</v>
      </c>
      <c r="F42" s="42" t="s">
        <v>23</v>
      </c>
      <c r="G42" s="42" t="s">
        <v>207</v>
      </c>
      <c r="H42" s="42" t="s">
        <v>210</v>
      </c>
      <c r="I42" s="42" t="str">
        <f t="shared" si="2"/>
        <v>Beauty_Haircare_Shampoo_Conditioner</v>
      </c>
      <c r="J42" s="42" t="str">
        <f t="shared" si="0"/>
        <v>Beauty_Haircare_Shampoo_Conditioner_Dry_Shampoo</v>
      </c>
      <c r="K42" s="43">
        <v>1</v>
      </c>
      <c r="M42" s="115" t="s">
        <v>23</v>
      </c>
      <c r="N42" s="115" t="s">
        <v>23</v>
      </c>
      <c r="O42" s="70" t="s">
        <v>211</v>
      </c>
      <c r="P42" s="70"/>
      <c r="U42" s="42"/>
    </row>
    <row r="43" spans="1:21">
      <c r="A43" s="43">
        <v>39</v>
      </c>
      <c r="B43" s="114" t="s">
        <v>23</v>
      </c>
      <c r="C43" s="114" t="s">
        <v>23</v>
      </c>
      <c r="D43" s="4" t="s">
        <v>106</v>
      </c>
      <c r="E43" s="159" t="s">
        <v>212</v>
      </c>
      <c r="F43" s="42" t="s">
        <v>23</v>
      </c>
      <c r="G43" s="42" t="s">
        <v>207</v>
      </c>
      <c r="H43" s="42" t="s">
        <v>213</v>
      </c>
      <c r="I43" s="42" t="str">
        <f t="shared" si="2"/>
        <v>Beauty_Haircare_Shampoo_Conditioner</v>
      </c>
      <c r="J43" s="42" t="str">
        <f t="shared" si="0"/>
        <v>Beauty_Haircare_Shampoo_Conditioner_Leave-in_Conditioner</v>
      </c>
      <c r="K43" s="43">
        <v>1</v>
      </c>
      <c r="M43" s="115" t="s">
        <v>23</v>
      </c>
      <c r="N43" s="115" t="s">
        <v>23</v>
      </c>
      <c r="O43" s="70" t="s">
        <v>214</v>
      </c>
      <c r="P43" s="70"/>
      <c r="U43" s="42"/>
    </row>
    <row r="44" spans="1:21">
      <c r="A44" s="43">
        <v>40</v>
      </c>
      <c r="B44" s="114" t="s">
        <v>23</v>
      </c>
      <c r="C44" s="114" t="s">
        <v>23</v>
      </c>
      <c r="D44" s="4" t="s">
        <v>106</v>
      </c>
      <c r="E44" s="159" t="s">
        <v>215</v>
      </c>
      <c r="F44" s="42" t="s">
        <v>23</v>
      </c>
      <c r="G44" s="42" t="s">
        <v>207</v>
      </c>
      <c r="H44" s="42" t="s">
        <v>212</v>
      </c>
      <c r="I44" s="42" t="str">
        <f t="shared" si="2"/>
        <v>Beauty_Haircare_Shampoo_Conditioner</v>
      </c>
      <c r="J44" s="42" t="str">
        <f t="shared" si="0"/>
        <v>Beauty_Haircare_Shampoo_Conditioner_Pre-Shampoo</v>
      </c>
      <c r="K44" s="43">
        <v>1</v>
      </c>
      <c r="M44" s="115" t="s">
        <v>23</v>
      </c>
      <c r="N44" s="115" t="s">
        <v>23</v>
      </c>
      <c r="O44" s="70" t="s">
        <v>216</v>
      </c>
      <c r="P44" s="70"/>
      <c r="U44" s="42"/>
    </row>
    <row r="45" spans="1:21">
      <c r="A45" s="43">
        <v>41</v>
      </c>
      <c r="B45" s="114" t="s">
        <v>23</v>
      </c>
      <c r="C45" s="114" t="s">
        <v>23</v>
      </c>
      <c r="D45" s="4" t="s">
        <v>110</v>
      </c>
      <c r="E45" s="159" t="s">
        <v>217</v>
      </c>
      <c r="F45" s="42" t="s">
        <v>23</v>
      </c>
      <c r="G45" s="42" t="s">
        <v>207</v>
      </c>
      <c r="H45" s="42" t="s">
        <v>215</v>
      </c>
      <c r="I45" s="42" t="str">
        <f t="shared" si="2"/>
        <v>Beauty_Haircare_Shampoo_Conditioner</v>
      </c>
      <c r="J45" s="42" t="str">
        <f t="shared" si="0"/>
        <v>Beauty_Haircare_Shampoo_Conditioner_Shampoo</v>
      </c>
      <c r="K45" s="43">
        <v>1</v>
      </c>
      <c r="M45" s="115" t="s">
        <v>32</v>
      </c>
      <c r="N45" s="115" t="s">
        <v>32</v>
      </c>
      <c r="O45" s="70" t="s">
        <v>218</v>
      </c>
      <c r="P45" s="70"/>
      <c r="U45" s="42"/>
    </row>
    <row r="46" spans="1:21">
      <c r="A46" s="43">
        <v>42</v>
      </c>
      <c r="B46" s="114" t="s">
        <v>23</v>
      </c>
      <c r="C46" s="114" t="s">
        <v>23</v>
      </c>
      <c r="D46" s="4" t="s">
        <v>110</v>
      </c>
      <c r="E46" s="159" t="s">
        <v>219</v>
      </c>
      <c r="F46" s="42" t="s">
        <v>23</v>
      </c>
      <c r="G46" s="42" t="s">
        <v>220</v>
      </c>
      <c r="H46" s="42" t="s">
        <v>221</v>
      </c>
      <c r="I46" s="42" t="str">
        <f t="shared" si="2"/>
        <v>Beauty_Haircare_Treatments_Styling</v>
      </c>
      <c r="J46" s="42" t="str">
        <f t="shared" si="0"/>
        <v>Beauty_Haircare_Treatments_Styling_Hair_Styling</v>
      </c>
      <c r="K46" s="43">
        <v>1</v>
      </c>
      <c r="M46" s="115" t="s">
        <v>32</v>
      </c>
      <c r="N46" s="115" t="s">
        <v>32</v>
      </c>
      <c r="O46" s="70" t="s">
        <v>222</v>
      </c>
      <c r="P46" s="70"/>
      <c r="U46" s="42"/>
    </row>
    <row r="47" spans="1:21">
      <c r="A47" s="43">
        <v>43</v>
      </c>
      <c r="B47" s="114" t="s">
        <v>23</v>
      </c>
      <c r="C47" s="114" t="s">
        <v>23</v>
      </c>
      <c r="D47" s="4" t="s">
        <v>110</v>
      </c>
      <c r="E47" s="159" t="s">
        <v>223</v>
      </c>
      <c r="F47" s="42" t="s">
        <v>23</v>
      </c>
      <c r="G47" s="42" t="s">
        <v>220</v>
      </c>
      <c r="H47" s="42" t="s">
        <v>224</v>
      </c>
      <c r="I47" s="42" t="str">
        <f t="shared" si="2"/>
        <v>Beauty_Haircare_Treatments_Styling</v>
      </c>
      <c r="J47" s="42" t="str">
        <f t="shared" si="0"/>
        <v>Beauty_Haircare_Treatments_Styling_Hair_Treatments</v>
      </c>
      <c r="K47" s="43">
        <v>1</v>
      </c>
      <c r="M47" s="115" t="s">
        <v>32</v>
      </c>
      <c r="N47" s="115" t="s">
        <v>32</v>
      </c>
      <c r="O47" s="70" t="s">
        <v>225</v>
      </c>
      <c r="P47" s="70"/>
      <c r="U47" s="42"/>
    </row>
    <row r="48" spans="1:21">
      <c r="A48" s="43">
        <v>44</v>
      </c>
      <c r="B48" s="114" t="s">
        <v>23</v>
      </c>
      <c r="C48" s="114" t="s">
        <v>23</v>
      </c>
      <c r="D48" s="4" t="s">
        <v>110</v>
      </c>
      <c r="E48" s="159" t="s">
        <v>226</v>
      </c>
      <c r="F48" s="42" t="s">
        <v>23</v>
      </c>
      <c r="G48" s="42" t="s">
        <v>220</v>
      </c>
      <c r="H48" s="42" t="s">
        <v>227</v>
      </c>
      <c r="I48" s="42" t="str">
        <f t="shared" si="2"/>
        <v>Beauty_Haircare_Treatments_Styling</v>
      </c>
      <c r="J48" s="42" t="str">
        <f t="shared" si="0"/>
        <v>Beauty_Haircare_Treatments_Styling_Heat_Protectants</v>
      </c>
      <c r="K48" s="43">
        <v>1</v>
      </c>
      <c r="M48" s="115" t="s">
        <v>32</v>
      </c>
      <c r="N48" s="115" t="s">
        <v>32</v>
      </c>
      <c r="O48" s="70" t="s">
        <v>228</v>
      </c>
      <c r="P48" s="70"/>
      <c r="U48" s="42"/>
    </row>
    <row r="49" spans="1:26">
      <c r="A49" s="43">
        <v>45</v>
      </c>
      <c r="B49" s="114" t="s">
        <v>23</v>
      </c>
      <c r="C49" s="114" t="s">
        <v>23</v>
      </c>
      <c r="D49" s="4" t="s">
        <v>117</v>
      </c>
      <c r="E49" s="159" t="s">
        <v>229</v>
      </c>
      <c r="F49" s="42" t="s">
        <v>23</v>
      </c>
      <c r="G49" s="42" t="s">
        <v>220</v>
      </c>
      <c r="H49" s="42" t="s">
        <v>230</v>
      </c>
      <c r="I49" s="42" t="str">
        <f t="shared" si="2"/>
        <v>Beauty_Haircare_Treatments_Styling</v>
      </c>
      <c r="J49" s="42" t="str">
        <f t="shared" si="0"/>
        <v>Beauty_Haircare_Treatments_Styling_Scalp_Treatments</v>
      </c>
      <c r="K49" s="43">
        <v>1</v>
      </c>
      <c r="M49" s="115" t="s">
        <v>32</v>
      </c>
      <c r="N49" s="115" t="s">
        <v>32</v>
      </c>
      <c r="O49" s="70" t="s">
        <v>231</v>
      </c>
      <c r="P49" s="70"/>
      <c r="U49" s="42"/>
    </row>
    <row r="50" spans="1:26">
      <c r="A50" s="43">
        <v>46</v>
      </c>
      <c r="B50" s="114" t="s">
        <v>23</v>
      </c>
      <c r="C50" s="114" t="s">
        <v>23</v>
      </c>
      <c r="D50" s="4" t="s">
        <v>117</v>
      </c>
      <c r="E50" s="159" t="s">
        <v>232</v>
      </c>
      <c r="F50" s="42" t="s">
        <v>23</v>
      </c>
      <c r="G50" s="42" t="s">
        <v>233</v>
      </c>
      <c r="H50" s="42" t="s">
        <v>229</v>
      </c>
      <c r="I50" s="42" t="str">
        <f t="shared" si="2"/>
        <v>Beauty_Home_Fragrance</v>
      </c>
      <c r="J50" s="42" t="str">
        <f t="shared" si="0"/>
        <v>Beauty_Home_Fragrance_Candles</v>
      </c>
      <c r="K50" s="43">
        <v>1</v>
      </c>
      <c r="M50" s="115" t="s">
        <v>32</v>
      </c>
      <c r="N50" s="115" t="s">
        <v>32</v>
      </c>
      <c r="O50" s="70" t="s">
        <v>234</v>
      </c>
      <c r="P50" s="70"/>
      <c r="U50" s="42"/>
    </row>
    <row r="51" spans="1:26">
      <c r="A51" s="43">
        <v>47</v>
      </c>
      <c r="B51" s="114" t="s">
        <v>23</v>
      </c>
      <c r="C51" s="114" t="s">
        <v>23</v>
      </c>
      <c r="D51" s="4" t="s">
        <v>117</v>
      </c>
      <c r="E51" s="159" t="s">
        <v>235</v>
      </c>
      <c r="F51" s="42" t="s">
        <v>23</v>
      </c>
      <c r="G51" s="42" t="s">
        <v>233</v>
      </c>
      <c r="H51" s="42" t="s">
        <v>236</v>
      </c>
      <c r="I51" s="42" t="str">
        <f t="shared" si="2"/>
        <v>Beauty_Home_Fragrance</v>
      </c>
      <c r="J51" s="42" t="str">
        <f t="shared" si="0"/>
        <v>Beauty_Home_Fragrance_Car_Diffuser</v>
      </c>
      <c r="K51" s="43">
        <v>1</v>
      </c>
      <c r="M51" s="115" t="s">
        <v>32</v>
      </c>
      <c r="N51" s="115" t="s">
        <v>36</v>
      </c>
      <c r="O51" s="70" t="s">
        <v>237</v>
      </c>
      <c r="P51" s="70"/>
      <c r="U51" s="42"/>
    </row>
    <row r="52" spans="1:26">
      <c r="A52" s="43">
        <v>48</v>
      </c>
      <c r="B52" s="114" t="s">
        <v>23</v>
      </c>
      <c r="C52" s="114" t="s">
        <v>23</v>
      </c>
      <c r="D52" s="4" t="s">
        <v>117</v>
      </c>
      <c r="E52" s="159" t="s">
        <v>238</v>
      </c>
      <c r="F52" s="42" t="s">
        <v>23</v>
      </c>
      <c r="G52" s="42" t="s">
        <v>233</v>
      </c>
      <c r="H52" s="42" t="s">
        <v>235</v>
      </c>
      <c r="I52" s="42" t="str">
        <f t="shared" si="2"/>
        <v>Beauty_Home_Fragrance</v>
      </c>
      <c r="J52" s="42" t="str">
        <f t="shared" si="0"/>
        <v>Beauty_Home_Fragrance_Diffusers</v>
      </c>
      <c r="K52" s="43">
        <v>1</v>
      </c>
      <c r="M52" s="115" t="s">
        <v>32</v>
      </c>
      <c r="N52" s="115" t="s">
        <v>36</v>
      </c>
      <c r="O52" s="70" t="s">
        <v>239</v>
      </c>
      <c r="P52" s="70"/>
      <c r="U52" s="42"/>
    </row>
    <row r="53" spans="1:26">
      <c r="A53" s="43">
        <v>49</v>
      </c>
      <c r="B53" s="114" t="s">
        <v>23</v>
      </c>
      <c r="C53" s="114" t="s">
        <v>23</v>
      </c>
      <c r="D53" s="4" t="s">
        <v>117</v>
      </c>
      <c r="E53" s="159" t="s">
        <v>240</v>
      </c>
      <c r="F53" s="42" t="s">
        <v>23</v>
      </c>
      <c r="G53" s="42" t="s">
        <v>233</v>
      </c>
      <c r="H53" s="42" t="s">
        <v>241</v>
      </c>
      <c r="I53" s="42" t="str">
        <f t="shared" si="2"/>
        <v>Beauty_Home_Fragrance</v>
      </c>
      <c r="J53" s="42" t="str">
        <f t="shared" si="0"/>
        <v>Beauty_Home_Fragrance_Incense-Essential_Oils</v>
      </c>
      <c r="K53" s="43">
        <v>1</v>
      </c>
      <c r="M53" s="115" t="s">
        <v>32</v>
      </c>
      <c r="N53" s="115" t="s">
        <v>36</v>
      </c>
      <c r="O53" s="70" t="s">
        <v>242</v>
      </c>
      <c r="P53" s="70"/>
      <c r="U53" s="42"/>
    </row>
    <row r="54" spans="1:26">
      <c r="A54" s="43">
        <v>50</v>
      </c>
      <c r="B54" s="114" t="s">
        <v>23</v>
      </c>
      <c r="C54" s="116" t="s">
        <v>23</v>
      </c>
      <c r="D54" s="80" t="s">
        <v>122</v>
      </c>
      <c r="E54" s="160" t="s">
        <v>123</v>
      </c>
      <c r="F54" s="42" t="s">
        <v>23</v>
      </c>
      <c r="G54" s="42" t="s">
        <v>233</v>
      </c>
      <c r="H54" s="42" t="s">
        <v>243</v>
      </c>
      <c r="I54" s="42" t="str">
        <f t="shared" si="2"/>
        <v>Beauty_Home_Fragrance</v>
      </c>
      <c r="J54" s="42" t="str">
        <f t="shared" si="0"/>
        <v>Beauty_Home_Fragrance_Room-Linen_Spray</v>
      </c>
      <c r="K54" s="43">
        <v>1</v>
      </c>
      <c r="M54" s="115" t="s">
        <v>32</v>
      </c>
      <c r="N54" s="115" t="s">
        <v>36</v>
      </c>
      <c r="O54" s="70" t="s">
        <v>244</v>
      </c>
      <c r="P54" s="70"/>
      <c r="U54" s="42"/>
    </row>
    <row r="55" spans="1:26">
      <c r="A55" s="43">
        <v>51</v>
      </c>
      <c r="B55" s="114" t="s">
        <v>23</v>
      </c>
      <c r="C55" s="114" t="s">
        <v>23</v>
      </c>
      <c r="D55" s="4" t="s">
        <v>128</v>
      </c>
      <c r="E55" s="159" t="s">
        <v>245</v>
      </c>
      <c r="F55" s="42" t="s">
        <v>23</v>
      </c>
      <c r="G55" s="42" t="e">
        <v>#N/A</v>
      </c>
      <c r="H55" s="42"/>
      <c r="I55" s="42" t="s">
        <v>246</v>
      </c>
      <c r="J55" s="42" t="str">
        <f t="shared" si="0"/>
        <v>Beauty_Homecare_</v>
      </c>
      <c r="K55" s="43">
        <v>1</v>
      </c>
      <c r="M55" s="115" t="s">
        <v>32</v>
      </c>
      <c r="N55" s="115" t="s">
        <v>36</v>
      </c>
      <c r="O55" s="70" t="s">
        <v>247</v>
      </c>
      <c r="P55" s="70"/>
      <c r="U55" s="42"/>
    </row>
    <row r="56" spans="1:26">
      <c r="A56" s="43">
        <v>52</v>
      </c>
      <c r="B56" s="114" t="s">
        <v>23</v>
      </c>
      <c r="C56" s="114" t="s">
        <v>23</v>
      </c>
      <c r="D56" s="4" t="s">
        <v>133</v>
      </c>
      <c r="E56" s="159" t="s">
        <v>248</v>
      </c>
      <c r="F56" s="42" t="s">
        <v>23</v>
      </c>
      <c r="G56" s="42" t="s">
        <v>249</v>
      </c>
      <c r="H56" s="42" t="s">
        <v>245</v>
      </c>
      <c r="I56" s="42" t="str">
        <f t="shared" ref="I56:I119" si="3">F56&amp;"_"&amp;G56</f>
        <v>Beauty_Makeup_Brows</v>
      </c>
      <c r="J56" s="42" t="str">
        <f t="shared" si="0"/>
        <v>Beauty_Makeup_Brows_Brows</v>
      </c>
      <c r="K56" s="43">
        <v>1</v>
      </c>
      <c r="M56" s="115" t="s">
        <v>32</v>
      </c>
      <c r="N56" s="115" t="s">
        <v>36</v>
      </c>
      <c r="O56" s="70" t="s">
        <v>250</v>
      </c>
      <c r="P56" s="70"/>
      <c r="U56" s="42"/>
    </row>
    <row r="57" spans="1:26">
      <c r="A57" s="43">
        <v>53</v>
      </c>
      <c r="B57" s="114" t="s">
        <v>23</v>
      </c>
      <c r="C57" s="114" t="s">
        <v>23</v>
      </c>
      <c r="D57" s="4" t="s">
        <v>133</v>
      </c>
      <c r="E57" s="159" t="s">
        <v>251</v>
      </c>
      <c r="F57" s="42" t="s">
        <v>23</v>
      </c>
      <c r="G57" s="42" t="s">
        <v>252</v>
      </c>
      <c r="H57" s="42" t="s">
        <v>248</v>
      </c>
      <c r="I57" s="42" t="str">
        <f t="shared" si="3"/>
        <v>Beauty_Makeup_Brushes_Accessories</v>
      </c>
      <c r="J57" s="42" t="str">
        <f t="shared" si="0"/>
        <v>Beauty_Makeup_Brushes_Accessories_Brushes</v>
      </c>
      <c r="K57" s="43">
        <v>1</v>
      </c>
      <c r="M57" s="115" t="s">
        <v>32</v>
      </c>
      <c r="N57" s="115" t="s">
        <v>36</v>
      </c>
      <c r="O57" s="70" t="s">
        <v>253</v>
      </c>
      <c r="P57" s="70"/>
      <c r="U57" s="42"/>
    </row>
    <row r="58" spans="1:26">
      <c r="A58" s="43">
        <v>54</v>
      </c>
      <c r="B58" s="114" t="s">
        <v>23</v>
      </c>
      <c r="C58" s="114" t="s">
        <v>23</v>
      </c>
      <c r="D58" s="4" t="s">
        <v>133</v>
      </c>
      <c r="E58" s="159" t="s">
        <v>254</v>
      </c>
      <c r="F58" s="42" t="s">
        <v>23</v>
      </c>
      <c r="G58" s="42" t="s">
        <v>252</v>
      </c>
      <c r="H58" s="42" t="s">
        <v>255</v>
      </c>
      <c r="I58" s="42" t="str">
        <f t="shared" si="3"/>
        <v>Beauty_Makeup_Brushes_Accessories</v>
      </c>
      <c r="J58" s="42" t="str">
        <f t="shared" si="0"/>
        <v>Beauty_Makeup_Brushes_Accessories_Eyelash_Curlers</v>
      </c>
      <c r="K58" s="43">
        <v>1</v>
      </c>
      <c r="M58" s="115" t="s">
        <v>32</v>
      </c>
      <c r="N58" s="115" t="s">
        <v>36</v>
      </c>
      <c r="O58" s="70" t="s">
        <v>256</v>
      </c>
      <c r="P58" s="70"/>
      <c r="U58" s="42"/>
    </row>
    <row r="59" spans="1:26">
      <c r="A59" s="43">
        <v>55</v>
      </c>
      <c r="B59" s="114" t="s">
        <v>23</v>
      </c>
      <c r="C59" s="114" t="s">
        <v>23</v>
      </c>
      <c r="D59" s="4" t="s">
        <v>133</v>
      </c>
      <c r="E59" s="159" t="s">
        <v>257</v>
      </c>
      <c r="F59" s="42" t="s">
        <v>23</v>
      </c>
      <c r="G59" s="42" t="s">
        <v>252</v>
      </c>
      <c r="H59" s="42" t="s">
        <v>258</v>
      </c>
      <c r="I59" s="42" t="str">
        <f t="shared" si="3"/>
        <v>Beauty_Makeup_Brushes_Accessories</v>
      </c>
      <c r="J59" s="42" t="str">
        <f t="shared" si="0"/>
        <v>Beauty_Makeup_Brushes_Accessories_Makeup_Mirrors</v>
      </c>
      <c r="K59" s="43">
        <v>1</v>
      </c>
      <c r="M59" s="115" t="s">
        <v>32</v>
      </c>
      <c r="N59" s="115" t="s">
        <v>36</v>
      </c>
      <c r="O59" s="70" t="s">
        <v>259</v>
      </c>
      <c r="P59" s="70"/>
      <c r="U59" s="42"/>
    </row>
    <row r="60" spans="1:26">
      <c r="A60" s="43">
        <v>56</v>
      </c>
      <c r="B60" s="114" t="s">
        <v>23</v>
      </c>
      <c r="C60" s="114" t="s">
        <v>23</v>
      </c>
      <c r="D60" s="4" t="s">
        <v>133</v>
      </c>
      <c r="E60" s="159" t="s">
        <v>260</v>
      </c>
      <c r="F60" s="42" t="s">
        <v>23</v>
      </c>
      <c r="G60" s="42" t="s">
        <v>252</v>
      </c>
      <c r="H60" s="42" t="s">
        <v>261</v>
      </c>
      <c r="I60" s="42" t="str">
        <f t="shared" si="3"/>
        <v>Beauty_Makeup_Brushes_Accessories</v>
      </c>
      <c r="J60" s="42" t="str">
        <f t="shared" si="0"/>
        <v>Beauty_Makeup_Brushes_Accessories_Makeup_Sponges</v>
      </c>
      <c r="K60" s="43">
        <v>1</v>
      </c>
      <c r="M60" s="115" t="s">
        <v>42</v>
      </c>
      <c r="N60" s="115" t="s">
        <v>43</v>
      </c>
      <c r="O60" s="70" t="s">
        <v>262</v>
      </c>
      <c r="P60" s="70"/>
      <c r="U60" s="42"/>
      <c r="Y60" s="2"/>
      <c r="Z60" s="2"/>
    </row>
    <row r="61" spans="1:26" s="2" customFormat="1">
      <c r="A61" s="43">
        <v>57</v>
      </c>
      <c r="B61" s="114" t="s">
        <v>23</v>
      </c>
      <c r="C61" s="114" t="s">
        <v>23</v>
      </c>
      <c r="D61" s="4" t="s">
        <v>133</v>
      </c>
      <c r="E61" s="159" t="s">
        <v>263</v>
      </c>
      <c r="F61" s="42" t="s">
        <v>23</v>
      </c>
      <c r="G61" s="42" t="s">
        <v>252</v>
      </c>
      <c r="H61" s="42" t="s">
        <v>264</v>
      </c>
      <c r="I61" s="42" t="str">
        <f t="shared" si="3"/>
        <v>Beauty_Makeup_Brushes_Accessories</v>
      </c>
      <c r="J61" s="42" t="str">
        <f t="shared" si="0"/>
        <v>Beauty_Makeup_Brushes_Accessories_Pencil_Sharpeners</v>
      </c>
      <c r="K61" s="43">
        <v>1</v>
      </c>
      <c r="L61"/>
      <c r="M61" s="115" t="s">
        <v>42</v>
      </c>
      <c r="N61" s="115" t="s">
        <v>43</v>
      </c>
      <c r="O61" s="70" t="s">
        <v>265</v>
      </c>
      <c r="P61" s="70"/>
      <c r="S61"/>
      <c r="T61" s="13"/>
      <c r="U61" s="42"/>
    </row>
    <row r="62" spans="1:26" s="2" customFormat="1">
      <c r="A62" s="43">
        <v>58</v>
      </c>
      <c r="B62" s="114" t="s">
        <v>23</v>
      </c>
      <c r="C62" s="114" t="s">
        <v>23</v>
      </c>
      <c r="D62" s="4" t="s">
        <v>138</v>
      </c>
      <c r="E62" s="159" t="s">
        <v>266</v>
      </c>
      <c r="F62" s="42" t="s">
        <v>23</v>
      </c>
      <c r="G62" s="42" t="s">
        <v>252</v>
      </c>
      <c r="H62" s="42" t="s">
        <v>267</v>
      </c>
      <c r="I62" s="42" t="str">
        <f t="shared" si="3"/>
        <v>Beauty_Makeup_Brushes_Accessories</v>
      </c>
      <c r="J62" s="42" t="str">
        <f t="shared" si="0"/>
        <v>Beauty_Makeup_Brushes_Accessories_Tweezers-Brows</v>
      </c>
      <c r="K62" s="43">
        <v>1</v>
      </c>
      <c r="L62"/>
      <c r="M62" s="115" t="s">
        <v>42</v>
      </c>
      <c r="N62" s="115" t="s">
        <v>43</v>
      </c>
      <c r="O62" s="70" t="s">
        <v>268</v>
      </c>
      <c r="P62" s="70"/>
      <c r="S62"/>
      <c r="T62" s="13"/>
      <c r="U62" s="42"/>
    </row>
    <row r="63" spans="1:26" s="2" customFormat="1">
      <c r="A63" s="43">
        <v>59</v>
      </c>
      <c r="B63" s="114" t="s">
        <v>23</v>
      </c>
      <c r="C63" s="114" t="s">
        <v>23</v>
      </c>
      <c r="D63" s="4" t="s">
        <v>138</v>
      </c>
      <c r="E63" s="159" t="s">
        <v>269</v>
      </c>
      <c r="F63" s="42" t="s">
        <v>23</v>
      </c>
      <c r="G63" s="42" t="s">
        <v>270</v>
      </c>
      <c r="H63" s="42" t="s">
        <v>266</v>
      </c>
      <c r="I63" s="42" t="str">
        <f t="shared" si="3"/>
        <v>Beauty_Makeup_Cheeks_Contour</v>
      </c>
      <c r="J63" s="42" t="str">
        <f t="shared" si="0"/>
        <v>Beauty_Makeup_Cheeks_Contour_Blush</v>
      </c>
      <c r="K63" s="43">
        <v>1</v>
      </c>
      <c r="L63"/>
      <c r="M63" s="115" t="s">
        <v>42</v>
      </c>
      <c r="N63" s="115" t="s">
        <v>43</v>
      </c>
      <c r="O63" s="70" t="s">
        <v>271</v>
      </c>
      <c r="P63" s="70"/>
      <c r="S63"/>
      <c r="T63" s="13"/>
      <c r="U63" s="42"/>
    </row>
    <row r="64" spans="1:26" s="2" customFormat="1">
      <c r="A64" s="43">
        <v>60</v>
      </c>
      <c r="B64" s="114" t="s">
        <v>23</v>
      </c>
      <c r="C64" s="114" t="s">
        <v>23</v>
      </c>
      <c r="D64" s="4" t="s">
        <v>138</v>
      </c>
      <c r="E64" s="159" t="s">
        <v>272</v>
      </c>
      <c r="F64" s="42" t="s">
        <v>23</v>
      </c>
      <c r="G64" s="42" t="s">
        <v>270</v>
      </c>
      <c r="H64" s="42" t="s">
        <v>273</v>
      </c>
      <c r="I64" s="42" t="str">
        <f t="shared" si="3"/>
        <v>Beauty_Makeup_Cheeks_Contour</v>
      </c>
      <c r="J64" s="42" t="str">
        <f t="shared" si="0"/>
        <v>Beauty_Makeup_Cheeks_Contour_Bronzer-Contour</v>
      </c>
      <c r="K64" s="43">
        <v>1</v>
      </c>
      <c r="L64"/>
      <c r="M64" s="115" t="s">
        <v>42</v>
      </c>
      <c r="N64" s="115" t="s">
        <v>43</v>
      </c>
      <c r="O64" s="70" t="s">
        <v>274</v>
      </c>
      <c r="P64" s="70"/>
      <c r="S64"/>
      <c r="T64" s="13"/>
      <c r="U64" s="42"/>
    </row>
    <row r="65" spans="1:26" s="2" customFormat="1">
      <c r="A65" s="43">
        <v>61</v>
      </c>
      <c r="B65" s="114" t="s">
        <v>23</v>
      </c>
      <c r="C65" s="114" t="s">
        <v>23</v>
      </c>
      <c r="D65" s="4" t="s">
        <v>143</v>
      </c>
      <c r="E65" s="159" t="s">
        <v>275</v>
      </c>
      <c r="F65" s="42" t="s">
        <v>23</v>
      </c>
      <c r="G65" s="42" t="s">
        <v>270</v>
      </c>
      <c r="H65" s="42" t="s">
        <v>276</v>
      </c>
      <c r="I65" s="42" t="str">
        <f t="shared" si="3"/>
        <v>Beauty_Makeup_Cheeks_Contour</v>
      </c>
      <c r="J65" s="42" t="str">
        <f t="shared" si="0"/>
        <v>Beauty_Makeup_Cheeks_Contour_Highlighter-Illuminator</v>
      </c>
      <c r="K65" s="43">
        <v>1</v>
      </c>
      <c r="L65"/>
      <c r="M65" s="115" t="s">
        <v>42</v>
      </c>
      <c r="N65" s="115" t="s">
        <v>43</v>
      </c>
      <c r="O65" s="70" t="s">
        <v>277</v>
      </c>
      <c r="P65" s="70"/>
      <c r="S65"/>
      <c r="T65" s="13"/>
      <c r="U65" s="42"/>
    </row>
    <row r="66" spans="1:26" s="2" customFormat="1">
      <c r="A66" s="43">
        <v>62</v>
      </c>
      <c r="B66" s="114" t="s">
        <v>23</v>
      </c>
      <c r="C66" s="114" t="s">
        <v>23</v>
      </c>
      <c r="D66" s="4" t="s">
        <v>143</v>
      </c>
      <c r="E66" s="159" t="s">
        <v>278</v>
      </c>
      <c r="F66" s="42" t="s">
        <v>23</v>
      </c>
      <c r="G66" s="42" t="s">
        <v>279</v>
      </c>
      <c r="H66" s="42" t="s">
        <v>280</v>
      </c>
      <c r="I66" s="42" t="str">
        <f t="shared" si="3"/>
        <v>Beauty_Makeup_Eyes</v>
      </c>
      <c r="J66" s="42" t="str">
        <f t="shared" si="0"/>
        <v>Beauty_Makeup_Eyes_Eye_Makeup_Accessories</v>
      </c>
      <c r="K66" s="43">
        <v>1</v>
      </c>
      <c r="L66"/>
      <c r="M66" s="115" t="s">
        <v>42</v>
      </c>
      <c r="N66" s="115" t="s">
        <v>43</v>
      </c>
      <c r="O66" s="70" t="s">
        <v>281</v>
      </c>
      <c r="P66" s="70"/>
      <c r="T66" s="107"/>
      <c r="U66" s="42"/>
    </row>
    <row r="67" spans="1:26" s="2" customFormat="1">
      <c r="A67" s="43">
        <v>63</v>
      </c>
      <c r="B67" s="114" t="s">
        <v>23</v>
      </c>
      <c r="C67" s="114" t="s">
        <v>23</v>
      </c>
      <c r="D67" s="4" t="s">
        <v>143</v>
      </c>
      <c r="E67" s="159" t="s">
        <v>282</v>
      </c>
      <c r="F67" s="42" t="s">
        <v>23</v>
      </c>
      <c r="G67" s="42" t="s">
        <v>279</v>
      </c>
      <c r="H67" s="42" t="s">
        <v>283</v>
      </c>
      <c r="I67" s="42" t="str">
        <f t="shared" si="3"/>
        <v>Beauty_Makeup_Eyes</v>
      </c>
      <c r="J67" s="42" t="str">
        <f t="shared" si="0"/>
        <v>Beauty_Makeup_Eyes_Eye_Primer</v>
      </c>
      <c r="K67" s="43">
        <v>1</v>
      </c>
      <c r="L67"/>
      <c r="M67" s="115" t="s">
        <v>42</v>
      </c>
      <c r="N67" s="115" t="s">
        <v>43</v>
      </c>
      <c r="O67" s="70" t="s">
        <v>284</v>
      </c>
      <c r="P67" s="70"/>
      <c r="T67" s="107"/>
      <c r="U67" s="42"/>
    </row>
    <row r="68" spans="1:26" s="2" customFormat="1">
      <c r="A68" s="43">
        <v>64</v>
      </c>
      <c r="B68" s="114" t="s">
        <v>23</v>
      </c>
      <c r="C68" s="114" t="s">
        <v>23</v>
      </c>
      <c r="D68" s="4" t="s">
        <v>143</v>
      </c>
      <c r="E68" s="159" t="s">
        <v>285</v>
      </c>
      <c r="F68" s="42" t="s">
        <v>23</v>
      </c>
      <c r="G68" s="42" t="s">
        <v>279</v>
      </c>
      <c r="H68" s="42" t="s">
        <v>282</v>
      </c>
      <c r="I68" s="42" t="str">
        <f t="shared" si="3"/>
        <v>Beauty_Makeup_Eyes</v>
      </c>
      <c r="J68" s="42" t="str">
        <f t="shared" ref="J68:J131" si="4">I68&amp;"_"&amp;H68</f>
        <v>Beauty_Makeup_Eyes_Eyeliner</v>
      </c>
      <c r="K68" s="43">
        <v>1</v>
      </c>
      <c r="L68"/>
      <c r="M68" s="115" t="s">
        <v>42</v>
      </c>
      <c r="N68" s="115" t="s">
        <v>43</v>
      </c>
      <c r="O68" s="70" t="s">
        <v>286</v>
      </c>
      <c r="P68" s="70"/>
      <c r="T68" s="107"/>
      <c r="U68" s="42"/>
    </row>
    <row r="69" spans="1:26" s="2" customFormat="1">
      <c r="A69" s="43">
        <v>65</v>
      </c>
      <c r="B69" s="114" t="s">
        <v>23</v>
      </c>
      <c r="C69" s="114" t="s">
        <v>23</v>
      </c>
      <c r="D69" s="4" t="s">
        <v>143</v>
      </c>
      <c r="E69" s="159" t="s">
        <v>287</v>
      </c>
      <c r="F69" s="42" t="s">
        <v>23</v>
      </c>
      <c r="G69" s="42" t="s">
        <v>279</v>
      </c>
      <c r="H69" s="42" t="s">
        <v>285</v>
      </c>
      <c r="I69" s="42" t="str">
        <f t="shared" si="3"/>
        <v>Beauty_Makeup_Eyes</v>
      </c>
      <c r="J69" s="42" t="str">
        <f t="shared" si="4"/>
        <v>Beauty_Makeup_Eyes_Eyeshadow</v>
      </c>
      <c r="K69" s="43">
        <v>1</v>
      </c>
      <c r="L69"/>
      <c r="M69" s="115" t="s">
        <v>42</v>
      </c>
      <c r="N69" s="115" t="s">
        <v>43</v>
      </c>
      <c r="O69" s="70" t="s">
        <v>288</v>
      </c>
      <c r="P69" s="70"/>
      <c r="T69" s="107"/>
      <c r="U69" s="42"/>
      <c r="Y69"/>
      <c r="Z69"/>
    </row>
    <row r="70" spans="1:26">
      <c r="A70" s="43">
        <v>66</v>
      </c>
      <c r="B70" s="114" t="s">
        <v>23</v>
      </c>
      <c r="C70" s="114" t="s">
        <v>23</v>
      </c>
      <c r="D70" s="4" t="s">
        <v>143</v>
      </c>
      <c r="E70" s="159" t="s">
        <v>289</v>
      </c>
      <c r="F70" s="42" t="s">
        <v>23</v>
      </c>
      <c r="G70" s="42" t="s">
        <v>279</v>
      </c>
      <c r="H70" s="42" t="s">
        <v>290</v>
      </c>
      <c r="I70" s="42" t="str">
        <f t="shared" si="3"/>
        <v>Beauty_Makeup_Eyes</v>
      </c>
      <c r="J70" s="42" t="str">
        <f t="shared" si="4"/>
        <v>Beauty_Makeup_Eyes_False_Lashes</v>
      </c>
      <c r="K70" s="43">
        <v>1</v>
      </c>
      <c r="M70" s="115" t="s">
        <v>42</v>
      </c>
      <c r="N70" s="115" t="s">
        <v>43</v>
      </c>
      <c r="O70" s="70" t="s">
        <v>291</v>
      </c>
      <c r="P70" s="70"/>
      <c r="U70" s="42"/>
    </row>
    <row r="71" spans="1:26">
      <c r="A71" s="43">
        <v>67</v>
      </c>
      <c r="B71" s="114" t="s">
        <v>23</v>
      </c>
      <c r="C71" s="114" t="s">
        <v>23</v>
      </c>
      <c r="D71" s="4" t="s">
        <v>149</v>
      </c>
      <c r="E71" s="159" t="s">
        <v>292</v>
      </c>
      <c r="F71" s="42" t="s">
        <v>23</v>
      </c>
      <c r="G71" s="42" t="s">
        <v>279</v>
      </c>
      <c r="H71" s="42" t="s">
        <v>289</v>
      </c>
      <c r="I71" s="42" t="str">
        <f t="shared" si="3"/>
        <v>Beauty_Makeup_Eyes</v>
      </c>
      <c r="J71" s="42" t="str">
        <f t="shared" si="4"/>
        <v>Beauty_Makeup_Eyes_Mascara</v>
      </c>
      <c r="K71" s="43">
        <v>1</v>
      </c>
      <c r="M71" s="115" t="s">
        <v>42</v>
      </c>
      <c r="N71" s="115" t="s">
        <v>48</v>
      </c>
      <c r="O71" s="70" t="s">
        <v>293</v>
      </c>
      <c r="P71" s="70"/>
      <c r="U71" s="42"/>
    </row>
    <row r="72" spans="1:26">
      <c r="A72" s="43">
        <v>68</v>
      </c>
      <c r="B72" s="114" t="s">
        <v>23</v>
      </c>
      <c r="C72" s="114" t="s">
        <v>23</v>
      </c>
      <c r="D72" s="4" t="s">
        <v>149</v>
      </c>
      <c r="E72" s="159" t="s">
        <v>294</v>
      </c>
      <c r="F72" s="42" t="s">
        <v>23</v>
      </c>
      <c r="G72" s="42" t="s">
        <v>295</v>
      </c>
      <c r="H72" s="42" t="s">
        <v>296</v>
      </c>
      <c r="I72" s="42" t="str">
        <f t="shared" si="3"/>
        <v>Beauty_Makeup_Face_Complexion</v>
      </c>
      <c r="J72" s="42" t="str">
        <f t="shared" si="4"/>
        <v>Beauty_Makeup_Face_Complexion_Compact_Powder</v>
      </c>
      <c r="K72" s="43">
        <v>1</v>
      </c>
      <c r="M72" s="115" t="s">
        <v>42</v>
      </c>
      <c r="N72" s="115" t="s">
        <v>48</v>
      </c>
      <c r="O72" s="70" t="s">
        <v>297</v>
      </c>
      <c r="P72" s="70"/>
      <c r="U72" s="42"/>
    </row>
    <row r="73" spans="1:26">
      <c r="A73" s="43">
        <v>69</v>
      </c>
      <c r="B73" s="114" t="s">
        <v>23</v>
      </c>
      <c r="C73" s="114" t="s">
        <v>23</v>
      </c>
      <c r="D73" s="4" t="s">
        <v>149</v>
      </c>
      <c r="E73" s="159" t="s">
        <v>298</v>
      </c>
      <c r="F73" s="42" t="s">
        <v>23</v>
      </c>
      <c r="G73" s="42" t="s">
        <v>295</v>
      </c>
      <c r="H73" s="42" t="s">
        <v>294</v>
      </c>
      <c r="I73" s="42" t="str">
        <f t="shared" si="3"/>
        <v>Beauty_Makeup_Face_Complexion</v>
      </c>
      <c r="J73" s="42" t="str">
        <f t="shared" si="4"/>
        <v>Beauty_Makeup_Face_Complexion_Concealer</v>
      </c>
      <c r="K73" s="43">
        <v>1</v>
      </c>
      <c r="M73" s="115" t="s">
        <v>42</v>
      </c>
      <c r="N73" s="115" t="s">
        <v>48</v>
      </c>
      <c r="O73" s="70" t="s">
        <v>299</v>
      </c>
      <c r="P73" s="70"/>
      <c r="U73" s="42"/>
    </row>
    <row r="74" spans="1:26">
      <c r="A74" s="43">
        <v>70</v>
      </c>
      <c r="B74" s="114" t="s">
        <v>23</v>
      </c>
      <c r="C74" s="114" t="s">
        <v>23</v>
      </c>
      <c r="D74" s="4" t="s">
        <v>149</v>
      </c>
      <c r="E74" s="159" t="s">
        <v>300</v>
      </c>
      <c r="F74" s="42" t="s">
        <v>23</v>
      </c>
      <c r="G74" s="42" t="s">
        <v>295</v>
      </c>
      <c r="H74" s="42" t="s">
        <v>298</v>
      </c>
      <c r="I74" s="42" t="str">
        <f t="shared" si="3"/>
        <v>Beauty_Makeup_Face_Complexion</v>
      </c>
      <c r="J74" s="42" t="str">
        <f t="shared" si="4"/>
        <v>Beauty_Makeup_Face_Complexion_Foundation</v>
      </c>
      <c r="K74" s="43">
        <v>1</v>
      </c>
      <c r="M74" s="115" t="s">
        <v>42</v>
      </c>
      <c r="N74" s="115" t="s">
        <v>48</v>
      </c>
      <c r="O74" s="70" t="s">
        <v>301</v>
      </c>
      <c r="P74" s="70"/>
      <c r="U74" s="42"/>
    </row>
    <row r="75" spans="1:26">
      <c r="A75" s="43">
        <v>71</v>
      </c>
      <c r="B75" s="114" t="s">
        <v>23</v>
      </c>
      <c r="C75" s="114" t="s">
        <v>23</v>
      </c>
      <c r="D75" s="4" t="s">
        <v>149</v>
      </c>
      <c r="E75" s="159" t="s">
        <v>302</v>
      </c>
      <c r="F75" s="42" t="s">
        <v>23</v>
      </c>
      <c r="G75" s="42" t="s">
        <v>295</v>
      </c>
      <c r="H75" s="42" t="s">
        <v>303</v>
      </c>
      <c r="I75" s="42" t="str">
        <f t="shared" si="3"/>
        <v>Beauty_Makeup_Face_Complexion</v>
      </c>
      <c r="J75" s="42" t="str">
        <f t="shared" si="4"/>
        <v>Beauty_Makeup_Face_Complexion_Loose_Powder</v>
      </c>
      <c r="K75" s="43">
        <v>1</v>
      </c>
      <c r="M75" s="115" t="s">
        <v>42</v>
      </c>
      <c r="N75" s="115" t="s">
        <v>48</v>
      </c>
      <c r="O75" s="70" t="s">
        <v>304</v>
      </c>
      <c r="P75" s="70"/>
      <c r="U75" s="42"/>
    </row>
    <row r="76" spans="1:26">
      <c r="A76" s="43">
        <v>72</v>
      </c>
      <c r="B76" s="114" t="s">
        <v>23</v>
      </c>
      <c r="C76" s="114" t="s">
        <v>23</v>
      </c>
      <c r="D76" s="4" t="s">
        <v>149</v>
      </c>
      <c r="E76" s="159" t="s">
        <v>305</v>
      </c>
      <c r="F76" s="42" t="s">
        <v>23</v>
      </c>
      <c r="G76" s="42" t="s">
        <v>295</v>
      </c>
      <c r="H76" s="42" t="s">
        <v>306</v>
      </c>
      <c r="I76" s="42" t="str">
        <f t="shared" si="3"/>
        <v>Beauty_Makeup_Face_Complexion</v>
      </c>
      <c r="J76" s="42" t="str">
        <f t="shared" si="4"/>
        <v>Beauty_Makeup_Face_Complexion_Primers-Base</v>
      </c>
      <c r="K76" s="43">
        <v>1</v>
      </c>
      <c r="M76" s="115" t="s">
        <v>42</v>
      </c>
      <c r="N76" s="115" t="s">
        <v>53</v>
      </c>
      <c r="O76" s="70" t="s">
        <v>307</v>
      </c>
      <c r="P76" s="70"/>
      <c r="U76" s="42"/>
    </row>
    <row r="77" spans="1:26">
      <c r="A77" s="43">
        <v>73</v>
      </c>
      <c r="B77" s="114" t="s">
        <v>23</v>
      </c>
      <c r="C77" s="114" t="s">
        <v>23</v>
      </c>
      <c r="D77" s="4" t="s">
        <v>149</v>
      </c>
      <c r="E77" s="159" t="s">
        <v>308</v>
      </c>
      <c r="F77" s="42" t="s">
        <v>23</v>
      </c>
      <c r="G77" s="42" t="s">
        <v>295</v>
      </c>
      <c r="H77" s="42" t="s">
        <v>309</v>
      </c>
      <c r="I77" s="42" t="str">
        <f t="shared" si="3"/>
        <v>Beauty_Makeup_Face_Complexion</v>
      </c>
      <c r="J77" s="42" t="str">
        <f t="shared" si="4"/>
        <v>Beauty_Makeup_Face_Complexion_Setting_Powder</v>
      </c>
      <c r="K77" s="43">
        <v>1</v>
      </c>
      <c r="M77" s="115" t="s">
        <v>42</v>
      </c>
      <c r="N77" s="115" t="s">
        <v>53</v>
      </c>
      <c r="O77" s="70" t="s">
        <v>310</v>
      </c>
      <c r="P77" s="70"/>
      <c r="U77" s="42"/>
    </row>
    <row r="78" spans="1:26">
      <c r="A78" s="43">
        <v>74</v>
      </c>
      <c r="B78" s="114" t="s">
        <v>23</v>
      </c>
      <c r="C78" s="114" t="s">
        <v>23</v>
      </c>
      <c r="D78" s="4" t="s">
        <v>149</v>
      </c>
      <c r="E78" s="159" t="s">
        <v>311</v>
      </c>
      <c r="F78" s="42" t="s">
        <v>23</v>
      </c>
      <c r="G78" s="42" t="s">
        <v>295</v>
      </c>
      <c r="H78" s="42" t="s">
        <v>312</v>
      </c>
      <c r="I78" s="42" t="str">
        <f t="shared" si="3"/>
        <v>Beauty_Makeup_Face_Complexion</v>
      </c>
      <c r="J78" s="42" t="str">
        <f t="shared" si="4"/>
        <v>Beauty_Makeup_Face_Complexion_Setting_Sprays-Mists</v>
      </c>
      <c r="K78" s="43">
        <v>1</v>
      </c>
      <c r="M78" s="115" t="s">
        <v>42</v>
      </c>
      <c r="N78" s="115" t="s">
        <v>53</v>
      </c>
      <c r="O78" s="70" t="s">
        <v>313</v>
      </c>
      <c r="P78" s="70"/>
      <c r="U78" s="42"/>
    </row>
    <row r="79" spans="1:26">
      <c r="A79" s="43">
        <v>75</v>
      </c>
      <c r="B79" s="114" t="s">
        <v>23</v>
      </c>
      <c r="C79" s="114" t="s">
        <v>23</v>
      </c>
      <c r="D79" s="4" t="s">
        <v>156</v>
      </c>
      <c r="E79" s="159" t="s">
        <v>314</v>
      </c>
      <c r="F79" s="42" t="s">
        <v>23</v>
      </c>
      <c r="G79" s="42" t="s">
        <v>295</v>
      </c>
      <c r="H79" s="42" t="s">
        <v>315</v>
      </c>
      <c r="I79" s="42" t="str">
        <f t="shared" si="3"/>
        <v>Beauty_Makeup_Face_Complexion</v>
      </c>
      <c r="J79" s="42" t="str">
        <f t="shared" si="4"/>
        <v>Beauty_Makeup_Face_Complexion_Tinted_Moisturiser-BB_Cream</v>
      </c>
      <c r="K79" s="43">
        <v>1</v>
      </c>
      <c r="M79" s="115" t="s">
        <v>42</v>
      </c>
      <c r="N79" s="115" t="s">
        <v>53</v>
      </c>
      <c r="O79" s="70" t="s">
        <v>316</v>
      </c>
      <c r="P79" s="70"/>
      <c r="U79" s="42"/>
    </row>
    <row r="80" spans="1:26">
      <c r="A80" s="43">
        <v>76</v>
      </c>
      <c r="B80" s="114" t="s">
        <v>23</v>
      </c>
      <c r="C80" s="114" t="s">
        <v>23</v>
      </c>
      <c r="D80" s="4" t="s">
        <v>160</v>
      </c>
      <c r="E80" s="159" t="s">
        <v>317</v>
      </c>
      <c r="F80" s="42" t="s">
        <v>23</v>
      </c>
      <c r="G80" s="42" t="s">
        <v>318</v>
      </c>
      <c r="H80" s="42" t="s">
        <v>318</v>
      </c>
      <c r="I80" s="42" t="str">
        <f t="shared" si="3"/>
        <v>Beauty_Makeup_Gift_Sets</v>
      </c>
      <c r="J80" s="42" t="str">
        <f t="shared" si="4"/>
        <v>Beauty_Makeup_Gift_Sets_Makeup_Gift_Sets</v>
      </c>
      <c r="K80" s="43">
        <v>1</v>
      </c>
      <c r="M80" s="115" t="s">
        <v>42</v>
      </c>
      <c r="N80" s="115" t="s">
        <v>53</v>
      </c>
      <c r="O80" s="70" t="s">
        <v>319</v>
      </c>
      <c r="P80" s="70"/>
      <c r="U80" s="42"/>
    </row>
    <row r="81" spans="1:21">
      <c r="A81" s="43">
        <v>77</v>
      </c>
      <c r="B81" s="114" t="s">
        <v>23</v>
      </c>
      <c r="C81" s="114" t="s">
        <v>23</v>
      </c>
      <c r="D81" s="4" t="s">
        <v>160</v>
      </c>
      <c r="E81" s="159" t="s">
        <v>320</v>
      </c>
      <c r="F81" s="42" t="s">
        <v>23</v>
      </c>
      <c r="G81" s="42" t="s">
        <v>321</v>
      </c>
      <c r="H81" s="42" t="s">
        <v>322</v>
      </c>
      <c r="I81" s="42" t="str">
        <f t="shared" si="3"/>
        <v>Beauty_Makeup_Lips</v>
      </c>
      <c r="J81" s="42" t="str">
        <f t="shared" si="4"/>
        <v>Beauty_Makeup_Lips_Lip_Gloss</v>
      </c>
      <c r="K81" s="43">
        <v>1</v>
      </c>
      <c r="M81" s="115" t="s">
        <v>42</v>
      </c>
      <c r="N81" s="115" t="s">
        <v>53</v>
      </c>
      <c r="O81" s="70" t="s">
        <v>323</v>
      </c>
      <c r="P81" s="70"/>
      <c r="U81" s="42"/>
    </row>
    <row r="82" spans="1:21">
      <c r="A82" s="43">
        <v>78</v>
      </c>
      <c r="B82" s="114" t="s">
        <v>23</v>
      </c>
      <c r="C82" s="114" t="s">
        <v>23</v>
      </c>
      <c r="D82" s="4" t="s">
        <v>160</v>
      </c>
      <c r="E82" s="159" t="s">
        <v>324</v>
      </c>
      <c r="F82" s="42" t="s">
        <v>23</v>
      </c>
      <c r="G82" s="42" t="s">
        <v>321</v>
      </c>
      <c r="H82" s="42" t="s">
        <v>325</v>
      </c>
      <c r="I82" s="42" t="str">
        <f t="shared" si="3"/>
        <v>Beauty_Makeup_Lips</v>
      </c>
      <c r="J82" s="42" t="str">
        <f t="shared" si="4"/>
        <v>Beauty_Makeup_Lips_Lip_Liner</v>
      </c>
      <c r="K82" s="43">
        <v>1</v>
      </c>
      <c r="M82" s="115" t="s">
        <v>42</v>
      </c>
      <c r="N82" s="115" t="s">
        <v>53</v>
      </c>
      <c r="O82" s="70" t="s">
        <v>326</v>
      </c>
      <c r="P82" s="70"/>
      <c r="U82" s="42"/>
    </row>
    <row r="83" spans="1:21">
      <c r="A83" s="43">
        <v>79</v>
      </c>
      <c r="B83" s="114" t="s">
        <v>23</v>
      </c>
      <c r="C83" s="114" t="s">
        <v>23</v>
      </c>
      <c r="D83" s="4" t="s">
        <v>160</v>
      </c>
      <c r="E83" s="159" t="s">
        <v>327</v>
      </c>
      <c r="F83" s="42" t="s">
        <v>23</v>
      </c>
      <c r="G83" s="42" t="s">
        <v>321</v>
      </c>
      <c r="H83" s="42" t="s">
        <v>328</v>
      </c>
      <c r="I83" s="42" t="str">
        <f t="shared" si="3"/>
        <v>Beauty_Makeup_Lips</v>
      </c>
      <c r="J83" s="42" t="str">
        <f t="shared" si="4"/>
        <v>Beauty_Makeup_Lips_Lip_Oil</v>
      </c>
      <c r="K83" s="43">
        <v>1</v>
      </c>
      <c r="M83" s="115" t="s">
        <v>42</v>
      </c>
      <c r="N83" s="115" t="s">
        <v>53</v>
      </c>
      <c r="O83" s="70" t="s">
        <v>329</v>
      </c>
      <c r="P83" s="70"/>
      <c r="U83" s="42"/>
    </row>
    <row r="84" spans="1:21">
      <c r="A84" s="43">
        <v>80</v>
      </c>
      <c r="B84" s="114" t="s">
        <v>23</v>
      </c>
      <c r="C84" s="114" t="s">
        <v>23</v>
      </c>
      <c r="D84" s="4" t="s">
        <v>160</v>
      </c>
      <c r="E84" s="159" t="s">
        <v>330</v>
      </c>
      <c r="F84" s="42" t="s">
        <v>23</v>
      </c>
      <c r="G84" s="42" t="s">
        <v>321</v>
      </c>
      <c r="H84" s="42" t="s">
        <v>331</v>
      </c>
      <c r="I84" s="42" t="str">
        <f t="shared" si="3"/>
        <v>Beauty_Makeup_Lips</v>
      </c>
      <c r="J84" s="42" t="str">
        <f t="shared" si="4"/>
        <v>Beauty_Makeup_Lips_Lip_Primer</v>
      </c>
      <c r="K84" s="43">
        <v>1</v>
      </c>
      <c r="M84" s="115" t="s">
        <v>42</v>
      </c>
      <c r="N84" s="115" t="s">
        <v>53</v>
      </c>
      <c r="O84" s="70" t="s">
        <v>332</v>
      </c>
      <c r="P84" s="70"/>
      <c r="U84" s="42"/>
    </row>
    <row r="85" spans="1:21">
      <c r="A85" s="43">
        <v>81</v>
      </c>
      <c r="B85" s="114" t="s">
        <v>23</v>
      </c>
      <c r="C85" s="114" t="s">
        <v>23</v>
      </c>
      <c r="D85" s="4" t="s">
        <v>166</v>
      </c>
      <c r="E85" s="159" t="s">
        <v>333</v>
      </c>
      <c r="F85" s="42" t="s">
        <v>23</v>
      </c>
      <c r="G85" s="42" t="s">
        <v>321</v>
      </c>
      <c r="H85" s="42" t="s">
        <v>330</v>
      </c>
      <c r="I85" s="42" t="str">
        <f t="shared" si="3"/>
        <v>Beauty_Makeup_Lips</v>
      </c>
      <c r="J85" s="42" t="str">
        <f t="shared" si="4"/>
        <v>Beauty_Makeup_Lips_Lipstick</v>
      </c>
      <c r="K85" s="43">
        <v>1</v>
      </c>
      <c r="M85" s="115" t="s">
        <v>42</v>
      </c>
      <c r="N85" s="115" t="s">
        <v>53</v>
      </c>
      <c r="O85" s="70" t="s">
        <v>334</v>
      </c>
      <c r="P85" s="70"/>
      <c r="U85" s="42"/>
    </row>
    <row r="86" spans="1:21">
      <c r="A86" s="43">
        <v>82</v>
      </c>
      <c r="B86" s="114" t="s">
        <v>23</v>
      </c>
      <c r="C86" s="114" t="s">
        <v>23</v>
      </c>
      <c r="D86" s="4" t="s">
        <v>166</v>
      </c>
      <c r="E86" s="159" t="s">
        <v>335</v>
      </c>
      <c r="F86" s="42" t="s">
        <v>23</v>
      </c>
      <c r="G86" s="42" t="s">
        <v>336</v>
      </c>
      <c r="H86" s="42" t="s">
        <v>337</v>
      </c>
      <c r="I86" s="42" t="str">
        <f t="shared" si="3"/>
        <v>Beauty_Makeup_Nails</v>
      </c>
      <c r="J86" s="42" t="str">
        <f t="shared" si="4"/>
        <v>Beauty_Makeup_Nails_Base_and_Top_Coat</v>
      </c>
      <c r="K86" s="43">
        <v>1</v>
      </c>
      <c r="M86" s="115" t="s">
        <v>42</v>
      </c>
      <c r="N86" s="115" t="s">
        <v>59</v>
      </c>
      <c r="O86" s="70" t="s">
        <v>338</v>
      </c>
      <c r="P86" s="70"/>
      <c r="U86" s="42"/>
    </row>
    <row r="87" spans="1:21">
      <c r="A87" s="43">
        <v>83</v>
      </c>
      <c r="B87" s="114" t="s">
        <v>23</v>
      </c>
      <c r="C87" s="114" t="s">
        <v>23</v>
      </c>
      <c r="D87" s="4" t="s">
        <v>166</v>
      </c>
      <c r="E87" s="159" t="s">
        <v>339</v>
      </c>
      <c r="F87" s="42" t="s">
        <v>23</v>
      </c>
      <c r="G87" s="42" t="s">
        <v>336</v>
      </c>
      <c r="H87" s="42" t="s">
        <v>340</v>
      </c>
      <c r="I87" s="42" t="str">
        <f t="shared" si="3"/>
        <v>Beauty_Makeup_Nails</v>
      </c>
      <c r="J87" s="42" t="str">
        <f t="shared" si="4"/>
        <v>Beauty_Makeup_Nails_Nail_Care</v>
      </c>
      <c r="K87" s="43">
        <v>1</v>
      </c>
      <c r="M87" s="115" t="s">
        <v>42</v>
      </c>
      <c r="N87" s="115" t="s">
        <v>59</v>
      </c>
      <c r="O87" s="70" t="s">
        <v>341</v>
      </c>
      <c r="P87" s="70"/>
      <c r="U87" s="42"/>
    </row>
    <row r="88" spans="1:21">
      <c r="A88" s="43">
        <v>84</v>
      </c>
      <c r="B88" s="114" t="s">
        <v>23</v>
      </c>
      <c r="C88" s="114" t="s">
        <v>23</v>
      </c>
      <c r="D88" s="4" t="s">
        <v>166</v>
      </c>
      <c r="E88" s="159" t="s">
        <v>342</v>
      </c>
      <c r="F88" s="42" t="s">
        <v>23</v>
      </c>
      <c r="G88" s="42" t="s">
        <v>336</v>
      </c>
      <c r="H88" s="42" t="s">
        <v>343</v>
      </c>
      <c r="I88" s="42" t="str">
        <f t="shared" si="3"/>
        <v>Beauty_Makeup_Nails</v>
      </c>
      <c r="J88" s="42" t="str">
        <f t="shared" si="4"/>
        <v>Beauty_Makeup_Nails_Nail_Polish</v>
      </c>
      <c r="K88" s="43">
        <v>1</v>
      </c>
      <c r="M88" s="115" t="s">
        <v>42</v>
      </c>
      <c r="N88" s="115" t="s">
        <v>59</v>
      </c>
      <c r="O88" s="70" t="s">
        <v>344</v>
      </c>
      <c r="P88" s="70"/>
      <c r="U88" s="42"/>
    </row>
    <row r="89" spans="1:21">
      <c r="A89" s="43">
        <v>85</v>
      </c>
      <c r="B89" s="114" t="s">
        <v>23</v>
      </c>
      <c r="C89" s="114" t="s">
        <v>23</v>
      </c>
      <c r="D89" s="4" t="s">
        <v>166</v>
      </c>
      <c r="E89" s="159" t="s">
        <v>345</v>
      </c>
      <c r="F89" s="42" t="s">
        <v>23</v>
      </c>
      <c r="G89" s="42" t="s">
        <v>336</v>
      </c>
      <c r="H89" s="42" t="s">
        <v>346</v>
      </c>
      <c r="I89" s="42" t="str">
        <f t="shared" si="3"/>
        <v>Beauty_Makeup_Nails</v>
      </c>
      <c r="J89" s="42" t="str">
        <f t="shared" si="4"/>
        <v>Beauty_Makeup_Nails_Nail_Polish_Remover</v>
      </c>
      <c r="K89" s="43">
        <v>1</v>
      </c>
      <c r="M89" s="115" t="s">
        <v>42</v>
      </c>
      <c r="N89" s="115" t="s">
        <v>59</v>
      </c>
      <c r="O89" s="70" t="s">
        <v>347</v>
      </c>
      <c r="P89" s="70"/>
      <c r="U89" s="42"/>
    </row>
    <row r="90" spans="1:21">
      <c r="A90" s="43">
        <v>86</v>
      </c>
      <c r="B90" s="114" t="s">
        <v>23</v>
      </c>
      <c r="C90" s="114" t="s">
        <v>23</v>
      </c>
      <c r="D90" s="4" t="s">
        <v>172</v>
      </c>
      <c r="E90" s="159" t="s">
        <v>348</v>
      </c>
      <c r="F90" s="42" t="s">
        <v>23</v>
      </c>
      <c r="G90" s="42" t="s">
        <v>336</v>
      </c>
      <c r="H90" s="42" t="s">
        <v>349</v>
      </c>
      <c r="I90" s="42" t="str">
        <f t="shared" si="3"/>
        <v>Beauty_Makeup_Nails</v>
      </c>
      <c r="J90" s="42" t="str">
        <f t="shared" si="4"/>
        <v>Beauty_Makeup_Nails_Nail_Tools-Accessories</v>
      </c>
      <c r="K90" s="43">
        <v>1</v>
      </c>
      <c r="M90" s="115" t="s">
        <v>42</v>
      </c>
      <c r="N90" s="115" t="s">
        <v>59</v>
      </c>
      <c r="O90" s="70" t="s">
        <v>350</v>
      </c>
      <c r="P90" s="70"/>
      <c r="U90" s="42"/>
    </row>
    <row r="91" spans="1:21">
      <c r="A91" s="43">
        <v>87</v>
      </c>
      <c r="B91" s="114" t="s">
        <v>23</v>
      </c>
      <c r="C91" s="114" t="s">
        <v>23</v>
      </c>
      <c r="D91" s="4" t="s">
        <v>172</v>
      </c>
      <c r="E91" s="159" t="s">
        <v>351</v>
      </c>
      <c r="F91" s="42" t="s">
        <v>23</v>
      </c>
      <c r="G91" s="42" t="s">
        <v>352</v>
      </c>
      <c r="H91" s="42" t="s">
        <v>348</v>
      </c>
      <c r="I91" s="42" t="str">
        <f t="shared" si="3"/>
        <v>Beauty_Skincare_Cleansers_Toners_Essense_Mists</v>
      </c>
      <c r="J91" s="42" t="str">
        <f t="shared" si="4"/>
        <v>Beauty_Skincare_Cleansers_Toners_Essense_Mists_Cleansers</v>
      </c>
      <c r="K91" s="43">
        <v>1</v>
      </c>
      <c r="M91" s="115" t="s">
        <v>42</v>
      </c>
      <c r="N91" s="115" t="s">
        <v>59</v>
      </c>
      <c r="O91" s="70" t="s">
        <v>353</v>
      </c>
      <c r="P91" s="70"/>
      <c r="U91" s="42"/>
    </row>
    <row r="92" spans="1:21">
      <c r="A92" s="43">
        <v>88</v>
      </c>
      <c r="B92" s="114" t="s">
        <v>23</v>
      </c>
      <c r="C92" s="114" t="s">
        <v>23</v>
      </c>
      <c r="D92" s="4" t="s">
        <v>172</v>
      </c>
      <c r="E92" s="159" t="s">
        <v>354</v>
      </c>
      <c r="F92" s="42" t="s">
        <v>23</v>
      </c>
      <c r="G92" s="42" t="s">
        <v>352</v>
      </c>
      <c r="H92" s="42" t="s">
        <v>355</v>
      </c>
      <c r="I92" s="42" t="str">
        <f t="shared" si="3"/>
        <v>Beauty_Skincare_Cleansers_Toners_Essense_Mists</v>
      </c>
      <c r="J92" s="42" t="str">
        <f t="shared" si="4"/>
        <v>Beauty_Skincare_Cleansers_Toners_Essense_Mists_Face_Mists</v>
      </c>
      <c r="K92" s="43">
        <v>1</v>
      </c>
      <c r="M92" s="115" t="s">
        <v>42</v>
      </c>
      <c r="N92" s="115" t="s">
        <v>59</v>
      </c>
      <c r="O92" s="70" t="s">
        <v>356</v>
      </c>
      <c r="P92" s="70"/>
      <c r="U92" s="42"/>
    </row>
    <row r="93" spans="1:21">
      <c r="A93" s="43">
        <v>89</v>
      </c>
      <c r="B93" s="114" t="s">
        <v>23</v>
      </c>
      <c r="C93" s="114" t="s">
        <v>23</v>
      </c>
      <c r="D93" s="4" t="s">
        <v>172</v>
      </c>
      <c r="E93" s="159" t="s">
        <v>357</v>
      </c>
      <c r="F93" s="42" t="s">
        <v>23</v>
      </c>
      <c r="G93" s="42" t="s">
        <v>352</v>
      </c>
      <c r="H93" s="42" t="s">
        <v>358</v>
      </c>
      <c r="I93" s="42" t="str">
        <f t="shared" si="3"/>
        <v>Beauty_Skincare_Cleansers_Toners_Essense_Mists</v>
      </c>
      <c r="J93" s="42" t="str">
        <f t="shared" si="4"/>
        <v>Beauty_Skincare_Cleansers_Toners_Essense_Mists_Makeup_Remover</v>
      </c>
      <c r="K93" s="43">
        <v>1</v>
      </c>
      <c r="M93" s="115" t="s">
        <v>42</v>
      </c>
      <c r="N93" s="115" t="s">
        <v>59</v>
      </c>
      <c r="O93" s="70" t="s">
        <v>359</v>
      </c>
      <c r="P93" s="70"/>
      <c r="U93" s="42"/>
    </row>
    <row r="94" spans="1:21">
      <c r="A94" s="43">
        <v>90</v>
      </c>
      <c r="B94" s="114" t="s">
        <v>23</v>
      </c>
      <c r="C94" s="114" t="s">
        <v>23</v>
      </c>
      <c r="D94" s="4" t="s">
        <v>177</v>
      </c>
      <c r="E94" s="159" t="s">
        <v>360</v>
      </c>
      <c r="F94" s="42" t="s">
        <v>23</v>
      </c>
      <c r="G94" s="42" t="s">
        <v>352</v>
      </c>
      <c r="H94" s="42" t="s">
        <v>357</v>
      </c>
      <c r="I94" s="42" t="str">
        <f t="shared" si="3"/>
        <v>Beauty_Skincare_Cleansers_Toners_Essense_Mists</v>
      </c>
      <c r="J94" s="42" t="str">
        <f t="shared" si="4"/>
        <v>Beauty_Skincare_Cleansers_Toners_Essense_Mists_Toners</v>
      </c>
      <c r="K94" s="43">
        <v>1</v>
      </c>
      <c r="M94" s="115" t="s">
        <v>42</v>
      </c>
      <c r="N94" s="115" t="s">
        <v>59</v>
      </c>
      <c r="O94" s="70" t="s">
        <v>361</v>
      </c>
      <c r="P94" s="70"/>
      <c r="U94" s="42"/>
    </row>
    <row r="95" spans="1:21">
      <c r="A95" s="43">
        <v>91</v>
      </c>
      <c r="B95" s="114" t="s">
        <v>23</v>
      </c>
      <c r="C95" s="114" t="s">
        <v>23</v>
      </c>
      <c r="D95" s="4" t="s">
        <v>182</v>
      </c>
      <c r="E95" s="159" t="s">
        <v>362</v>
      </c>
      <c r="F95" s="42" t="s">
        <v>23</v>
      </c>
      <c r="G95" s="42" t="s">
        <v>363</v>
      </c>
      <c r="H95" s="42" t="s">
        <v>364</v>
      </c>
      <c r="I95" s="42" t="str">
        <f t="shared" si="3"/>
        <v>Beauty_Skincare_Eye_Care</v>
      </c>
      <c r="J95" s="42" t="str">
        <f t="shared" si="4"/>
        <v>Beauty_Skincare_Eye_Care_Eye_Care</v>
      </c>
      <c r="K95" s="43">
        <v>1</v>
      </c>
      <c r="M95" s="115" t="s">
        <v>42</v>
      </c>
      <c r="N95" s="115" t="s">
        <v>59</v>
      </c>
      <c r="O95" s="70" t="s">
        <v>365</v>
      </c>
      <c r="P95" s="70"/>
      <c r="U95" s="42"/>
    </row>
    <row r="96" spans="1:21">
      <c r="A96" s="43">
        <v>92</v>
      </c>
      <c r="B96" s="114" t="s">
        <v>23</v>
      </c>
      <c r="C96" s="114" t="s">
        <v>23</v>
      </c>
      <c r="D96" s="4" t="s">
        <v>182</v>
      </c>
      <c r="E96" s="159" t="s">
        <v>366</v>
      </c>
      <c r="F96" s="42" t="s">
        <v>23</v>
      </c>
      <c r="G96" s="42" t="s">
        <v>367</v>
      </c>
      <c r="H96" s="42" t="s">
        <v>362</v>
      </c>
      <c r="I96" s="42" t="str">
        <f t="shared" si="3"/>
        <v>Beauty_Skincare_Face_Moisturisers_Oils</v>
      </c>
      <c r="J96" s="42" t="str">
        <f t="shared" si="4"/>
        <v>Beauty_Skincare_Face_Moisturisers_Oils_Day</v>
      </c>
      <c r="K96" s="43">
        <v>1</v>
      </c>
      <c r="M96" s="115" t="s">
        <v>42</v>
      </c>
      <c r="N96" s="115" t="s">
        <v>59</v>
      </c>
      <c r="O96" s="70" t="s">
        <v>368</v>
      </c>
      <c r="P96" s="70"/>
      <c r="U96" s="42"/>
    </row>
    <row r="97" spans="1:21">
      <c r="A97" s="43">
        <v>93</v>
      </c>
      <c r="B97" s="114" t="s">
        <v>23</v>
      </c>
      <c r="C97" s="114" t="s">
        <v>23</v>
      </c>
      <c r="D97" s="4" t="s">
        <v>182</v>
      </c>
      <c r="E97" s="159" t="s">
        <v>369</v>
      </c>
      <c r="F97" s="42" t="s">
        <v>23</v>
      </c>
      <c r="G97" s="42" t="s">
        <v>367</v>
      </c>
      <c r="H97" s="42" t="s">
        <v>370</v>
      </c>
      <c r="I97" s="42" t="str">
        <f t="shared" si="3"/>
        <v>Beauty_Skincare_Face_Moisturisers_Oils</v>
      </c>
      <c r="J97" s="42" t="str">
        <f t="shared" si="4"/>
        <v>Beauty_Skincare_Face_Moisturisers_Oils_Neck-Decolletage</v>
      </c>
      <c r="K97" s="43">
        <v>1</v>
      </c>
      <c r="M97" s="115" t="s">
        <v>65</v>
      </c>
      <c r="N97" s="115" t="s">
        <v>66</v>
      </c>
      <c r="O97" s="70" t="s">
        <v>371</v>
      </c>
      <c r="P97" s="70"/>
      <c r="U97" s="42"/>
    </row>
    <row r="98" spans="1:21">
      <c r="A98" s="43">
        <v>94</v>
      </c>
      <c r="B98" s="114" t="s">
        <v>23</v>
      </c>
      <c r="C98" s="114" t="s">
        <v>23</v>
      </c>
      <c r="D98" s="4" t="s">
        <v>187</v>
      </c>
      <c r="E98" s="159" t="s">
        <v>372</v>
      </c>
      <c r="F98" s="42" t="s">
        <v>23</v>
      </c>
      <c r="G98" s="42" t="s">
        <v>367</v>
      </c>
      <c r="H98" s="42" t="s">
        <v>369</v>
      </c>
      <c r="I98" s="42" t="str">
        <f t="shared" si="3"/>
        <v>Beauty_Skincare_Face_Moisturisers_Oils</v>
      </c>
      <c r="J98" s="42" t="str">
        <f t="shared" si="4"/>
        <v>Beauty_Skincare_Face_Moisturisers_Oils_Night</v>
      </c>
      <c r="K98" s="43">
        <v>1</v>
      </c>
      <c r="M98" s="115" t="s">
        <v>65</v>
      </c>
      <c r="N98" s="115" t="s">
        <v>66</v>
      </c>
      <c r="O98" s="70" t="s">
        <v>373</v>
      </c>
      <c r="P98" s="70"/>
      <c r="U98" s="42"/>
    </row>
    <row r="99" spans="1:21">
      <c r="A99" s="43">
        <v>95</v>
      </c>
      <c r="B99" s="114" t="s">
        <v>23</v>
      </c>
      <c r="C99" s="114" t="s">
        <v>23</v>
      </c>
      <c r="D99" s="4" t="s">
        <v>191</v>
      </c>
      <c r="E99" s="159" t="s">
        <v>374</v>
      </c>
      <c r="F99" s="42" t="s">
        <v>23</v>
      </c>
      <c r="G99" s="42" t="s">
        <v>375</v>
      </c>
      <c r="H99" s="42" t="s">
        <v>375</v>
      </c>
      <c r="I99" s="42" t="str">
        <f t="shared" si="3"/>
        <v>Beauty_Skincare_Gift_Sets</v>
      </c>
      <c r="J99" s="42" t="str">
        <f t="shared" si="4"/>
        <v>Beauty_Skincare_Gift_Sets_Skincare_Gift_Sets</v>
      </c>
      <c r="K99" s="43">
        <v>1</v>
      </c>
      <c r="M99" s="115" t="s">
        <v>65</v>
      </c>
      <c r="N99" s="115" t="s">
        <v>66</v>
      </c>
      <c r="O99" s="70" t="s">
        <v>376</v>
      </c>
      <c r="P99" s="70" t="s">
        <v>377</v>
      </c>
      <c r="U99" s="42"/>
    </row>
    <row r="100" spans="1:21">
      <c r="A100" s="43">
        <v>96</v>
      </c>
      <c r="B100" s="114" t="s">
        <v>23</v>
      </c>
      <c r="C100" s="114" t="s">
        <v>23</v>
      </c>
      <c r="D100" s="4" t="s">
        <v>195</v>
      </c>
      <c r="E100" s="159" t="s">
        <v>378</v>
      </c>
      <c r="F100" s="42" t="s">
        <v>23</v>
      </c>
      <c r="G100" s="42" t="s">
        <v>379</v>
      </c>
      <c r="H100" s="42" t="s">
        <v>380</v>
      </c>
      <c r="I100" s="42" t="str">
        <f t="shared" si="3"/>
        <v>Beauty_Skincare_Lip_Care</v>
      </c>
      <c r="J100" s="42" t="str">
        <f t="shared" si="4"/>
        <v>Beauty_Skincare_Lip_Care_Lipcare</v>
      </c>
      <c r="K100" s="43">
        <v>1</v>
      </c>
      <c r="M100" s="115" t="s">
        <v>65</v>
      </c>
      <c r="N100" s="115" t="s">
        <v>66</v>
      </c>
      <c r="O100" s="70" t="s">
        <v>381</v>
      </c>
      <c r="P100" s="70"/>
      <c r="U100" s="42"/>
    </row>
    <row r="101" spans="1:21">
      <c r="A101" s="43">
        <v>97</v>
      </c>
      <c r="B101" s="114" t="s">
        <v>23</v>
      </c>
      <c r="C101" s="114" t="s">
        <v>23</v>
      </c>
      <c r="D101" s="4" t="s">
        <v>195</v>
      </c>
      <c r="E101" s="159" t="s">
        <v>382</v>
      </c>
      <c r="F101" s="42" t="s">
        <v>23</v>
      </c>
      <c r="G101" s="42" t="s">
        <v>383</v>
      </c>
      <c r="H101" s="42" t="s">
        <v>378</v>
      </c>
      <c r="I101" s="42" t="str">
        <f t="shared" si="3"/>
        <v>Beauty_Skincare_Masks_Exfoliators_Peels</v>
      </c>
      <c r="J101" s="42" t="str">
        <f t="shared" si="4"/>
        <v>Beauty_Skincare_Masks_Exfoliators_Peels_Exfoliators</v>
      </c>
      <c r="K101" s="43">
        <v>1</v>
      </c>
      <c r="M101" s="115" t="s">
        <v>65</v>
      </c>
      <c r="N101" s="115" t="s">
        <v>66</v>
      </c>
      <c r="O101" s="70" t="s">
        <v>384</v>
      </c>
      <c r="P101" s="70"/>
      <c r="U101" s="42"/>
    </row>
    <row r="102" spans="1:21">
      <c r="A102" s="43">
        <v>98</v>
      </c>
      <c r="B102" s="114" t="s">
        <v>23</v>
      </c>
      <c r="C102" s="114" t="s">
        <v>23</v>
      </c>
      <c r="D102" s="4" t="s">
        <v>195</v>
      </c>
      <c r="E102" s="159" t="s">
        <v>385</v>
      </c>
      <c r="F102" s="42" t="s">
        <v>23</v>
      </c>
      <c r="G102" s="42" t="s">
        <v>383</v>
      </c>
      <c r="H102" s="42" t="s">
        <v>386</v>
      </c>
      <c r="I102" s="42" t="str">
        <f t="shared" si="3"/>
        <v>Beauty_Skincare_Masks_Exfoliators_Peels</v>
      </c>
      <c r="J102" s="42" t="str">
        <f t="shared" si="4"/>
        <v>Beauty_Skincare_Masks_Exfoliators_Peels_Eye_Masks</v>
      </c>
      <c r="K102" s="43">
        <v>1</v>
      </c>
      <c r="M102" s="115" t="s">
        <v>65</v>
      </c>
      <c r="N102" s="115" t="s">
        <v>66</v>
      </c>
      <c r="O102" s="70" t="s">
        <v>387</v>
      </c>
      <c r="P102" s="70"/>
      <c r="U102" s="42"/>
    </row>
    <row r="103" spans="1:21">
      <c r="A103" s="43">
        <v>99</v>
      </c>
      <c r="B103" s="114" t="s">
        <v>23</v>
      </c>
      <c r="C103" s="114" t="s">
        <v>23</v>
      </c>
      <c r="D103" s="4" t="s">
        <v>195</v>
      </c>
      <c r="E103" s="159" t="s">
        <v>388</v>
      </c>
      <c r="F103" s="42" t="s">
        <v>23</v>
      </c>
      <c r="G103" s="42" t="s">
        <v>383</v>
      </c>
      <c r="H103" s="42" t="s">
        <v>389</v>
      </c>
      <c r="I103" s="42" t="str">
        <f t="shared" si="3"/>
        <v>Beauty_Skincare_Masks_Exfoliators_Peels</v>
      </c>
      <c r="J103" s="42" t="str">
        <f t="shared" si="4"/>
        <v>Beauty_Skincare_Masks_Exfoliators_Peels_Facial_Masks</v>
      </c>
      <c r="K103" s="43">
        <v>1</v>
      </c>
      <c r="M103" s="115" t="s">
        <v>65</v>
      </c>
      <c r="N103" s="115" t="s">
        <v>66</v>
      </c>
      <c r="O103" s="70" t="s">
        <v>390</v>
      </c>
      <c r="P103" s="70"/>
      <c r="U103" s="42"/>
    </row>
    <row r="104" spans="1:21">
      <c r="A104" s="43">
        <v>100</v>
      </c>
      <c r="B104" s="114" t="s">
        <v>23</v>
      </c>
      <c r="C104" s="114" t="s">
        <v>23</v>
      </c>
      <c r="D104" s="4" t="s">
        <v>198</v>
      </c>
      <c r="E104" s="159" t="s">
        <v>391</v>
      </c>
      <c r="F104" s="42" t="s">
        <v>23</v>
      </c>
      <c r="G104" s="42" t="s">
        <v>383</v>
      </c>
      <c r="H104" s="42" t="s">
        <v>388</v>
      </c>
      <c r="I104" s="42" t="str">
        <f t="shared" si="3"/>
        <v>Beauty_Skincare_Masks_Exfoliators_Peels</v>
      </c>
      <c r="J104" s="42" t="str">
        <f t="shared" si="4"/>
        <v>Beauty_Skincare_Masks_Exfoliators_Peels_Peels</v>
      </c>
      <c r="K104" s="43">
        <v>1</v>
      </c>
      <c r="M104" s="115" t="s">
        <v>65</v>
      </c>
      <c r="N104" s="115" t="s">
        <v>66</v>
      </c>
      <c r="O104" s="70" t="s">
        <v>392</v>
      </c>
      <c r="P104" s="70"/>
      <c r="U104" s="42"/>
    </row>
    <row r="105" spans="1:21">
      <c r="A105" s="43">
        <v>101</v>
      </c>
      <c r="B105" s="114" t="s">
        <v>23</v>
      </c>
      <c r="C105" s="114" t="s">
        <v>23</v>
      </c>
      <c r="D105" s="4" t="s">
        <v>201</v>
      </c>
      <c r="E105" s="159" t="s">
        <v>393</v>
      </c>
      <c r="F105" s="42" t="s">
        <v>23</v>
      </c>
      <c r="G105" s="42" t="s">
        <v>394</v>
      </c>
      <c r="H105" s="42" t="s">
        <v>395</v>
      </c>
      <c r="I105" s="42" t="str">
        <f t="shared" si="3"/>
        <v>Beauty_Skincare_Serums_Treatments</v>
      </c>
      <c r="J105" s="42" t="str">
        <f t="shared" si="4"/>
        <v>Beauty_Skincare_Serums_Treatments_Serums-Treatments</v>
      </c>
      <c r="K105" s="43">
        <v>1</v>
      </c>
      <c r="M105" s="115" t="s">
        <v>65</v>
      </c>
      <c r="N105" s="115" t="s">
        <v>66</v>
      </c>
      <c r="O105" s="70" t="s">
        <v>396</v>
      </c>
      <c r="P105" s="70"/>
      <c r="U105" s="42"/>
    </row>
    <row r="106" spans="1:21">
      <c r="A106" s="43">
        <v>102</v>
      </c>
      <c r="B106" s="114" t="s">
        <v>23</v>
      </c>
      <c r="C106" s="114" t="s">
        <v>23</v>
      </c>
      <c r="D106" s="4" t="s">
        <v>205</v>
      </c>
      <c r="E106" s="159" t="s">
        <v>397</v>
      </c>
      <c r="F106" s="42" t="s">
        <v>23</v>
      </c>
      <c r="G106" s="42" t="s">
        <v>398</v>
      </c>
      <c r="H106" s="42" t="s">
        <v>399</v>
      </c>
      <c r="I106" s="42" t="str">
        <f t="shared" si="3"/>
        <v>Beauty_Skincare_Sunscreen</v>
      </c>
      <c r="J106" s="42" t="str">
        <f t="shared" si="4"/>
        <v>Beauty_Skincare_Sunscreen_Face_Sunscreen</v>
      </c>
      <c r="K106" s="43">
        <v>1</v>
      </c>
      <c r="M106" s="115" t="s">
        <v>65</v>
      </c>
      <c r="N106" s="115" t="s">
        <v>66</v>
      </c>
      <c r="O106" s="70" t="s">
        <v>400</v>
      </c>
      <c r="P106" s="70"/>
      <c r="U106" s="42"/>
    </row>
    <row r="107" spans="1:21">
      <c r="A107" s="43">
        <v>103</v>
      </c>
      <c r="B107" s="114" t="s">
        <v>23</v>
      </c>
      <c r="C107" s="114" t="s">
        <v>23</v>
      </c>
      <c r="D107" s="4" t="s">
        <v>205</v>
      </c>
      <c r="E107" s="159" t="s">
        <v>401</v>
      </c>
      <c r="F107" s="42" t="s">
        <v>23</v>
      </c>
      <c r="G107" s="42" t="s">
        <v>402</v>
      </c>
      <c r="H107" s="42" t="s">
        <v>403</v>
      </c>
      <c r="I107" s="42" t="str">
        <f t="shared" si="3"/>
        <v>Beauty_Skincare_Tools_Accessories</v>
      </c>
      <c r="J107" s="42" t="str">
        <f t="shared" si="4"/>
        <v>Beauty_Skincare_Tools_Accessories_Electrical_skincare_devices</v>
      </c>
      <c r="K107" s="43">
        <v>1</v>
      </c>
      <c r="M107" s="115" t="s">
        <v>65</v>
      </c>
      <c r="N107" s="115" t="s">
        <v>71</v>
      </c>
      <c r="O107" s="70" t="s">
        <v>404</v>
      </c>
      <c r="P107" s="70"/>
      <c r="U107" s="42"/>
    </row>
    <row r="108" spans="1:21">
      <c r="A108" s="43">
        <v>104</v>
      </c>
      <c r="B108" s="114" t="s">
        <v>23</v>
      </c>
      <c r="C108" s="114" t="s">
        <v>23</v>
      </c>
      <c r="D108" s="4" t="s">
        <v>205</v>
      </c>
      <c r="E108" s="159" t="s">
        <v>405</v>
      </c>
      <c r="F108" s="42" t="s">
        <v>23</v>
      </c>
      <c r="G108" s="42" t="s">
        <v>402</v>
      </c>
      <c r="H108" s="42" t="s">
        <v>406</v>
      </c>
      <c r="I108" s="42" t="str">
        <f t="shared" si="3"/>
        <v>Beauty_Skincare_Tools_Accessories</v>
      </c>
      <c r="J108" s="42" t="str">
        <f t="shared" si="4"/>
        <v>Beauty_Skincare_Tools_Accessories_Manual_skincare_devices</v>
      </c>
      <c r="K108" s="43">
        <v>1</v>
      </c>
      <c r="M108" s="115" t="s">
        <v>65</v>
      </c>
      <c r="N108" s="115" t="s">
        <v>71</v>
      </c>
      <c r="O108" s="70" t="s">
        <v>407</v>
      </c>
      <c r="P108" s="70"/>
      <c r="U108" s="42"/>
    </row>
    <row r="109" spans="1:21">
      <c r="A109" s="43">
        <v>105</v>
      </c>
      <c r="B109" s="114" t="s">
        <v>23</v>
      </c>
      <c r="C109" s="114" t="s">
        <v>23</v>
      </c>
      <c r="D109" s="4" t="s">
        <v>208</v>
      </c>
      <c r="E109" s="159" t="s">
        <v>408</v>
      </c>
      <c r="F109" s="42" t="s">
        <v>23</v>
      </c>
      <c r="G109" s="42" t="s">
        <v>402</v>
      </c>
      <c r="H109" s="42" t="s">
        <v>409</v>
      </c>
      <c r="I109" s="42" t="str">
        <f t="shared" si="3"/>
        <v>Beauty_Skincare_Tools_Accessories</v>
      </c>
      <c r="J109" s="42" t="str">
        <f t="shared" si="4"/>
        <v>Beauty_Skincare_Tools_Accessories_Skincare_Tools-Accessories</v>
      </c>
      <c r="K109" s="43">
        <v>1</v>
      </c>
      <c r="M109" s="115" t="s">
        <v>65</v>
      </c>
      <c r="N109" s="115" t="s">
        <v>71</v>
      </c>
      <c r="O109" s="70" t="s">
        <v>410</v>
      </c>
      <c r="P109" s="70"/>
      <c r="U109" s="42"/>
    </row>
    <row r="110" spans="1:21">
      <c r="A110" s="43">
        <v>106</v>
      </c>
      <c r="B110" s="114" t="s">
        <v>23</v>
      </c>
      <c r="C110" s="114" t="s">
        <v>23</v>
      </c>
      <c r="D110" s="4" t="s">
        <v>208</v>
      </c>
      <c r="E110" s="159" t="s">
        <v>411</v>
      </c>
      <c r="F110" s="42" t="s">
        <v>23</v>
      </c>
      <c r="G110" s="42" t="s">
        <v>412</v>
      </c>
      <c r="H110" s="42" t="s">
        <v>413</v>
      </c>
      <c r="I110" s="42" t="str">
        <f t="shared" si="3"/>
        <v>Beauty_Wellness_Accessories</v>
      </c>
      <c r="J110" s="42" t="str">
        <f t="shared" si="4"/>
        <v>Beauty_Wellness_Accessories_Intimate_Care</v>
      </c>
      <c r="K110" s="43">
        <v>1</v>
      </c>
      <c r="M110" s="115" t="s">
        <v>65</v>
      </c>
      <c r="N110" s="115" t="s">
        <v>71</v>
      </c>
      <c r="O110" s="70" t="s">
        <v>414</v>
      </c>
      <c r="P110" s="70"/>
      <c r="U110" s="42"/>
    </row>
    <row r="111" spans="1:21">
      <c r="A111" s="43">
        <v>107</v>
      </c>
      <c r="B111" s="114" t="s">
        <v>23</v>
      </c>
      <c r="C111" s="114" t="s">
        <v>23</v>
      </c>
      <c r="D111" s="4" t="s">
        <v>208</v>
      </c>
      <c r="E111" s="159" t="s">
        <v>415</v>
      </c>
      <c r="F111" s="42" t="s">
        <v>23</v>
      </c>
      <c r="G111" s="42" t="s">
        <v>412</v>
      </c>
      <c r="H111" s="42" t="s">
        <v>416</v>
      </c>
      <c r="I111" s="42" t="str">
        <f t="shared" si="3"/>
        <v>Beauty_Wellness_Accessories</v>
      </c>
      <c r="J111" s="42" t="str">
        <f t="shared" si="4"/>
        <v>Beauty_Wellness_Accessories_Menstrual_Accessories</v>
      </c>
      <c r="K111" s="43">
        <v>1</v>
      </c>
      <c r="M111" s="115" t="s">
        <v>65</v>
      </c>
      <c r="N111" s="115" t="s">
        <v>71</v>
      </c>
      <c r="O111" s="70" t="s">
        <v>417</v>
      </c>
      <c r="P111" s="70"/>
      <c r="U111" s="42"/>
    </row>
    <row r="112" spans="1:21">
      <c r="A112" s="43">
        <v>108</v>
      </c>
      <c r="B112" s="114" t="s">
        <v>23</v>
      </c>
      <c r="C112" s="114" t="s">
        <v>23</v>
      </c>
      <c r="D112" s="4" t="s">
        <v>208</v>
      </c>
      <c r="E112" s="159" t="s">
        <v>418</v>
      </c>
      <c r="F112" s="42" t="s">
        <v>23</v>
      </c>
      <c r="G112" s="42" t="s">
        <v>412</v>
      </c>
      <c r="H112" s="42" t="s">
        <v>419</v>
      </c>
      <c r="I112" s="42" t="str">
        <f t="shared" si="3"/>
        <v>Beauty_Wellness_Accessories</v>
      </c>
      <c r="J112" s="42" t="str">
        <f t="shared" si="4"/>
        <v>Beauty_Wellness_Accessories_Menstrual_Cups</v>
      </c>
      <c r="K112" s="43">
        <v>1</v>
      </c>
      <c r="M112" s="115" t="s">
        <v>65</v>
      </c>
      <c r="N112" s="115" t="s">
        <v>71</v>
      </c>
      <c r="O112" s="70" t="s">
        <v>420</v>
      </c>
      <c r="P112" s="70"/>
      <c r="U112" s="42"/>
    </row>
    <row r="113" spans="1:21">
      <c r="A113" s="43">
        <v>109</v>
      </c>
      <c r="B113" s="114" t="s">
        <v>23</v>
      </c>
      <c r="C113" s="114" t="s">
        <v>23</v>
      </c>
      <c r="D113" s="4" t="s">
        <v>211</v>
      </c>
      <c r="E113" s="159" t="s">
        <v>421</v>
      </c>
      <c r="F113" s="42" t="s">
        <v>23</v>
      </c>
      <c r="G113" s="42" t="s">
        <v>412</v>
      </c>
      <c r="H113" s="42" t="s">
        <v>412</v>
      </c>
      <c r="I113" s="42" t="str">
        <f t="shared" si="3"/>
        <v>Beauty_Wellness_Accessories</v>
      </c>
      <c r="J113" s="42" t="str">
        <f t="shared" si="4"/>
        <v>Beauty_Wellness_Accessories_Wellness_Accessories</v>
      </c>
      <c r="K113" s="43">
        <v>1</v>
      </c>
      <c r="M113" s="115" t="s">
        <v>65</v>
      </c>
      <c r="N113" s="115" t="s">
        <v>76</v>
      </c>
      <c r="O113" s="70" t="s">
        <v>422</v>
      </c>
      <c r="P113" s="70"/>
      <c r="U113" s="42"/>
    </row>
    <row r="114" spans="1:21">
      <c r="A114" s="43">
        <v>110</v>
      </c>
      <c r="B114" s="114" t="s">
        <v>23</v>
      </c>
      <c r="C114" s="114" t="s">
        <v>23</v>
      </c>
      <c r="D114" s="4" t="s">
        <v>214</v>
      </c>
      <c r="E114" s="159" t="s">
        <v>423</v>
      </c>
      <c r="F114" s="42" t="s">
        <v>23</v>
      </c>
      <c r="G114" s="42" t="s">
        <v>424</v>
      </c>
      <c r="H114" s="42" t="s">
        <v>424</v>
      </c>
      <c r="I114" s="42" t="str">
        <f t="shared" si="3"/>
        <v>Beauty_Wellness_Gift_Sets</v>
      </c>
      <c r="J114" s="42" t="str">
        <f t="shared" si="4"/>
        <v>Beauty_Wellness_Gift_Sets_Wellness_Gift_Sets</v>
      </c>
      <c r="K114" s="43">
        <v>1</v>
      </c>
      <c r="M114" s="115" t="s">
        <v>65</v>
      </c>
      <c r="N114" s="115" t="s">
        <v>76</v>
      </c>
      <c r="O114" s="70" t="s">
        <v>425</v>
      </c>
      <c r="P114" s="70"/>
      <c r="U114" s="42"/>
    </row>
    <row r="115" spans="1:21">
      <c r="A115" s="43">
        <v>111</v>
      </c>
      <c r="B115" s="114" t="s">
        <v>23</v>
      </c>
      <c r="C115" s="114" t="s">
        <v>23</v>
      </c>
      <c r="D115" s="4" t="s">
        <v>214</v>
      </c>
      <c r="E115" s="159" t="s">
        <v>426</v>
      </c>
      <c r="F115" s="42" t="s">
        <v>23</v>
      </c>
      <c r="G115" s="42" t="s">
        <v>427</v>
      </c>
      <c r="H115" s="42" t="s">
        <v>423</v>
      </c>
      <c r="I115" s="42" t="str">
        <f t="shared" si="3"/>
        <v>Beauty_Wellness_Sexual_Wellness</v>
      </c>
      <c r="J115" s="42" t="str">
        <f t="shared" si="4"/>
        <v>Beauty_Wellness_Sexual_Wellness_Condoms</v>
      </c>
      <c r="K115" s="43">
        <v>1</v>
      </c>
      <c r="M115" s="115" t="s">
        <v>65</v>
      </c>
      <c r="N115" s="115" t="s">
        <v>76</v>
      </c>
      <c r="O115" s="70" t="s">
        <v>428</v>
      </c>
      <c r="P115" s="70"/>
      <c r="U115" s="42"/>
    </row>
    <row r="116" spans="1:21">
      <c r="A116" s="43">
        <v>112</v>
      </c>
      <c r="B116" s="114" t="s">
        <v>23</v>
      </c>
      <c r="C116" s="114" t="s">
        <v>23</v>
      </c>
      <c r="D116" s="4" t="s">
        <v>214</v>
      </c>
      <c r="E116" s="159" t="s">
        <v>429</v>
      </c>
      <c r="F116" s="42" t="s">
        <v>23</v>
      </c>
      <c r="G116" s="42" t="s">
        <v>427</v>
      </c>
      <c r="H116" s="42" t="s">
        <v>430</v>
      </c>
      <c r="I116" s="42" t="str">
        <f t="shared" si="3"/>
        <v>Beauty_Wellness_Sexual_Wellness</v>
      </c>
      <c r="J116" s="42" t="str">
        <f t="shared" si="4"/>
        <v>Beauty_Wellness_Sexual_Wellness_Device_Accessories</v>
      </c>
      <c r="K116" s="43">
        <v>1</v>
      </c>
      <c r="M116" s="115" t="s">
        <v>65</v>
      </c>
      <c r="N116" s="115" t="s">
        <v>76</v>
      </c>
      <c r="O116" s="70" t="s">
        <v>431</v>
      </c>
      <c r="P116" s="70"/>
      <c r="U116" s="42"/>
    </row>
    <row r="117" spans="1:21">
      <c r="A117" s="43">
        <v>113</v>
      </c>
      <c r="B117" s="114" t="s">
        <v>23</v>
      </c>
      <c r="C117" s="114" t="s">
        <v>23</v>
      </c>
      <c r="D117" s="4" t="s">
        <v>214</v>
      </c>
      <c r="E117" s="159" t="s">
        <v>432</v>
      </c>
      <c r="F117" s="42" t="s">
        <v>23</v>
      </c>
      <c r="G117" s="42" t="s">
        <v>427</v>
      </c>
      <c r="H117" s="42" t="s">
        <v>429</v>
      </c>
      <c r="I117" s="42" t="str">
        <f t="shared" si="3"/>
        <v>Beauty_Wellness_Sexual_Wellness</v>
      </c>
      <c r="J117" s="42" t="str">
        <f t="shared" si="4"/>
        <v>Beauty_Wellness_Sexual_Wellness_Devices</v>
      </c>
      <c r="K117" s="43">
        <v>1</v>
      </c>
      <c r="M117" s="115" t="s">
        <v>65</v>
      </c>
      <c r="N117" s="115" t="s">
        <v>76</v>
      </c>
      <c r="O117" s="70" t="s">
        <v>433</v>
      </c>
      <c r="P117" s="70"/>
      <c r="U117" s="42"/>
    </row>
    <row r="118" spans="1:21">
      <c r="A118" s="43">
        <v>114</v>
      </c>
      <c r="B118" s="114" t="s">
        <v>23</v>
      </c>
      <c r="C118" s="114" t="s">
        <v>23</v>
      </c>
      <c r="D118" s="4" t="s">
        <v>216</v>
      </c>
      <c r="E118" s="159" t="s">
        <v>434</v>
      </c>
      <c r="F118" s="42" t="s">
        <v>23</v>
      </c>
      <c r="G118" s="42" t="s">
        <v>427</v>
      </c>
      <c r="H118" s="42" t="s">
        <v>432</v>
      </c>
      <c r="I118" s="42" t="str">
        <f t="shared" si="3"/>
        <v>Beauty_Wellness_Sexual_Wellness</v>
      </c>
      <c r="J118" s="42" t="str">
        <f t="shared" si="4"/>
        <v>Beauty_Wellness_Sexual_Wellness_Lubricants</v>
      </c>
      <c r="K118" s="43">
        <v>1</v>
      </c>
      <c r="M118" s="115" t="s">
        <v>65</v>
      </c>
      <c r="N118" s="115" t="s">
        <v>76</v>
      </c>
      <c r="O118" s="70" t="s">
        <v>435</v>
      </c>
      <c r="P118" s="70"/>
      <c r="U118" s="42"/>
    </row>
    <row r="119" spans="1:21">
      <c r="A119" s="43">
        <v>115</v>
      </c>
      <c r="B119" s="114" t="s">
        <v>32</v>
      </c>
      <c r="C119" s="114" t="s">
        <v>32</v>
      </c>
      <c r="D119" s="4" t="s">
        <v>218</v>
      </c>
      <c r="E119" s="159" t="s">
        <v>307</v>
      </c>
      <c r="F119" s="42" t="s">
        <v>23</v>
      </c>
      <c r="G119" s="42" t="s">
        <v>436</v>
      </c>
      <c r="H119" s="42" t="s">
        <v>434</v>
      </c>
      <c r="I119" s="42" t="str">
        <f t="shared" si="3"/>
        <v>Beauty_Wellness_Supplements</v>
      </c>
      <c r="J119" s="42" t="str">
        <f t="shared" si="4"/>
        <v>Beauty_Wellness_Supplements_Supplements</v>
      </c>
      <c r="K119" s="43">
        <v>1</v>
      </c>
      <c r="M119" s="115" t="s">
        <v>65</v>
      </c>
      <c r="N119" s="115" t="s">
        <v>76</v>
      </c>
      <c r="O119" s="70" t="s">
        <v>437</v>
      </c>
      <c r="P119" s="70"/>
      <c r="U119" s="42"/>
    </row>
    <row r="120" spans="1:21">
      <c r="A120" s="43">
        <v>116</v>
      </c>
      <c r="B120" s="114" t="s">
        <v>32</v>
      </c>
      <c r="C120" s="114" t="s">
        <v>32</v>
      </c>
      <c r="D120" s="4" t="s">
        <v>218</v>
      </c>
      <c r="E120" s="159" t="s">
        <v>438</v>
      </c>
      <c r="F120" s="42" t="s">
        <v>32</v>
      </c>
      <c r="G120" s="42" t="s">
        <v>218</v>
      </c>
      <c r="H120" s="42" t="s">
        <v>307</v>
      </c>
      <c r="I120" s="42" t="str">
        <f t="shared" ref="I120:I183" si="5">F120&amp;"_"&amp;G120</f>
        <v>Food_Beverages</v>
      </c>
      <c r="J120" s="42" t="str">
        <f t="shared" si="4"/>
        <v>Food_Beverages_Coffee</v>
      </c>
      <c r="K120" s="43">
        <v>1</v>
      </c>
      <c r="M120" s="115" t="s">
        <v>65</v>
      </c>
      <c r="N120" s="115" t="s">
        <v>81</v>
      </c>
      <c r="O120" s="70" t="s">
        <v>439</v>
      </c>
      <c r="P120" s="70"/>
      <c r="U120" s="42"/>
    </row>
    <row r="121" spans="1:21">
      <c r="A121" s="43">
        <v>117</v>
      </c>
      <c r="B121" s="114" t="s">
        <v>32</v>
      </c>
      <c r="C121" s="114" t="s">
        <v>32</v>
      </c>
      <c r="D121" s="4" t="s">
        <v>218</v>
      </c>
      <c r="E121" s="159" t="s">
        <v>440</v>
      </c>
      <c r="F121" s="42" t="s">
        <v>32</v>
      </c>
      <c r="G121" s="42" t="s">
        <v>218</v>
      </c>
      <c r="H121" s="42" t="s">
        <v>438</v>
      </c>
      <c r="I121" s="42" t="str">
        <f t="shared" si="5"/>
        <v>Food_Beverages</v>
      </c>
      <c r="J121" s="42" t="str">
        <f t="shared" si="4"/>
        <v>Food_Beverages_Fruits</v>
      </c>
      <c r="K121" s="43">
        <v>1</v>
      </c>
      <c r="M121" s="115" t="s">
        <v>65</v>
      </c>
      <c r="N121" s="115" t="s">
        <v>81</v>
      </c>
      <c r="O121" s="70" t="s">
        <v>441</v>
      </c>
      <c r="P121" s="70"/>
      <c r="U121" s="42"/>
    </row>
    <row r="122" spans="1:21">
      <c r="A122" s="43">
        <v>118</v>
      </c>
      <c r="B122" s="114" t="s">
        <v>32</v>
      </c>
      <c r="C122" s="114" t="s">
        <v>32</v>
      </c>
      <c r="D122" s="4" t="s">
        <v>218</v>
      </c>
      <c r="E122" s="159" t="s">
        <v>442</v>
      </c>
      <c r="F122" s="42" t="s">
        <v>32</v>
      </c>
      <c r="G122" s="42" t="s">
        <v>218</v>
      </c>
      <c r="H122" s="42" t="s">
        <v>440</v>
      </c>
      <c r="I122" s="42" t="str">
        <f t="shared" si="5"/>
        <v>Food_Beverages</v>
      </c>
      <c r="J122" s="42" t="str">
        <f t="shared" si="4"/>
        <v>Food_Beverages_Milk</v>
      </c>
      <c r="K122" s="43">
        <v>1</v>
      </c>
      <c r="M122" s="115" t="s">
        <v>65</v>
      </c>
      <c r="N122" s="115" t="s">
        <v>81</v>
      </c>
      <c r="O122" s="70" t="s">
        <v>443</v>
      </c>
      <c r="P122" s="70"/>
      <c r="U122" s="42"/>
    </row>
    <row r="123" spans="1:21">
      <c r="A123" s="43">
        <v>119</v>
      </c>
      <c r="B123" s="114" t="s">
        <v>32</v>
      </c>
      <c r="C123" s="114" t="s">
        <v>32</v>
      </c>
      <c r="D123" s="4" t="s">
        <v>218</v>
      </c>
      <c r="E123" s="159" t="s">
        <v>444</v>
      </c>
      <c r="F123" s="42" t="s">
        <v>32</v>
      </c>
      <c r="G123" s="42" t="s">
        <v>218</v>
      </c>
      <c r="H123" s="42" t="s">
        <v>445</v>
      </c>
      <c r="I123" s="42" t="str">
        <f t="shared" si="5"/>
        <v>Food_Beverages</v>
      </c>
      <c r="J123" s="42" t="str">
        <f t="shared" si="4"/>
        <v>Food_Beverages_Soft_Drinks</v>
      </c>
      <c r="K123" s="43">
        <v>1</v>
      </c>
      <c r="M123" s="115" t="s">
        <v>65</v>
      </c>
      <c r="N123" s="115" t="s">
        <v>81</v>
      </c>
      <c r="O123" s="70" t="s">
        <v>446</v>
      </c>
      <c r="P123" s="70"/>
      <c r="U123" s="42"/>
    </row>
    <row r="124" spans="1:21">
      <c r="A124" s="43">
        <v>120</v>
      </c>
      <c r="B124" s="114" t="s">
        <v>32</v>
      </c>
      <c r="C124" s="114" t="s">
        <v>32</v>
      </c>
      <c r="D124" s="4" t="s">
        <v>218</v>
      </c>
      <c r="E124" s="159" t="s">
        <v>447</v>
      </c>
      <c r="F124" s="42" t="s">
        <v>32</v>
      </c>
      <c r="G124" s="42" t="s">
        <v>218</v>
      </c>
      <c r="H124" s="42" t="s">
        <v>444</v>
      </c>
      <c r="I124" s="42" t="str">
        <f t="shared" si="5"/>
        <v>Food_Beverages</v>
      </c>
      <c r="J124" s="42" t="str">
        <f t="shared" si="4"/>
        <v>Food_Beverages_Tea</v>
      </c>
      <c r="K124" s="43">
        <v>1</v>
      </c>
      <c r="M124" s="115" t="s">
        <v>65</v>
      </c>
      <c r="N124" s="115" t="s">
        <v>81</v>
      </c>
      <c r="O124" s="70" t="s">
        <v>387</v>
      </c>
      <c r="P124" s="70"/>
      <c r="U124" s="42"/>
    </row>
    <row r="125" spans="1:21">
      <c r="A125" s="43">
        <v>121</v>
      </c>
      <c r="B125" s="114" t="s">
        <v>32</v>
      </c>
      <c r="C125" s="114" t="s">
        <v>32</v>
      </c>
      <c r="D125" s="4" t="s">
        <v>218</v>
      </c>
      <c r="E125" s="159" t="s">
        <v>448</v>
      </c>
      <c r="F125" s="42" t="s">
        <v>32</v>
      </c>
      <c r="G125" s="42" t="s">
        <v>218</v>
      </c>
      <c r="H125" s="42" t="s">
        <v>447</v>
      </c>
      <c r="I125" s="42" t="str">
        <f t="shared" si="5"/>
        <v>Food_Beverages</v>
      </c>
      <c r="J125" s="42" t="str">
        <f t="shared" si="4"/>
        <v>Food_Beverages_Vegetables</v>
      </c>
      <c r="K125" s="43">
        <v>1</v>
      </c>
      <c r="M125" s="115" t="s">
        <v>65</v>
      </c>
      <c r="N125" s="115" t="s">
        <v>81</v>
      </c>
      <c r="O125" s="70" t="s">
        <v>449</v>
      </c>
      <c r="P125" s="70"/>
      <c r="U125" s="42"/>
    </row>
    <row r="126" spans="1:21">
      <c r="A126" s="43">
        <v>122</v>
      </c>
      <c r="B126" s="114" t="s">
        <v>32</v>
      </c>
      <c r="C126" s="114" t="s">
        <v>32</v>
      </c>
      <c r="D126" s="4" t="s">
        <v>222</v>
      </c>
      <c r="E126" s="159" t="s">
        <v>450</v>
      </c>
      <c r="F126" s="42" t="s">
        <v>32</v>
      </c>
      <c r="G126" s="42" t="s">
        <v>218</v>
      </c>
      <c r="H126" s="42" t="s">
        <v>448</v>
      </c>
      <c r="I126" s="42" t="str">
        <f t="shared" si="5"/>
        <v>Food_Beverages</v>
      </c>
      <c r="J126" s="42" t="str">
        <f t="shared" si="4"/>
        <v>Food_Beverages_Water</v>
      </c>
      <c r="K126" s="43">
        <v>1</v>
      </c>
      <c r="M126" s="115" t="s">
        <v>65</v>
      </c>
      <c r="N126" s="115" t="s">
        <v>81</v>
      </c>
      <c r="O126" s="70" t="s">
        <v>451</v>
      </c>
      <c r="P126" s="70"/>
      <c r="U126" s="42"/>
    </row>
    <row r="127" spans="1:21">
      <c r="A127" s="43">
        <v>123</v>
      </c>
      <c r="B127" s="114" t="s">
        <v>32</v>
      </c>
      <c r="C127" s="114" t="s">
        <v>32</v>
      </c>
      <c r="D127" s="4" t="s">
        <v>222</v>
      </c>
      <c r="E127" s="159" t="s">
        <v>452</v>
      </c>
      <c r="F127" s="42" t="s">
        <v>32</v>
      </c>
      <c r="G127" s="42" t="s">
        <v>453</v>
      </c>
      <c r="H127" s="42" t="s">
        <v>454</v>
      </c>
      <c r="I127" s="42" t="str">
        <f t="shared" si="5"/>
        <v>Food_Confectionery_Snacks</v>
      </c>
      <c r="J127" s="42" t="str">
        <f t="shared" si="4"/>
        <v>Food_Confectionery_Snacks_Biscuits</v>
      </c>
      <c r="K127" s="43">
        <v>1</v>
      </c>
      <c r="M127" s="115" t="s">
        <v>86</v>
      </c>
      <c r="N127" s="115" t="s">
        <v>87</v>
      </c>
      <c r="O127" s="70" t="s">
        <v>455</v>
      </c>
      <c r="P127" s="70"/>
      <c r="U127" s="42"/>
    </row>
    <row r="128" spans="1:21">
      <c r="A128" s="43">
        <v>124</v>
      </c>
      <c r="B128" s="114" t="s">
        <v>32</v>
      </c>
      <c r="C128" s="114" t="s">
        <v>32</v>
      </c>
      <c r="D128" s="4" t="s">
        <v>222</v>
      </c>
      <c r="E128" s="159" t="s">
        <v>456</v>
      </c>
      <c r="F128" s="42" t="s">
        <v>32</v>
      </c>
      <c r="G128" s="42" t="s">
        <v>453</v>
      </c>
      <c r="H128" s="42" t="s">
        <v>457</v>
      </c>
      <c r="I128" s="42" t="str">
        <f t="shared" si="5"/>
        <v>Food_Confectionery_Snacks</v>
      </c>
      <c r="J128" s="42" t="str">
        <f t="shared" si="4"/>
        <v>Food_Confectionery_Snacks_Cakes-Puddings</v>
      </c>
      <c r="K128" s="43">
        <v>1</v>
      </c>
      <c r="M128" s="115" t="s">
        <v>86</v>
      </c>
      <c r="N128" s="115" t="s">
        <v>87</v>
      </c>
      <c r="O128" s="70" t="s">
        <v>458</v>
      </c>
      <c r="P128" s="70"/>
      <c r="U128" s="42"/>
    </row>
    <row r="129" spans="1:21">
      <c r="A129" s="43">
        <v>125</v>
      </c>
      <c r="B129" s="114" t="s">
        <v>32</v>
      </c>
      <c r="C129" s="114" t="s">
        <v>32</v>
      </c>
      <c r="D129" s="4" t="s">
        <v>222</v>
      </c>
      <c r="E129" s="159" t="s">
        <v>459</v>
      </c>
      <c r="F129" s="42" t="s">
        <v>32</v>
      </c>
      <c r="G129" s="42" t="s">
        <v>453</v>
      </c>
      <c r="H129" s="42" t="s">
        <v>456</v>
      </c>
      <c r="I129" s="42" t="str">
        <f t="shared" si="5"/>
        <v>Food_Confectionery_Snacks</v>
      </c>
      <c r="J129" s="42" t="str">
        <f t="shared" si="4"/>
        <v>Food_Confectionery_Snacks_Chocolate</v>
      </c>
      <c r="K129" s="43">
        <v>1</v>
      </c>
      <c r="M129" s="115" t="s">
        <v>86</v>
      </c>
      <c r="N129" s="115" t="s">
        <v>87</v>
      </c>
      <c r="O129" s="70" t="s">
        <v>460</v>
      </c>
      <c r="P129" s="70"/>
      <c r="U129" s="42"/>
    </row>
    <row r="130" spans="1:21">
      <c r="A130" s="43">
        <v>126</v>
      </c>
      <c r="B130" s="114" t="s">
        <v>32</v>
      </c>
      <c r="C130" s="114" t="s">
        <v>32</v>
      </c>
      <c r="D130" s="4" t="s">
        <v>222</v>
      </c>
      <c r="E130" s="159" t="s">
        <v>461</v>
      </c>
      <c r="F130" s="42" t="s">
        <v>32</v>
      </c>
      <c r="G130" s="42" t="s">
        <v>453</v>
      </c>
      <c r="H130" s="42" t="s">
        <v>459</v>
      </c>
      <c r="I130" s="42" t="str">
        <f t="shared" si="5"/>
        <v>Food_Confectionery_Snacks</v>
      </c>
      <c r="J130" s="42" t="str">
        <f t="shared" si="4"/>
        <v>Food_Confectionery_Snacks_Cookies</v>
      </c>
      <c r="K130" s="43">
        <v>1</v>
      </c>
      <c r="M130" s="115" t="s">
        <v>86</v>
      </c>
      <c r="N130" s="115" t="s">
        <v>87</v>
      </c>
      <c r="O130" s="70" t="s">
        <v>462</v>
      </c>
      <c r="P130" s="70"/>
      <c r="U130" s="42"/>
    </row>
    <row r="131" spans="1:21">
      <c r="A131" s="43">
        <v>127</v>
      </c>
      <c r="B131" s="114" t="s">
        <v>32</v>
      </c>
      <c r="C131" s="114" t="s">
        <v>32</v>
      </c>
      <c r="D131" s="4" t="s">
        <v>222</v>
      </c>
      <c r="E131" s="159" t="s">
        <v>463</v>
      </c>
      <c r="F131" s="42" t="s">
        <v>32</v>
      </c>
      <c r="G131" s="42" t="s">
        <v>453</v>
      </c>
      <c r="H131" s="42" t="s">
        <v>461</v>
      </c>
      <c r="I131" s="42" t="str">
        <f t="shared" si="5"/>
        <v>Food_Confectionery_Snacks</v>
      </c>
      <c r="J131" s="42" t="str">
        <f t="shared" si="4"/>
        <v>Food_Confectionery_Snacks_Lollies</v>
      </c>
      <c r="K131" s="43">
        <v>1</v>
      </c>
      <c r="M131" s="115" t="s">
        <v>86</v>
      </c>
      <c r="N131" s="115" t="s">
        <v>87</v>
      </c>
      <c r="O131" s="70" t="s">
        <v>464</v>
      </c>
      <c r="P131" s="70"/>
      <c r="U131" s="42"/>
    </row>
    <row r="132" spans="1:21">
      <c r="A132" s="43">
        <v>128</v>
      </c>
      <c r="B132" s="114" t="s">
        <v>32</v>
      </c>
      <c r="C132" s="114" t="s">
        <v>32</v>
      </c>
      <c r="D132" s="4" t="s">
        <v>225</v>
      </c>
      <c r="E132" s="159" t="s">
        <v>465</v>
      </c>
      <c r="F132" s="42" t="s">
        <v>32</v>
      </c>
      <c r="G132" s="42" t="s">
        <v>453</v>
      </c>
      <c r="H132" s="42" t="s">
        <v>463</v>
      </c>
      <c r="I132" s="42" t="str">
        <f t="shared" si="5"/>
        <v>Food_Confectionery_Snacks</v>
      </c>
      <c r="J132" s="42" t="str">
        <f t="shared" ref="J132:J195" si="6">I132&amp;"_"&amp;H132</f>
        <v>Food_Confectionery_Snacks_Snacks</v>
      </c>
      <c r="K132" s="43">
        <v>1</v>
      </c>
      <c r="M132" s="115" t="s">
        <v>86</v>
      </c>
      <c r="N132" s="115" t="s">
        <v>87</v>
      </c>
      <c r="O132" s="70" t="s">
        <v>466</v>
      </c>
      <c r="P132" s="70"/>
      <c r="U132" s="42"/>
    </row>
    <row r="133" spans="1:21">
      <c r="A133" s="43">
        <v>129</v>
      </c>
      <c r="B133" s="114" t="s">
        <v>32</v>
      </c>
      <c r="C133" s="114" t="s">
        <v>32</v>
      </c>
      <c r="D133" s="4" t="s">
        <v>225</v>
      </c>
      <c r="E133" s="159" t="s">
        <v>467</v>
      </c>
      <c r="F133" s="42" t="s">
        <v>32</v>
      </c>
      <c r="G133" s="42" t="s">
        <v>468</v>
      </c>
      <c r="H133" s="42" t="s">
        <v>465</v>
      </c>
      <c r="I133" s="42" t="str">
        <f t="shared" si="5"/>
        <v>Food_Fresh_Food</v>
      </c>
      <c r="J133" s="42" t="str">
        <f t="shared" si="6"/>
        <v>Food_Fresh_Food_Caviar</v>
      </c>
      <c r="K133" s="43">
        <v>1</v>
      </c>
      <c r="M133" s="115" t="s">
        <v>86</v>
      </c>
      <c r="N133" s="115" t="s">
        <v>87</v>
      </c>
      <c r="O133" s="70" t="s">
        <v>469</v>
      </c>
      <c r="P133" s="70"/>
      <c r="U133" s="42"/>
    </row>
    <row r="134" spans="1:21">
      <c r="A134" s="43">
        <v>130</v>
      </c>
      <c r="B134" s="114" t="s">
        <v>32</v>
      </c>
      <c r="C134" s="114" t="s">
        <v>32</v>
      </c>
      <c r="D134" s="4" t="s">
        <v>228</v>
      </c>
      <c r="E134" s="159" t="s">
        <v>470</v>
      </c>
      <c r="F134" s="42" t="s">
        <v>32</v>
      </c>
      <c r="G134" s="42" t="s">
        <v>468</v>
      </c>
      <c r="H134" s="42" t="s">
        <v>467</v>
      </c>
      <c r="I134" s="42" t="str">
        <f t="shared" si="5"/>
        <v>Food_Fresh_Food</v>
      </c>
      <c r="J134" s="42" t="str">
        <f t="shared" si="6"/>
        <v>Food_Fresh_Food_Cheese</v>
      </c>
      <c r="K134" s="43">
        <v>1</v>
      </c>
      <c r="M134" s="115" t="s">
        <v>86</v>
      </c>
      <c r="N134" s="115" t="s">
        <v>87</v>
      </c>
      <c r="O134" s="70" t="s">
        <v>471</v>
      </c>
      <c r="P134" s="70"/>
      <c r="U134" s="42"/>
    </row>
    <row r="135" spans="1:21">
      <c r="A135" s="43">
        <v>131</v>
      </c>
      <c r="B135" s="114" t="s">
        <v>32</v>
      </c>
      <c r="C135" s="114" t="s">
        <v>32</v>
      </c>
      <c r="D135" s="4" t="s">
        <v>228</v>
      </c>
      <c r="E135" s="159" t="s">
        <v>472</v>
      </c>
      <c r="F135" s="42" t="s">
        <v>32</v>
      </c>
      <c r="G135" s="42" t="s">
        <v>473</v>
      </c>
      <c r="H135" s="42" t="s">
        <v>470</v>
      </c>
      <c r="I135" s="42" t="str">
        <f t="shared" si="5"/>
        <v>Food_Gifting_Hampers_Accessories</v>
      </c>
      <c r="J135" s="42" t="str">
        <f t="shared" si="6"/>
        <v>Food_Gifting_Hampers_Accessories_Condiments</v>
      </c>
      <c r="K135" s="43">
        <v>1</v>
      </c>
      <c r="M135" s="115" t="s">
        <v>86</v>
      </c>
      <c r="N135" s="115" t="s">
        <v>92</v>
      </c>
      <c r="O135" s="70" t="s">
        <v>474</v>
      </c>
      <c r="P135" s="70"/>
      <c r="U135" s="42"/>
    </row>
    <row r="136" spans="1:21">
      <c r="A136" s="43">
        <v>132</v>
      </c>
      <c r="B136" s="114" t="s">
        <v>32</v>
      </c>
      <c r="C136" s="114" t="s">
        <v>32</v>
      </c>
      <c r="D136" s="4" t="s">
        <v>228</v>
      </c>
      <c r="E136" s="159" t="s">
        <v>475</v>
      </c>
      <c r="F136" s="42" t="s">
        <v>32</v>
      </c>
      <c r="G136" s="42" t="s">
        <v>473</v>
      </c>
      <c r="H136" s="42" t="s">
        <v>476</v>
      </c>
      <c r="I136" s="42" t="str">
        <f t="shared" si="5"/>
        <v>Food_Gifting_Hampers_Accessories</v>
      </c>
      <c r="J136" s="42" t="str">
        <f t="shared" si="6"/>
        <v>Food_Gifting_Hampers_Accessories_Food_Accessories</v>
      </c>
      <c r="K136" s="43">
        <v>1</v>
      </c>
      <c r="M136" s="115" t="s">
        <v>86</v>
      </c>
      <c r="N136" s="115" t="s">
        <v>92</v>
      </c>
      <c r="O136" s="70" t="s">
        <v>477</v>
      </c>
      <c r="P136" s="70"/>
      <c r="U136" s="42"/>
    </row>
    <row r="137" spans="1:21">
      <c r="A137" s="43">
        <v>133</v>
      </c>
      <c r="B137" s="114" t="s">
        <v>32</v>
      </c>
      <c r="C137" s="114" t="s">
        <v>32</v>
      </c>
      <c r="D137" s="4" t="s">
        <v>228</v>
      </c>
      <c r="E137" s="159" t="s">
        <v>478</v>
      </c>
      <c r="F137" s="42" t="s">
        <v>32</v>
      </c>
      <c r="G137" s="42" t="s">
        <v>473</v>
      </c>
      <c r="H137" s="42" t="s">
        <v>479</v>
      </c>
      <c r="I137" s="42" t="str">
        <f t="shared" si="5"/>
        <v>Food_Gifting_Hampers_Accessories</v>
      </c>
      <c r="J137" s="42" t="str">
        <f t="shared" si="6"/>
        <v>Food_Gifting_Hampers_Accessories_Food_Gifting</v>
      </c>
      <c r="K137" s="43">
        <v>1</v>
      </c>
      <c r="M137" s="115" t="s">
        <v>86</v>
      </c>
      <c r="N137" s="115" t="s">
        <v>92</v>
      </c>
      <c r="O137" s="70" t="s">
        <v>480</v>
      </c>
      <c r="P137" s="70"/>
      <c r="U137" s="42"/>
    </row>
    <row r="138" spans="1:21">
      <c r="A138" s="43">
        <v>134</v>
      </c>
      <c r="B138" s="114" t="s">
        <v>32</v>
      </c>
      <c r="C138" s="114" t="s">
        <v>32</v>
      </c>
      <c r="D138" s="4" t="s">
        <v>231</v>
      </c>
      <c r="E138" s="159" t="s">
        <v>481</v>
      </c>
      <c r="F138" s="42" t="s">
        <v>32</v>
      </c>
      <c r="G138" s="42" t="s">
        <v>473</v>
      </c>
      <c r="H138" s="42" t="s">
        <v>478</v>
      </c>
      <c r="I138" s="42" t="str">
        <f t="shared" si="5"/>
        <v>Food_Gifting_Hampers_Accessories</v>
      </c>
      <c r="J138" s="42" t="str">
        <f t="shared" si="6"/>
        <v>Food_Gifting_Hampers_Accessories_Hampers</v>
      </c>
      <c r="K138" s="43">
        <v>1</v>
      </c>
      <c r="M138" s="115" t="s">
        <v>86</v>
      </c>
      <c r="N138" s="115" t="s">
        <v>92</v>
      </c>
      <c r="O138" s="70" t="s">
        <v>407</v>
      </c>
      <c r="P138" s="70" t="s">
        <v>482</v>
      </c>
      <c r="U138" s="42"/>
    </row>
    <row r="139" spans="1:21">
      <c r="A139" s="43">
        <v>135</v>
      </c>
      <c r="B139" s="114" t="s">
        <v>32</v>
      </c>
      <c r="C139" s="114" t="s">
        <v>32</v>
      </c>
      <c r="D139" s="4" t="s">
        <v>234</v>
      </c>
      <c r="E139" s="159" t="s">
        <v>483</v>
      </c>
      <c r="F139" s="42" t="s">
        <v>32</v>
      </c>
      <c r="G139" s="42" t="s">
        <v>231</v>
      </c>
      <c r="H139" s="42" t="s">
        <v>484</v>
      </c>
      <c r="I139" s="42" t="str">
        <f t="shared" si="5"/>
        <v>Food_Groceries</v>
      </c>
      <c r="J139" s="42" t="str">
        <f t="shared" si="6"/>
        <v>Food_Groceries_Shortlife_Food</v>
      </c>
      <c r="K139" s="43">
        <v>1</v>
      </c>
      <c r="M139" s="115" t="s">
        <v>86</v>
      </c>
      <c r="N139" s="115" t="s">
        <v>92</v>
      </c>
      <c r="O139" s="70" t="s">
        <v>485</v>
      </c>
      <c r="P139" s="70"/>
      <c r="U139" s="42"/>
    </row>
    <row r="140" spans="1:21">
      <c r="A140" s="43">
        <v>136</v>
      </c>
      <c r="B140" s="114" t="s">
        <v>32</v>
      </c>
      <c r="C140" s="114" t="s">
        <v>32</v>
      </c>
      <c r="D140" s="4" t="s">
        <v>234</v>
      </c>
      <c r="E140" s="159" t="s">
        <v>486</v>
      </c>
      <c r="F140" s="42" t="s">
        <v>32</v>
      </c>
      <c r="G140" s="42" t="s">
        <v>487</v>
      </c>
      <c r="H140" s="42" t="s">
        <v>483</v>
      </c>
      <c r="I140" s="42" t="str">
        <f t="shared" si="5"/>
        <v>Food_Longlife_Food</v>
      </c>
      <c r="J140" s="42" t="str">
        <f t="shared" si="6"/>
        <v>Food_Longlife_Food_Baking</v>
      </c>
      <c r="K140" s="43">
        <v>1</v>
      </c>
      <c r="M140" s="115" t="s">
        <v>86</v>
      </c>
      <c r="N140" s="115" t="s">
        <v>92</v>
      </c>
      <c r="O140" s="70" t="s">
        <v>488</v>
      </c>
      <c r="P140" s="70" t="s">
        <v>489</v>
      </c>
      <c r="U140" s="42"/>
    </row>
    <row r="141" spans="1:21">
      <c r="A141" s="43">
        <v>137</v>
      </c>
      <c r="B141" s="114" t="s">
        <v>32</v>
      </c>
      <c r="C141" s="114" t="s">
        <v>32</v>
      </c>
      <c r="D141" s="4" t="s">
        <v>234</v>
      </c>
      <c r="E141" s="159" t="s">
        <v>490</v>
      </c>
      <c r="F141" s="42" t="s">
        <v>32</v>
      </c>
      <c r="G141" s="42" t="s">
        <v>487</v>
      </c>
      <c r="H141" s="42" t="s">
        <v>486</v>
      </c>
      <c r="I141" s="42" t="str">
        <f t="shared" si="5"/>
        <v>Food_Longlife_Food</v>
      </c>
      <c r="J141" s="42" t="str">
        <f t="shared" si="6"/>
        <v>Food_Longlife_Food_Dressings</v>
      </c>
      <c r="K141" s="43">
        <v>1</v>
      </c>
      <c r="M141" s="115" t="s">
        <v>86</v>
      </c>
      <c r="N141" s="115" t="s">
        <v>92</v>
      </c>
      <c r="O141" s="70" t="s">
        <v>491</v>
      </c>
      <c r="P141" s="70"/>
      <c r="U141" s="42"/>
    </row>
    <row r="142" spans="1:21">
      <c r="A142" s="43">
        <v>138</v>
      </c>
      <c r="B142" s="114" t="s">
        <v>32</v>
      </c>
      <c r="C142" s="114" t="s">
        <v>32</v>
      </c>
      <c r="D142" s="4" t="s">
        <v>234</v>
      </c>
      <c r="E142" s="159" t="s">
        <v>492</v>
      </c>
      <c r="F142" s="42" t="s">
        <v>32</v>
      </c>
      <c r="G142" s="42" t="s">
        <v>487</v>
      </c>
      <c r="H142" s="42" t="s">
        <v>493</v>
      </c>
      <c r="I142" s="42" t="str">
        <f t="shared" si="5"/>
        <v>Food_Longlife_Food</v>
      </c>
      <c r="J142" s="42" t="str">
        <f t="shared" si="6"/>
        <v>Food_Longlife_Food_Granola-Muesli</v>
      </c>
      <c r="K142" s="43">
        <v>1</v>
      </c>
      <c r="M142" s="115" t="s">
        <v>86</v>
      </c>
      <c r="N142" s="115" t="s">
        <v>92</v>
      </c>
      <c r="O142" s="70" t="s">
        <v>494</v>
      </c>
      <c r="P142" s="70"/>
      <c r="U142" s="42"/>
    </row>
    <row r="143" spans="1:21">
      <c r="A143" s="43">
        <v>139</v>
      </c>
      <c r="B143" s="114" t="s">
        <v>32</v>
      </c>
      <c r="C143" s="114" t="s">
        <v>32</v>
      </c>
      <c r="D143" s="4" t="s">
        <v>234</v>
      </c>
      <c r="E143" s="159" t="s">
        <v>495</v>
      </c>
      <c r="F143" s="42" t="s">
        <v>32</v>
      </c>
      <c r="G143" s="42" t="s">
        <v>487</v>
      </c>
      <c r="H143" s="42" t="s">
        <v>496</v>
      </c>
      <c r="I143" s="42" t="str">
        <f t="shared" si="5"/>
        <v>Food_Longlife_Food</v>
      </c>
      <c r="J143" s="42" t="str">
        <f t="shared" si="6"/>
        <v>Food_Longlife_Food_Herbs-Spices</v>
      </c>
      <c r="K143" s="43">
        <v>1</v>
      </c>
      <c r="M143" s="115" t="s">
        <v>86</v>
      </c>
      <c r="N143" s="115" t="s">
        <v>98</v>
      </c>
      <c r="O143" s="70" t="s">
        <v>497</v>
      </c>
      <c r="P143" s="70"/>
      <c r="U143" s="42"/>
    </row>
    <row r="144" spans="1:21">
      <c r="A144" s="43">
        <v>140</v>
      </c>
      <c r="B144" s="114" t="s">
        <v>32</v>
      </c>
      <c r="C144" s="114" t="s">
        <v>32</v>
      </c>
      <c r="D144" s="4" t="s">
        <v>234</v>
      </c>
      <c r="E144" s="159" t="s">
        <v>498</v>
      </c>
      <c r="F144" s="42" t="s">
        <v>32</v>
      </c>
      <c r="G144" s="42" t="s">
        <v>487</v>
      </c>
      <c r="H144" s="42" t="s">
        <v>499</v>
      </c>
      <c r="I144" s="42" t="str">
        <f t="shared" si="5"/>
        <v>Food_Longlife_Food</v>
      </c>
      <c r="J144" s="42" t="str">
        <f t="shared" si="6"/>
        <v>Food_Longlife_Food_Jams_Spreads-Honey</v>
      </c>
      <c r="K144" s="43">
        <v>1</v>
      </c>
      <c r="M144" s="115" t="s">
        <v>86</v>
      </c>
      <c r="N144" s="115" t="s">
        <v>98</v>
      </c>
      <c r="O144" s="70" t="s">
        <v>500</v>
      </c>
      <c r="P144" s="70"/>
      <c r="U144" s="42"/>
    </row>
    <row r="145" spans="1:21">
      <c r="A145" s="43">
        <v>141</v>
      </c>
      <c r="B145" s="114" t="s">
        <v>32</v>
      </c>
      <c r="C145" s="114" t="s">
        <v>32</v>
      </c>
      <c r="D145" s="4" t="s">
        <v>234</v>
      </c>
      <c r="E145" s="159" t="s">
        <v>501</v>
      </c>
      <c r="F145" s="42" t="s">
        <v>32</v>
      </c>
      <c r="G145" s="42" t="s">
        <v>487</v>
      </c>
      <c r="H145" s="42" t="s">
        <v>498</v>
      </c>
      <c r="I145" s="42" t="str">
        <f t="shared" si="5"/>
        <v>Food_Longlife_Food</v>
      </c>
      <c r="J145" s="42" t="str">
        <f t="shared" si="6"/>
        <v>Food_Longlife_Food_Mustard</v>
      </c>
      <c r="K145" s="43">
        <v>1</v>
      </c>
      <c r="M145" s="115" t="s">
        <v>86</v>
      </c>
      <c r="N145" s="115" t="s">
        <v>98</v>
      </c>
      <c r="O145" s="70" t="s">
        <v>502</v>
      </c>
      <c r="P145" s="70"/>
      <c r="U145" s="42"/>
    </row>
    <row r="146" spans="1:21">
      <c r="A146" s="43">
        <v>142</v>
      </c>
      <c r="B146" s="114" t="s">
        <v>32</v>
      </c>
      <c r="C146" s="114" t="s">
        <v>32</v>
      </c>
      <c r="D146" s="4" t="s">
        <v>234</v>
      </c>
      <c r="E146" s="159" t="s">
        <v>503</v>
      </c>
      <c r="F146" s="42" t="s">
        <v>32</v>
      </c>
      <c r="G146" s="42" t="s">
        <v>487</v>
      </c>
      <c r="H146" s="42" t="s">
        <v>501</v>
      </c>
      <c r="I146" s="42" t="str">
        <f t="shared" si="5"/>
        <v>Food_Longlife_Food</v>
      </c>
      <c r="J146" s="42" t="str">
        <f t="shared" si="6"/>
        <v>Food_Longlife_Food_Oils</v>
      </c>
      <c r="K146" s="43">
        <v>1</v>
      </c>
      <c r="M146" s="115" t="s">
        <v>86</v>
      </c>
      <c r="N146" s="115" t="s">
        <v>98</v>
      </c>
      <c r="O146" s="70" t="s">
        <v>319</v>
      </c>
      <c r="P146" s="70"/>
      <c r="U146" s="42"/>
    </row>
    <row r="147" spans="1:21" ht="15.6" customHeight="1">
      <c r="A147" s="43">
        <v>143</v>
      </c>
      <c r="B147" s="114" t="s">
        <v>32</v>
      </c>
      <c r="C147" s="114" t="s">
        <v>32</v>
      </c>
      <c r="D147" s="4" t="s">
        <v>234</v>
      </c>
      <c r="E147" s="159" t="s">
        <v>504</v>
      </c>
      <c r="F147" s="42" t="s">
        <v>32</v>
      </c>
      <c r="G147" s="42" t="s">
        <v>487</v>
      </c>
      <c r="H147" s="42" t="s">
        <v>505</v>
      </c>
      <c r="I147" s="42" t="str">
        <f t="shared" si="5"/>
        <v>Food_Longlife_Food</v>
      </c>
      <c r="J147" s="42" t="str">
        <f t="shared" si="6"/>
        <v>Food_Longlife_Food_Pasta-Rice</v>
      </c>
      <c r="K147" s="43">
        <v>1</v>
      </c>
      <c r="M147" s="115" t="s">
        <v>86</v>
      </c>
      <c r="N147" s="115" t="s">
        <v>98</v>
      </c>
      <c r="O147" s="70" t="s">
        <v>506</v>
      </c>
      <c r="P147" s="70"/>
      <c r="U147" s="42"/>
    </row>
    <row r="148" spans="1:21" ht="15.6" customHeight="1">
      <c r="A148" s="43">
        <v>144</v>
      </c>
      <c r="B148" s="114" t="s">
        <v>32</v>
      </c>
      <c r="C148" s="114" t="s">
        <v>32</v>
      </c>
      <c r="D148" s="4" t="s">
        <v>234</v>
      </c>
      <c r="E148" s="159" t="s">
        <v>507</v>
      </c>
      <c r="F148" s="42" t="s">
        <v>32</v>
      </c>
      <c r="G148" s="42" t="s">
        <v>487</v>
      </c>
      <c r="H148" s="42" t="s">
        <v>508</v>
      </c>
      <c r="I148" s="42" t="str">
        <f t="shared" si="5"/>
        <v>Food_Longlife_Food</v>
      </c>
      <c r="J148" s="42" t="str">
        <f t="shared" si="6"/>
        <v>Food_Longlife_Food_Pasta-Sauce</v>
      </c>
      <c r="K148" s="43">
        <v>1</v>
      </c>
      <c r="M148" s="115" t="s">
        <v>86</v>
      </c>
      <c r="N148" s="115" t="s">
        <v>98</v>
      </c>
      <c r="O148" s="70" t="s">
        <v>509</v>
      </c>
      <c r="P148" s="70"/>
      <c r="U148" s="42"/>
    </row>
    <row r="149" spans="1:21" ht="15.6" customHeight="1">
      <c r="A149" s="43">
        <v>145</v>
      </c>
      <c r="B149" s="114" t="s">
        <v>32</v>
      </c>
      <c r="C149" s="114" t="s">
        <v>32</v>
      </c>
      <c r="D149" s="4" t="s">
        <v>234</v>
      </c>
      <c r="E149" s="159" t="s">
        <v>510</v>
      </c>
      <c r="F149" s="42" t="s">
        <v>32</v>
      </c>
      <c r="G149" s="42" t="s">
        <v>487</v>
      </c>
      <c r="H149" s="42" t="s">
        <v>511</v>
      </c>
      <c r="I149" s="42" t="str">
        <f t="shared" si="5"/>
        <v>Food_Longlife_Food</v>
      </c>
      <c r="J149" s="42" t="str">
        <f t="shared" si="6"/>
        <v>Food_Longlife_Food_Pickles-Chutney</v>
      </c>
      <c r="K149" s="43">
        <v>1</v>
      </c>
      <c r="M149" s="115" t="s">
        <v>86</v>
      </c>
      <c r="N149" s="115" t="s">
        <v>98</v>
      </c>
      <c r="O149" s="70" t="s">
        <v>512</v>
      </c>
      <c r="P149" s="70"/>
      <c r="U149" s="42"/>
    </row>
    <row r="150" spans="1:21" ht="15.6" customHeight="1">
      <c r="A150" s="43">
        <v>146</v>
      </c>
      <c r="B150" s="114" t="s">
        <v>32</v>
      </c>
      <c r="C150" s="114" t="s">
        <v>32</v>
      </c>
      <c r="D150" s="4" t="s">
        <v>234</v>
      </c>
      <c r="E150" s="159" t="s">
        <v>513</v>
      </c>
      <c r="F150" s="42" t="s">
        <v>32</v>
      </c>
      <c r="G150" s="42" t="s">
        <v>487</v>
      </c>
      <c r="H150" s="42" t="s">
        <v>514</v>
      </c>
      <c r="I150" s="42" t="str">
        <f t="shared" si="5"/>
        <v>Food_Longlife_Food</v>
      </c>
      <c r="J150" s="42" t="str">
        <f t="shared" si="6"/>
        <v>Food_Longlife_Food_Salt-Pepper</v>
      </c>
      <c r="K150" s="43">
        <v>1</v>
      </c>
      <c r="M150" s="115" t="s">
        <v>86</v>
      </c>
      <c r="N150" s="115" t="s">
        <v>98</v>
      </c>
      <c r="O150" s="70" t="s">
        <v>515</v>
      </c>
      <c r="P150" s="70"/>
      <c r="U150" s="42"/>
    </row>
    <row r="151" spans="1:21" ht="15.6" customHeight="1">
      <c r="A151" s="43">
        <v>147</v>
      </c>
      <c r="B151" s="114" t="s">
        <v>32</v>
      </c>
      <c r="C151" s="114" t="s">
        <v>32</v>
      </c>
      <c r="D151" s="4" t="s">
        <v>234</v>
      </c>
      <c r="E151" s="159" t="s">
        <v>516</v>
      </c>
      <c r="F151" s="42" t="s">
        <v>32</v>
      </c>
      <c r="G151" s="42" t="s">
        <v>487</v>
      </c>
      <c r="H151" s="42" t="s">
        <v>517</v>
      </c>
      <c r="I151" s="42" t="str">
        <f t="shared" si="5"/>
        <v>Food_Longlife_Food</v>
      </c>
      <c r="J151" s="42" t="str">
        <f t="shared" si="6"/>
        <v>Food_Longlife_Food_Sauces-Marinades</v>
      </c>
      <c r="K151" s="43">
        <v>1</v>
      </c>
      <c r="M151" s="115" t="s">
        <v>86</v>
      </c>
      <c r="N151" s="115" t="s">
        <v>98</v>
      </c>
      <c r="O151" s="70" t="s">
        <v>518</v>
      </c>
      <c r="P151" s="70"/>
      <c r="U151" s="42"/>
    </row>
    <row r="152" spans="1:21" ht="15.6" customHeight="1">
      <c r="A152" s="43">
        <v>148</v>
      </c>
      <c r="B152" s="114" t="s">
        <v>32</v>
      </c>
      <c r="C152" s="114" t="s">
        <v>32</v>
      </c>
      <c r="D152" s="4" t="s">
        <v>234</v>
      </c>
      <c r="E152" s="159" t="s">
        <v>519</v>
      </c>
      <c r="F152" s="42" t="s">
        <v>32</v>
      </c>
      <c r="G152" s="42" t="s">
        <v>487</v>
      </c>
      <c r="H152" s="42" t="s">
        <v>520</v>
      </c>
      <c r="I152" s="42" t="str">
        <f t="shared" si="5"/>
        <v>Food_Longlife_Food</v>
      </c>
      <c r="J152" s="42" t="str">
        <f t="shared" si="6"/>
        <v>Food_Longlife_Food_Stock-Gravy</v>
      </c>
      <c r="K152" s="43">
        <v>1</v>
      </c>
      <c r="M152" s="115" t="s">
        <v>86</v>
      </c>
      <c r="N152" s="115" t="s">
        <v>103</v>
      </c>
      <c r="O152" s="70" t="s">
        <v>521</v>
      </c>
      <c r="P152" s="70"/>
      <c r="U152" s="42"/>
    </row>
    <row r="153" spans="1:21" ht="15.6" customHeight="1">
      <c r="A153" s="43">
        <v>149</v>
      </c>
      <c r="B153" s="114" t="s">
        <v>32</v>
      </c>
      <c r="C153" s="114" t="s">
        <v>32</v>
      </c>
      <c r="D153" s="4" t="s">
        <v>234</v>
      </c>
      <c r="E153" s="159" t="s">
        <v>522</v>
      </c>
      <c r="F153" s="42" t="s">
        <v>32</v>
      </c>
      <c r="G153" s="42" t="s">
        <v>487</v>
      </c>
      <c r="H153" s="42" t="s">
        <v>519</v>
      </c>
      <c r="I153" s="42" t="str">
        <f t="shared" si="5"/>
        <v>Food_Longlife_Food</v>
      </c>
      <c r="J153" s="42" t="str">
        <f t="shared" si="6"/>
        <v>Food_Longlife_Food_Sugar</v>
      </c>
      <c r="K153" s="43">
        <v>1</v>
      </c>
      <c r="M153" s="115" t="s">
        <v>86</v>
      </c>
      <c r="N153" s="115" t="s">
        <v>103</v>
      </c>
      <c r="O153" s="70" t="s">
        <v>523</v>
      </c>
      <c r="P153" s="70"/>
      <c r="U153" s="42"/>
    </row>
    <row r="154" spans="1:21" ht="15.6" customHeight="1">
      <c r="A154" s="43">
        <v>150</v>
      </c>
      <c r="B154" s="114" t="s">
        <v>32</v>
      </c>
      <c r="C154" s="114" t="s">
        <v>32</v>
      </c>
      <c r="D154" s="4" t="s">
        <v>234</v>
      </c>
      <c r="E154" s="159" t="s">
        <v>524</v>
      </c>
      <c r="F154" s="42" t="s">
        <v>32</v>
      </c>
      <c r="G154" s="42" t="s">
        <v>487</v>
      </c>
      <c r="H154" s="42" t="s">
        <v>522</v>
      </c>
      <c r="I154" s="42" t="str">
        <f t="shared" si="5"/>
        <v>Food_Longlife_Food</v>
      </c>
      <c r="J154" s="42" t="str">
        <f t="shared" si="6"/>
        <v>Food_Longlife_Food_Truffle</v>
      </c>
      <c r="K154" s="43">
        <v>1</v>
      </c>
      <c r="M154" s="115" t="s">
        <v>86</v>
      </c>
      <c r="N154" s="165" t="s">
        <v>103</v>
      </c>
      <c r="O154" s="109" t="s">
        <v>443</v>
      </c>
      <c r="P154" s="80" t="s">
        <v>525</v>
      </c>
      <c r="U154" s="42"/>
    </row>
    <row r="155" spans="1:21">
      <c r="A155" s="43">
        <v>151</v>
      </c>
      <c r="B155" s="114" t="s">
        <v>32</v>
      </c>
      <c r="C155" s="114" t="s">
        <v>36</v>
      </c>
      <c r="D155" s="4" t="s">
        <v>237</v>
      </c>
      <c r="E155" s="159" t="s">
        <v>526</v>
      </c>
      <c r="F155" s="42" t="s">
        <v>32</v>
      </c>
      <c r="G155" s="42" t="s">
        <v>487</v>
      </c>
      <c r="H155" s="42" t="s">
        <v>524</v>
      </c>
      <c r="I155" s="42" t="str">
        <f t="shared" si="5"/>
        <v>Food_Longlife_Food</v>
      </c>
      <c r="J155" s="42" t="str">
        <f t="shared" si="6"/>
        <v>Food_Longlife_Food_Vinegar</v>
      </c>
      <c r="K155" s="43">
        <v>1</v>
      </c>
      <c r="M155" s="115" t="s">
        <v>86</v>
      </c>
      <c r="N155" s="115" t="s">
        <v>103</v>
      </c>
      <c r="O155" s="70" t="s">
        <v>527</v>
      </c>
      <c r="P155" s="70"/>
      <c r="U155" s="42"/>
    </row>
    <row r="156" spans="1:21">
      <c r="A156" s="43">
        <v>152</v>
      </c>
      <c r="B156" s="114" t="s">
        <v>32</v>
      </c>
      <c r="C156" s="114" t="s">
        <v>36</v>
      </c>
      <c r="D156" s="4" t="s">
        <v>237</v>
      </c>
      <c r="E156" s="159" t="s">
        <v>528</v>
      </c>
      <c r="F156" s="42" t="s">
        <v>37</v>
      </c>
      <c r="G156" s="42" t="s">
        <v>529</v>
      </c>
      <c r="H156" s="42" t="s">
        <v>526</v>
      </c>
      <c r="I156" s="42" t="str">
        <f t="shared" si="5"/>
        <v>Food_Liquor_Beer_Cider</v>
      </c>
      <c r="J156" s="42" t="str">
        <f t="shared" si="6"/>
        <v>Food_Liquor_Beer_Cider_Beer</v>
      </c>
      <c r="K156" s="43">
        <v>1</v>
      </c>
      <c r="M156" s="115" t="s">
        <v>86</v>
      </c>
      <c r="N156" s="115" t="s">
        <v>103</v>
      </c>
      <c r="O156" s="70" t="s">
        <v>530</v>
      </c>
      <c r="P156" s="70"/>
      <c r="U156" s="42"/>
    </row>
    <row r="157" spans="1:21">
      <c r="A157" s="43">
        <v>153</v>
      </c>
      <c r="B157" s="114" t="s">
        <v>32</v>
      </c>
      <c r="C157" s="114" t="s">
        <v>36</v>
      </c>
      <c r="D157" s="4" t="s">
        <v>239</v>
      </c>
      <c r="E157" s="159" t="s">
        <v>531</v>
      </c>
      <c r="F157" s="42" t="s">
        <v>37</v>
      </c>
      <c r="G157" s="42" t="s">
        <v>529</v>
      </c>
      <c r="H157" s="42" t="s">
        <v>528</v>
      </c>
      <c r="I157" s="42" t="str">
        <f t="shared" si="5"/>
        <v>Food_Liquor_Beer_Cider</v>
      </c>
      <c r="J157" s="42" t="str">
        <f t="shared" si="6"/>
        <v>Food_Liquor_Beer_Cider_Cider</v>
      </c>
      <c r="K157" s="43">
        <v>1</v>
      </c>
      <c r="M157" s="115" t="s">
        <v>86</v>
      </c>
      <c r="N157" s="115" t="s">
        <v>103</v>
      </c>
      <c r="O157" s="70" t="s">
        <v>532</v>
      </c>
      <c r="P157" s="70"/>
      <c r="U157" s="42"/>
    </row>
    <row r="158" spans="1:21">
      <c r="A158" s="43">
        <v>154</v>
      </c>
      <c r="B158" s="114" t="s">
        <v>32</v>
      </c>
      <c r="C158" s="114" t="s">
        <v>36</v>
      </c>
      <c r="D158" s="4" t="s">
        <v>239</v>
      </c>
      <c r="E158" s="159" t="s">
        <v>533</v>
      </c>
      <c r="F158" s="42" t="s">
        <v>37</v>
      </c>
      <c r="G158" s="42" t="s">
        <v>534</v>
      </c>
      <c r="H158" s="42" t="s">
        <v>531</v>
      </c>
      <c r="I158" s="42" t="str">
        <f t="shared" si="5"/>
        <v>Food_Liquor_Champagne_Sparkling_Wine</v>
      </c>
      <c r="J158" s="42" t="str">
        <f t="shared" si="6"/>
        <v>Food_Liquor_Champagne_Sparkling_Wine_Champagne</v>
      </c>
      <c r="K158" s="43">
        <v>1</v>
      </c>
      <c r="M158" s="115" t="s">
        <v>86</v>
      </c>
      <c r="N158" s="115" t="s">
        <v>103</v>
      </c>
      <c r="O158" s="70" t="s">
        <v>535</v>
      </c>
      <c r="P158" s="70"/>
      <c r="U158" s="42"/>
    </row>
    <row r="159" spans="1:21">
      <c r="A159" s="43">
        <v>155</v>
      </c>
      <c r="B159" s="114" t="s">
        <v>32</v>
      </c>
      <c r="C159" s="114" t="s">
        <v>36</v>
      </c>
      <c r="D159" s="4" t="s">
        <v>239</v>
      </c>
      <c r="E159" s="159" t="s">
        <v>536</v>
      </c>
      <c r="F159" s="42" t="s">
        <v>37</v>
      </c>
      <c r="G159" s="42" t="s">
        <v>534</v>
      </c>
      <c r="H159" s="42" t="s">
        <v>533</v>
      </c>
      <c r="I159" s="42" t="str">
        <f t="shared" si="5"/>
        <v>Food_Liquor_Champagne_Sparkling_Wine</v>
      </c>
      <c r="J159" s="42" t="str">
        <f t="shared" si="6"/>
        <v>Food_Liquor_Champagne_Sparkling_Wine_Moscato</v>
      </c>
      <c r="K159" s="43">
        <v>1</v>
      </c>
      <c r="M159" s="115" t="s">
        <v>86</v>
      </c>
      <c r="N159" s="115" t="s">
        <v>103</v>
      </c>
      <c r="O159" s="70" t="s">
        <v>537</v>
      </c>
      <c r="P159" s="70"/>
      <c r="U159" s="42"/>
    </row>
    <row r="160" spans="1:21">
      <c r="A160" s="43">
        <v>156</v>
      </c>
      <c r="B160" s="114" t="s">
        <v>32</v>
      </c>
      <c r="C160" s="114" t="s">
        <v>36</v>
      </c>
      <c r="D160" s="4" t="s">
        <v>239</v>
      </c>
      <c r="E160" s="159" t="s">
        <v>538</v>
      </c>
      <c r="F160" s="42" t="s">
        <v>37</v>
      </c>
      <c r="G160" s="42" t="s">
        <v>534</v>
      </c>
      <c r="H160" s="42" t="s">
        <v>536</v>
      </c>
      <c r="I160" s="42" t="str">
        <f t="shared" si="5"/>
        <v>Food_Liquor_Champagne_Sparkling_Wine</v>
      </c>
      <c r="J160" s="42" t="str">
        <f t="shared" si="6"/>
        <v>Food_Liquor_Champagne_Sparkling_Wine_Prosecco</v>
      </c>
      <c r="K160" s="43">
        <v>1</v>
      </c>
      <c r="M160" s="115" t="s">
        <v>86</v>
      </c>
      <c r="N160" s="115" t="s">
        <v>103</v>
      </c>
      <c r="O160" s="70" t="s">
        <v>539</v>
      </c>
      <c r="P160" s="70"/>
      <c r="U160" s="42"/>
    </row>
    <row r="161" spans="1:21">
      <c r="A161" s="43">
        <v>157</v>
      </c>
      <c r="B161" s="114" t="s">
        <v>32</v>
      </c>
      <c r="C161" s="114" t="s">
        <v>36</v>
      </c>
      <c r="D161" s="4" t="s">
        <v>239</v>
      </c>
      <c r="E161" s="159" t="s">
        <v>540</v>
      </c>
      <c r="F161" s="42" t="s">
        <v>37</v>
      </c>
      <c r="G161" s="42" t="s">
        <v>534</v>
      </c>
      <c r="H161" s="42" t="s">
        <v>541</v>
      </c>
      <c r="I161" s="42" t="str">
        <f t="shared" si="5"/>
        <v>Food_Liquor_Champagne_Sparkling_Wine</v>
      </c>
      <c r="J161" s="42" t="str">
        <f t="shared" si="6"/>
        <v>Food_Liquor_Champagne_Sparkling_Wine_Sparking_White_Wine</v>
      </c>
      <c r="K161" s="43">
        <v>1</v>
      </c>
      <c r="M161" s="115" t="s">
        <v>86</v>
      </c>
      <c r="N161" s="115" t="s">
        <v>107</v>
      </c>
      <c r="O161" s="70" t="s">
        <v>542</v>
      </c>
      <c r="P161" s="80"/>
      <c r="U161" s="42"/>
    </row>
    <row r="162" spans="1:21">
      <c r="A162" s="43">
        <v>158</v>
      </c>
      <c r="B162" s="114" t="s">
        <v>32</v>
      </c>
      <c r="C162" s="114" t="s">
        <v>36</v>
      </c>
      <c r="D162" s="4" t="s">
        <v>239</v>
      </c>
      <c r="E162" s="159" t="s">
        <v>543</v>
      </c>
      <c r="F162" s="42" t="s">
        <v>37</v>
      </c>
      <c r="G162" s="42" t="s">
        <v>534</v>
      </c>
      <c r="H162" s="42" t="s">
        <v>544</v>
      </c>
      <c r="I162" s="42" t="str">
        <f t="shared" si="5"/>
        <v>Food_Liquor_Champagne_Sparkling_Wine</v>
      </c>
      <c r="J162" s="42" t="str">
        <f t="shared" si="6"/>
        <v>Food_Liquor_Champagne_Sparkling_Wine_Sparkling_Rose_Wine</v>
      </c>
      <c r="K162" s="43">
        <v>1</v>
      </c>
      <c r="M162" s="115" t="s">
        <v>86</v>
      </c>
      <c r="N162" s="115" t="s">
        <v>107</v>
      </c>
      <c r="O162" s="70" t="s">
        <v>545</v>
      </c>
      <c r="P162" s="80"/>
      <c r="U162" s="42"/>
    </row>
    <row r="163" spans="1:21">
      <c r="A163" s="43">
        <v>159</v>
      </c>
      <c r="B163" s="114" t="s">
        <v>32</v>
      </c>
      <c r="C163" s="114" t="s">
        <v>36</v>
      </c>
      <c r="D163" s="4" t="s">
        <v>242</v>
      </c>
      <c r="E163" s="159" t="s">
        <v>546</v>
      </c>
      <c r="F163" s="42" t="s">
        <v>37</v>
      </c>
      <c r="G163" s="42" t="s">
        <v>534</v>
      </c>
      <c r="H163" s="42" t="s">
        <v>547</v>
      </c>
      <c r="I163" s="42" t="str">
        <f t="shared" si="5"/>
        <v>Food_Liquor_Champagne_Sparkling_Wine</v>
      </c>
      <c r="J163" s="42" t="str">
        <f t="shared" si="6"/>
        <v>Food_Liquor_Champagne_Sparkling_Wine_Sparkling_Wine</v>
      </c>
      <c r="K163" s="43">
        <v>1</v>
      </c>
      <c r="M163" s="115" t="s">
        <v>86</v>
      </c>
      <c r="N163" s="115" t="s">
        <v>107</v>
      </c>
      <c r="O163" s="70" t="s">
        <v>548</v>
      </c>
      <c r="P163" s="70"/>
      <c r="U163" s="42"/>
    </row>
    <row r="164" spans="1:21">
      <c r="A164" s="43">
        <v>160</v>
      </c>
      <c r="B164" s="114" t="s">
        <v>32</v>
      </c>
      <c r="C164" s="114" t="s">
        <v>36</v>
      </c>
      <c r="D164" s="4" t="s">
        <v>244</v>
      </c>
      <c r="E164" s="159" t="s">
        <v>549</v>
      </c>
      <c r="F164" s="42" t="s">
        <v>37</v>
      </c>
      <c r="G164" s="42" t="s">
        <v>550</v>
      </c>
      <c r="H164" s="42" t="s">
        <v>551</v>
      </c>
      <c r="I164" s="42" t="str">
        <f t="shared" si="5"/>
        <v>Food_Liquor_Food_Liquor_Accessories</v>
      </c>
      <c r="J164" s="42" t="str">
        <f t="shared" si="6"/>
        <v>Food_Liquor_Food_Liquor_Accessories_Liquor_Accessories</v>
      </c>
      <c r="K164" s="43">
        <v>1</v>
      </c>
      <c r="M164" s="115" t="s">
        <v>86</v>
      </c>
      <c r="N164" s="115" t="s">
        <v>107</v>
      </c>
      <c r="O164" s="70" t="s">
        <v>552</v>
      </c>
      <c r="P164" s="70"/>
      <c r="U164" s="42"/>
    </row>
    <row r="165" spans="1:21">
      <c r="A165" s="43">
        <v>161</v>
      </c>
      <c r="B165" s="114" t="s">
        <v>32</v>
      </c>
      <c r="C165" s="114" t="s">
        <v>36</v>
      </c>
      <c r="D165" s="4" t="s">
        <v>244</v>
      </c>
      <c r="E165" s="159" t="s">
        <v>553</v>
      </c>
      <c r="F165" s="42" t="s">
        <v>37</v>
      </c>
      <c r="G165" s="42" t="s">
        <v>554</v>
      </c>
      <c r="H165" s="42" t="s">
        <v>549</v>
      </c>
      <c r="I165" s="42" t="str">
        <f t="shared" si="5"/>
        <v>Food_Liquor_Non_Alcohol</v>
      </c>
      <c r="J165" s="42" t="str">
        <f t="shared" si="6"/>
        <v>Food_Liquor_Non_Alcohol_Mixers</v>
      </c>
      <c r="K165" s="43">
        <v>1</v>
      </c>
      <c r="M165" s="115" t="s">
        <v>86</v>
      </c>
      <c r="N165" s="115" t="s">
        <v>107</v>
      </c>
      <c r="O165" s="70" t="s">
        <v>555</v>
      </c>
      <c r="P165" s="70"/>
      <c r="U165" s="42"/>
    </row>
    <row r="166" spans="1:21">
      <c r="A166" s="43">
        <v>162</v>
      </c>
      <c r="B166" s="114" t="s">
        <v>32</v>
      </c>
      <c r="C166" s="114" t="s">
        <v>36</v>
      </c>
      <c r="D166" s="4" t="s">
        <v>244</v>
      </c>
      <c r="E166" s="159" t="s">
        <v>556</v>
      </c>
      <c r="F166" s="42" t="s">
        <v>37</v>
      </c>
      <c r="G166" s="42" t="s">
        <v>554</v>
      </c>
      <c r="H166" s="42" t="s">
        <v>557</v>
      </c>
      <c r="I166" s="42" t="str">
        <f t="shared" si="5"/>
        <v>Food_Liquor_Non_Alcohol</v>
      </c>
      <c r="J166" s="42" t="str">
        <f t="shared" si="6"/>
        <v>Food_Liquor_Non_Alcohol_Non_Alcoholic_Beers-Ciders</v>
      </c>
      <c r="K166" s="43">
        <v>1</v>
      </c>
      <c r="M166" s="115" t="s">
        <v>111</v>
      </c>
      <c r="N166" s="115" t="s">
        <v>112</v>
      </c>
      <c r="O166" s="70" t="s">
        <v>558</v>
      </c>
      <c r="P166" s="70"/>
      <c r="U166" s="42"/>
    </row>
    <row r="167" spans="1:21">
      <c r="A167" s="43">
        <v>163</v>
      </c>
      <c r="B167" s="114" t="s">
        <v>32</v>
      </c>
      <c r="C167" s="114" t="s">
        <v>36</v>
      </c>
      <c r="D167" s="4" t="s">
        <v>244</v>
      </c>
      <c r="E167" s="159" t="s">
        <v>559</v>
      </c>
      <c r="F167" s="42" t="s">
        <v>37</v>
      </c>
      <c r="G167" s="42" t="s">
        <v>554</v>
      </c>
      <c r="H167" s="42" t="s">
        <v>560</v>
      </c>
      <c r="I167" s="42" t="str">
        <f t="shared" si="5"/>
        <v>Food_Liquor_Non_Alcohol</v>
      </c>
      <c r="J167" s="42" t="str">
        <f t="shared" si="6"/>
        <v>Food_Liquor_Non_Alcohol_Non_Alcoholic_Spirits</v>
      </c>
      <c r="K167" s="43">
        <v>1</v>
      </c>
      <c r="M167" s="115" t="s">
        <v>111</v>
      </c>
      <c r="N167" s="115" t="s">
        <v>112</v>
      </c>
      <c r="O167" s="70" t="s">
        <v>561</v>
      </c>
      <c r="P167" s="70"/>
      <c r="U167" s="42"/>
    </row>
    <row r="168" spans="1:21">
      <c r="A168" s="43">
        <v>164</v>
      </c>
      <c r="B168" s="114" t="s">
        <v>32</v>
      </c>
      <c r="C168" s="114" t="s">
        <v>36</v>
      </c>
      <c r="D168" s="4" t="s">
        <v>247</v>
      </c>
      <c r="E168" s="159" t="s">
        <v>562</v>
      </c>
      <c r="F168" s="42" t="s">
        <v>37</v>
      </c>
      <c r="G168" s="42" t="s">
        <v>554</v>
      </c>
      <c r="H168" s="42" t="s">
        <v>563</v>
      </c>
      <c r="I168" s="42" t="str">
        <f t="shared" si="5"/>
        <v>Food_Liquor_Non_Alcohol</v>
      </c>
      <c r="J168" s="42" t="str">
        <f t="shared" si="6"/>
        <v>Food_Liquor_Non_Alcohol_Non_Alcoholic_Wine</v>
      </c>
      <c r="K168" s="43">
        <v>1</v>
      </c>
      <c r="M168" s="115" t="s">
        <v>111</v>
      </c>
      <c r="N168" s="115" t="s">
        <v>112</v>
      </c>
      <c r="O168" s="70" t="s">
        <v>564</v>
      </c>
      <c r="P168" s="70"/>
      <c r="U168" s="42"/>
    </row>
    <row r="169" spans="1:21">
      <c r="A169" s="43">
        <v>165</v>
      </c>
      <c r="B169" s="114" t="s">
        <v>32</v>
      </c>
      <c r="C169" s="114" t="s">
        <v>36</v>
      </c>
      <c r="D169" s="4" t="s">
        <v>247</v>
      </c>
      <c r="E169" s="159" t="s">
        <v>565</v>
      </c>
      <c r="F169" s="42" t="s">
        <v>37</v>
      </c>
      <c r="G169" s="42" t="s">
        <v>566</v>
      </c>
      <c r="H169" s="42" t="s">
        <v>567</v>
      </c>
      <c r="I169" s="42" t="str">
        <f t="shared" si="5"/>
        <v>Food_Liquor_Other_Wine</v>
      </c>
      <c r="J169" s="42" t="str">
        <f t="shared" si="6"/>
        <v>Food_Liquor_Other_Wine_Dessert-Fortified_Wine</v>
      </c>
      <c r="K169" s="43">
        <v>1</v>
      </c>
      <c r="M169" s="115" t="s">
        <v>111</v>
      </c>
      <c r="N169" s="115" t="s">
        <v>112</v>
      </c>
      <c r="O169" s="70" t="s">
        <v>568</v>
      </c>
      <c r="P169" s="70"/>
      <c r="U169" s="42"/>
    </row>
    <row r="170" spans="1:21">
      <c r="A170" s="43">
        <v>166</v>
      </c>
      <c r="B170" s="114" t="s">
        <v>32</v>
      </c>
      <c r="C170" s="114" t="s">
        <v>36</v>
      </c>
      <c r="D170" s="4" t="s">
        <v>247</v>
      </c>
      <c r="E170" s="159" t="s">
        <v>253</v>
      </c>
      <c r="F170" s="42" t="s">
        <v>37</v>
      </c>
      <c r="G170" s="42" t="s">
        <v>566</v>
      </c>
      <c r="H170" s="42" t="s">
        <v>569</v>
      </c>
      <c r="I170" s="42" t="str">
        <f t="shared" si="5"/>
        <v>Food_Liquor_Other_Wine</v>
      </c>
      <c r="J170" s="42" t="str">
        <f t="shared" si="6"/>
        <v>Food_Liquor_Other_Wine_Mixed_Case</v>
      </c>
      <c r="K170" s="43">
        <v>1</v>
      </c>
      <c r="M170" s="115" t="s">
        <v>111</v>
      </c>
      <c r="N170" s="115" t="s">
        <v>112</v>
      </c>
      <c r="O170" s="70" t="s">
        <v>570</v>
      </c>
      <c r="P170" s="70"/>
      <c r="U170" s="42"/>
    </row>
    <row r="171" spans="1:21">
      <c r="A171" s="43">
        <v>167</v>
      </c>
      <c r="B171" s="114" t="s">
        <v>32</v>
      </c>
      <c r="C171" s="114" t="s">
        <v>36</v>
      </c>
      <c r="D171" s="4" t="s">
        <v>247</v>
      </c>
      <c r="E171" s="159" t="s">
        <v>571</v>
      </c>
      <c r="F171" s="42" t="s">
        <v>37</v>
      </c>
      <c r="G171" s="42" t="s">
        <v>566</v>
      </c>
      <c r="H171" s="42" t="s">
        <v>572</v>
      </c>
      <c r="I171" s="42" t="str">
        <f t="shared" si="5"/>
        <v>Food_Liquor_Other_Wine</v>
      </c>
      <c r="J171" s="42" t="str">
        <f t="shared" si="6"/>
        <v>Food_Liquor_Other_Wine_Red_Wine</v>
      </c>
      <c r="K171" s="43">
        <v>1</v>
      </c>
      <c r="M171" s="115" t="s">
        <v>111</v>
      </c>
      <c r="N171" s="115" t="s">
        <v>112</v>
      </c>
      <c r="O171" s="70" t="s">
        <v>573</v>
      </c>
      <c r="P171" s="108"/>
      <c r="U171" s="42"/>
    </row>
    <row r="172" spans="1:21">
      <c r="A172" s="43">
        <v>168</v>
      </c>
      <c r="B172" s="114" t="s">
        <v>32</v>
      </c>
      <c r="C172" s="114" t="s">
        <v>36</v>
      </c>
      <c r="D172" s="4" t="s">
        <v>247</v>
      </c>
      <c r="E172" s="159" t="s">
        <v>259</v>
      </c>
      <c r="F172" s="42" t="s">
        <v>37</v>
      </c>
      <c r="G172" s="42" t="s">
        <v>566</v>
      </c>
      <c r="H172" s="42" t="s">
        <v>574</v>
      </c>
      <c r="I172" s="42" t="str">
        <f t="shared" si="5"/>
        <v>Food_Liquor_Other_Wine</v>
      </c>
      <c r="J172" s="42" t="str">
        <f t="shared" si="6"/>
        <v>Food_Liquor_Other_Wine_Rose_Wine</v>
      </c>
      <c r="K172" s="43">
        <v>1</v>
      </c>
      <c r="M172" s="115" t="s">
        <v>111</v>
      </c>
      <c r="N172" s="115" t="s">
        <v>112</v>
      </c>
      <c r="O172" s="70" t="s">
        <v>575</v>
      </c>
      <c r="P172" s="108"/>
      <c r="U172" s="42"/>
    </row>
    <row r="173" spans="1:21">
      <c r="A173" s="43">
        <v>169</v>
      </c>
      <c r="B173" s="114" t="s">
        <v>32</v>
      </c>
      <c r="C173" s="114" t="s">
        <v>36</v>
      </c>
      <c r="D173" s="4" t="s">
        <v>250</v>
      </c>
      <c r="E173" s="159" t="s">
        <v>250</v>
      </c>
      <c r="F173" s="42" t="s">
        <v>37</v>
      </c>
      <c r="G173" s="42" t="s">
        <v>566</v>
      </c>
      <c r="H173" s="42" t="s">
        <v>576</v>
      </c>
      <c r="I173" s="42" t="str">
        <f t="shared" si="5"/>
        <v>Food_Liquor_Other_Wine</v>
      </c>
      <c r="J173" s="42" t="str">
        <f t="shared" si="6"/>
        <v>Food_Liquor_Other_Wine_White_Wine</v>
      </c>
      <c r="K173" s="43">
        <v>1</v>
      </c>
      <c r="M173" s="115" t="s">
        <v>111</v>
      </c>
      <c r="N173" s="115" t="s">
        <v>112</v>
      </c>
      <c r="O173" s="70" t="s">
        <v>577</v>
      </c>
      <c r="P173" s="108"/>
      <c r="U173" s="42"/>
    </row>
    <row r="174" spans="1:21">
      <c r="A174" s="43">
        <v>170</v>
      </c>
      <c r="B174" s="114" t="s">
        <v>32</v>
      </c>
      <c r="C174" s="114" t="s">
        <v>36</v>
      </c>
      <c r="D174" s="4" t="s">
        <v>253</v>
      </c>
      <c r="E174" s="159" t="s">
        <v>578</v>
      </c>
      <c r="F174" s="42" t="s">
        <v>37</v>
      </c>
      <c r="G174" s="42" t="s">
        <v>250</v>
      </c>
      <c r="H174" s="42" t="s">
        <v>250</v>
      </c>
      <c r="I174" s="42" t="str">
        <f t="shared" si="5"/>
        <v>Food_Liquor_Premix</v>
      </c>
      <c r="J174" s="42" t="str">
        <f t="shared" si="6"/>
        <v>Food_Liquor_Premix_Premix</v>
      </c>
      <c r="K174" s="43">
        <v>1</v>
      </c>
      <c r="M174" s="115" t="s">
        <v>111</v>
      </c>
      <c r="N174" s="115" t="s">
        <v>112</v>
      </c>
      <c r="O174" s="70" t="s">
        <v>579</v>
      </c>
      <c r="P174" s="108"/>
      <c r="U174" s="42"/>
    </row>
    <row r="175" spans="1:21">
      <c r="A175" s="43">
        <v>171</v>
      </c>
      <c r="B175" s="114" t="s">
        <v>32</v>
      </c>
      <c r="C175" s="114" t="s">
        <v>36</v>
      </c>
      <c r="D175" s="4" t="s">
        <v>253</v>
      </c>
      <c r="E175" s="159" t="s">
        <v>580</v>
      </c>
      <c r="F175" s="42" t="s">
        <v>37</v>
      </c>
      <c r="G175" s="42" t="s">
        <v>572</v>
      </c>
      <c r="H175" s="42" t="s">
        <v>581</v>
      </c>
      <c r="I175" s="42" t="str">
        <f t="shared" si="5"/>
        <v>Food_Liquor_Red_Wine</v>
      </c>
      <c r="J175" s="42" t="str">
        <f t="shared" si="6"/>
        <v>Food_Liquor_Red_Wine_Cabernet_Sauvignon</v>
      </c>
      <c r="K175" s="43">
        <v>1</v>
      </c>
      <c r="M175" s="115" t="s">
        <v>111</v>
      </c>
      <c r="N175" s="115" t="s">
        <v>112</v>
      </c>
      <c r="O175" s="70" t="s">
        <v>582</v>
      </c>
      <c r="P175" s="108"/>
      <c r="U175" s="42"/>
    </row>
    <row r="176" spans="1:21">
      <c r="A176" s="43">
        <v>172</v>
      </c>
      <c r="B176" s="114" t="s">
        <v>32</v>
      </c>
      <c r="C176" s="114" t="s">
        <v>36</v>
      </c>
      <c r="D176" s="4" t="s">
        <v>253</v>
      </c>
      <c r="E176" s="159" t="s">
        <v>583</v>
      </c>
      <c r="F176" s="42" t="s">
        <v>37</v>
      </c>
      <c r="G176" s="42" t="s">
        <v>572</v>
      </c>
      <c r="H176" s="42" t="s">
        <v>580</v>
      </c>
      <c r="I176" s="42" t="str">
        <f t="shared" si="5"/>
        <v>Food_Liquor_Red_Wine</v>
      </c>
      <c r="J176" s="42" t="str">
        <f t="shared" si="6"/>
        <v>Food_Liquor_Red_Wine_Merlot</v>
      </c>
      <c r="K176" s="43">
        <v>1</v>
      </c>
      <c r="M176" s="115" t="s">
        <v>111</v>
      </c>
      <c r="N176" s="115" t="s">
        <v>112</v>
      </c>
      <c r="O176" s="70" t="s">
        <v>584</v>
      </c>
      <c r="P176" s="108"/>
      <c r="U176" s="42"/>
    </row>
    <row r="177" spans="1:21">
      <c r="A177" s="43">
        <v>173</v>
      </c>
      <c r="B177" s="114" t="s">
        <v>32</v>
      </c>
      <c r="C177" s="114" t="s">
        <v>36</v>
      </c>
      <c r="D177" s="4" t="s">
        <v>253</v>
      </c>
      <c r="E177" s="159" t="s">
        <v>585</v>
      </c>
      <c r="F177" s="42" t="s">
        <v>37</v>
      </c>
      <c r="G177" s="42" t="s">
        <v>572</v>
      </c>
      <c r="H177" s="42" t="s">
        <v>586</v>
      </c>
      <c r="I177" s="42" t="str">
        <f t="shared" si="5"/>
        <v>Food_Liquor_Red_Wine</v>
      </c>
      <c r="J177" s="42" t="str">
        <f t="shared" si="6"/>
        <v>Food_Liquor_Red_Wine_Other_Red_Wine</v>
      </c>
      <c r="K177" s="43">
        <v>1</v>
      </c>
      <c r="M177" s="115" t="s">
        <v>111</v>
      </c>
      <c r="N177" s="115" t="s">
        <v>112</v>
      </c>
      <c r="O177" s="70" t="s">
        <v>587</v>
      </c>
      <c r="P177" s="108"/>
      <c r="U177" s="42"/>
    </row>
    <row r="178" spans="1:21">
      <c r="A178" s="43">
        <v>174</v>
      </c>
      <c r="B178" s="114" t="s">
        <v>32</v>
      </c>
      <c r="C178" s="114" t="s">
        <v>36</v>
      </c>
      <c r="D178" s="4" t="s">
        <v>253</v>
      </c>
      <c r="E178" s="159" t="s">
        <v>588</v>
      </c>
      <c r="F178" s="42" t="s">
        <v>37</v>
      </c>
      <c r="G178" s="42" t="s">
        <v>572</v>
      </c>
      <c r="H178" s="42" t="s">
        <v>589</v>
      </c>
      <c r="I178" s="42" t="str">
        <f t="shared" si="5"/>
        <v>Food_Liquor_Red_Wine</v>
      </c>
      <c r="J178" s="42" t="str">
        <f t="shared" si="6"/>
        <v>Food_Liquor_Red_Wine_Pinot_Noir</v>
      </c>
      <c r="K178" s="43">
        <v>1</v>
      </c>
      <c r="M178" s="115" t="s">
        <v>111</v>
      </c>
      <c r="N178" s="115" t="s">
        <v>112</v>
      </c>
      <c r="O178" s="70" t="s">
        <v>590</v>
      </c>
      <c r="P178" s="108"/>
      <c r="U178" s="42"/>
    </row>
    <row r="179" spans="1:21">
      <c r="A179" s="43">
        <v>175</v>
      </c>
      <c r="B179" s="114" t="s">
        <v>32</v>
      </c>
      <c r="C179" s="114" t="s">
        <v>36</v>
      </c>
      <c r="D179" s="4" t="s">
        <v>253</v>
      </c>
      <c r="E179" s="159" t="s">
        <v>591</v>
      </c>
      <c r="F179" s="42" t="s">
        <v>37</v>
      </c>
      <c r="G179" s="42" t="s">
        <v>572</v>
      </c>
      <c r="H179" s="42" t="s">
        <v>592</v>
      </c>
      <c r="I179" s="42" t="str">
        <f t="shared" si="5"/>
        <v>Food_Liquor_Red_Wine</v>
      </c>
      <c r="J179" s="42" t="str">
        <f t="shared" si="6"/>
        <v>Food_Liquor_Red_Wine_Red_Blends</v>
      </c>
      <c r="K179" s="43">
        <v>1</v>
      </c>
      <c r="M179" s="115" t="s">
        <v>111</v>
      </c>
      <c r="N179" s="115" t="s">
        <v>112</v>
      </c>
      <c r="O179" s="70" t="s">
        <v>593</v>
      </c>
      <c r="P179" s="108"/>
      <c r="U179" s="42"/>
    </row>
    <row r="180" spans="1:21">
      <c r="A180" s="43">
        <v>176</v>
      </c>
      <c r="B180" s="114" t="s">
        <v>32</v>
      </c>
      <c r="C180" s="114" t="s">
        <v>36</v>
      </c>
      <c r="D180" s="4" t="s">
        <v>256</v>
      </c>
      <c r="E180" s="159" t="s">
        <v>594</v>
      </c>
      <c r="F180" s="42" t="s">
        <v>37</v>
      </c>
      <c r="G180" s="42" t="s">
        <v>572</v>
      </c>
      <c r="H180" s="42" t="s">
        <v>591</v>
      </c>
      <c r="I180" s="42" t="str">
        <f t="shared" si="5"/>
        <v>Food_Liquor_Red_Wine</v>
      </c>
      <c r="J180" s="42" t="str">
        <f t="shared" si="6"/>
        <v>Food_Liquor_Red_Wine_Shiraz</v>
      </c>
      <c r="K180" s="43">
        <v>1</v>
      </c>
      <c r="M180" s="115" t="s">
        <v>111</v>
      </c>
      <c r="N180" s="115" t="s">
        <v>112</v>
      </c>
      <c r="O180" s="70" t="s">
        <v>595</v>
      </c>
      <c r="P180" s="70"/>
      <c r="U180" s="42"/>
    </row>
    <row r="181" spans="1:21">
      <c r="A181" s="43">
        <v>177</v>
      </c>
      <c r="B181" s="114" t="s">
        <v>32</v>
      </c>
      <c r="C181" s="114" t="s">
        <v>36</v>
      </c>
      <c r="D181" s="4" t="s">
        <v>256</v>
      </c>
      <c r="E181" s="159" t="s">
        <v>596</v>
      </c>
      <c r="F181" s="42" t="s">
        <v>37</v>
      </c>
      <c r="G181" s="42" t="s">
        <v>256</v>
      </c>
      <c r="H181" s="42" t="s">
        <v>594</v>
      </c>
      <c r="I181" s="42" t="str">
        <f t="shared" si="5"/>
        <v>Food_Liquor_Spirits</v>
      </c>
      <c r="J181" s="42" t="str">
        <f t="shared" si="6"/>
        <v>Food_Liquor_Spirits_Aperitif</v>
      </c>
      <c r="K181" s="43">
        <v>1</v>
      </c>
      <c r="M181" s="115" t="s">
        <v>111</v>
      </c>
      <c r="N181" s="115" t="s">
        <v>112</v>
      </c>
      <c r="O181" s="70" t="s">
        <v>597</v>
      </c>
      <c r="P181" s="70"/>
      <c r="U181" s="42"/>
    </row>
    <row r="182" spans="1:21">
      <c r="A182" s="43">
        <v>178</v>
      </c>
      <c r="B182" s="114" t="s">
        <v>32</v>
      </c>
      <c r="C182" s="114" t="s">
        <v>36</v>
      </c>
      <c r="D182" s="4" t="s">
        <v>256</v>
      </c>
      <c r="E182" s="159" t="s">
        <v>598</v>
      </c>
      <c r="F182" s="42" t="s">
        <v>37</v>
      </c>
      <c r="G182" s="42" t="s">
        <v>256</v>
      </c>
      <c r="H182" s="42" t="s">
        <v>596</v>
      </c>
      <c r="I182" s="42" t="str">
        <f t="shared" si="5"/>
        <v>Food_Liquor_Spirits</v>
      </c>
      <c r="J182" s="42" t="str">
        <f t="shared" si="6"/>
        <v>Food_Liquor_Spirits_Bourbon</v>
      </c>
      <c r="K182" s="43">
        <v>1</v>
      </c>
      <c r="M182" s="115" t="s">
        <v>111</v>
      </c>
      <c r="N182" s="115" t="s">
        <v>112</v>
      </c>
      <c r="O182" s="70" t="s">
        <v>599</v>
      </c>
      <c r="P182" s="70"/>
      <c r="U182" s="42"/>
    </row>
    <row r="183" spans="1:21">
      <c r="A183" s="43">
        <v>179</v>
      </c>
      <c r="B183" s="114" t="s">
        <v>32</v>
      </c>
      <c r="C183" s="114" t="s">
        <v>36</v>
      </c>
      <c r="D183" s="4" t="s">
        <v>256</v>
      </c>
      <c r="E183" s="159" t="s">
        <v>600</v>
      </c>
      <c r="F183" s="42" t="s">
        <v>37</v>
      </c>
      <c r="G183" s="42" t="s">
        <v>256</v>
      </c>
      <c r="H183" s="42" t="s">
        <v>601</v>
      </c>
      <c r="I183" s="42" t="str">
        <f t="shared" si="5"/>
        <v>Food_Liquor_Spirits</v>
      </c>
      <c r="J183" s="42" t="str">
        <f t="shared" si="6"/>
        <v>Food_Liquor_Spirits_Brandy-Cognac</v>
      </c>
      <c r="K183" s="43">
        <v>1</v>
      </c>
      <c r="M183" s="115" t="s">
        <v>111</v>
      </c>
      <c r="N183" s="115" t="s">
        <v>112</v>
      </c>
      <c r="O183" s="70" t="s">
        <v>602</v>
      </c>
      <c r="P183" s="70"/>
      <c r="U183" s="42"/>
    </row>
    <row r="184" spans="1:21">
      <c r="A184" s="43">
        <v>180</v>
      </c>
      <c r="B184" s="114" t="s">
        <v>32</v>
      </c>
      <c r="C184" s="114" t="s">
        <v>36</v>
      </c>
      <c r="D184" s="4" t="s">
        <v>256</v>
      </c>
      <c r="E184" s="159" t="s">
        <v>603</v>
      </c>
      <c r="F184" s="42" t="s">
        <v>37</v>
      </c>
      <c r="G184" s="42" t="s">
        <v>256</v>
      </c>
      <c r="H184" s="42" t="s">
        <v>600</v>
      </c>
      <c r="I184" s="42" t="str">
        <f t="shared" ref="I184:I247" si="7">F184&amp;"_"&amp;G184</f>
        <v>Food_Liquor_Spirits</v>
      </c>
      <c r="J184" s="42" t="str">
        <f t="shared" si="6"/>
        <v>Food_Liquor_Spirits_Gin</v>
      </c>
      <c r="K184" s="43">
        <v>1</v>
      </c>
      <c r="M184" s="115" t="s">
        <v>111</v>
      </c>
      <c r="N184" s="115" t="s">
        <v>118</v>
      </c>
      <c r="O184" s="70" t="s">
        <v>604</v>
      </c>
      <c r="P184" s="70"/>
      <c r="U184" s="42"/>
    </row>
    <row r="185" spans="1:21">
      <c r="A185" s="43">
        <v>181</v>
      </c>
      <c r="B185" s="114" t="s">
        <v>32</v>
      </c>
      <c r="C185" s="114" t="s">
        <v>36</v>
      </c>
      <c r="D185" s="4" t="s">
        <v>256</v>
      </c>
      <c r="E185" s="159" t="s">
        <v>605</v>
      </c>
      <c r="F185" s="42" t="s">
        <v>37</v>
      </c>
      <c r="G185" s="42" t="s">
        <v>256</v>
      </c>
      <c r="H185" s="42" t="s">
        <v>603</v>
      </c>
      <c r="I185" s="42" t="str">
        <f t="shared" si="7"/>
        <v>Food_Liquor_Spirits</v>
      </c>
      <c r="J185" s="42" t="str">
        <f t="shared" si="6"/>
        <v>Food_Liquor_Spirits_Liqueur</v>
      </c>
      <c r="K185" s="43">
        <v>1</v>
      </c>
      <c r="M185" s="115" t="s">
        <v>111</v>
      </c>
      <c r="N185" s="115" t="s">
        <v>118</v>
      </c>
      <c r="O185" s="70" t="s">
        <v>606</v>
      </c>
      <c r="P185" s="70"/>
      <c r="U185" s="42"/>
    </row>
    <row r="186" spans="1:21">
      <c r="A186" s="43">
        <v>182</v>
      </c>
      <c r="B186" s="114" t="s">
        <v>32</v>
      </c>
      <c r="C186" s="114" t="s">
        <v>36</v>
      </c>
      <c r="D186" s="4" t="s">
        <v>256</v>
      </c>
      <c r="E186" s="159" t="s">
        <v>607</v>
      </c>
      <c r="F186" s="42" t="s">
        <v>37</v>
      </c>
      <c r="G186" s="42" t="s">
        <v>256</v>
      </c>
      <c r="H186" s="42" t="s">
        <v>605</v>
      </c>
      <c r="I186" s="42" t="str">
        <f t="shared" si="7"/>
        <v>Food_Liquor_Spirits</v>
      </c>
      <c r="J186" s="42" t="str">
        <f t="shared" si="6"/>
        <v>Food_Liquor_Spirits_Rum</v>
      </c>
      <c r="K186" s="43">
        <v>1</v>
      </c>
      <c r="M186" s="115" t="s">
        <v>111</v>
      </c>
      <c r="N186" s="115" t="s">
        <v>118</v>
      </c>
      <c r="O186" s="70" t="s">
        <v>608</v>
      </c>
      <c r="P186" s="70"/>
      <c r="U186" s="42"/>
    </row>
    <row r="187" spans="1:21">
      <c r="A187" s="43">
        <v>183</v>
      </c>
      <c r="B187" s="114" t="s">
        <v>32</v>
      </c>
      <c r="C187" s="114" t="s">
        <v>36</v>
      </c>
      <c r="D187" s="4" t="s">
        <v>256</v>
      </c>
      <c r="E187" s="159" t="s">
        <v>609</v>
      </c>
      <c r="F187" s="42" t="s">
        <v>37</v>
      </c>
      <c r="G187" s="42" t="s">
        <v>256</v>
      </c>
      <c r="H187" s="42" t="s">
        <v>607</v>
      </c>
      <c r="I187" s="42" t="str">
        <f t="shared" si="7"/>
        <v>Food_Liquor_Spirits</v>
      </c>
      <c r="J187" s="42" t="str">
        <f t="shared" si="6"/>
        <v>Food_Liquor_Spirits_Sake</v>
      </c>
      <c r="K187" s="43">
        <v>1</v>
      </c>
      <c r="M187" s="115" t="s">
        <v>111</v>
      </c>
      <c r="N187" s="115" t="s">
        <v>118</v>
      </c>
      <c r="O187" s="70" t="s">
        <v>610</v>
      </c>
      <c r="P187" s="70"/>
      <c r="U187" s="42"/>
    </row>
    <row r="188" spans="1:21">
      <c r="A188" s="43">
        <v>184</v>
      </c>
      <c r="B188" s="114" t="s">
        <v>32</v>
      </c>
      <c r="C188" s="114" t="s">
        <v>36</v>
      </c>
      <c r="D188" s="4" t="s">
        <v>256</v>
      </c>
      <c r="E188" s="159" t="s">
        <v>611</v>
      </c>
      <c r="F188" s="42" t="s">
        <v>37</v>
      </c>
      <c r="G188" s="42" t="s">
        <v>256</v>
      </c>
      <c r="H188" s="42" t="s">
        <v>609</v>
      </c>
      <c r="I188" s="42" t="str">
        <f t="shared" si="7"/>
        <v>Food_Liquor_Spirits</v>
      </c>
      <c r="J188" s="42" t="str">
        <f t="shared" si="6"/>
        <v>Food_Liquor_Spirits_Tequila</v>
      </c>
      <c r="K188" s="43">
        <v>1</v>
      </c>
      <c r="M188" s="115" t="s">
        <v>111</v>
      </c>
      <c r="N188" s="115" t="s">
        <v>118</v>
      </c>
      <c r="O188" s="70" t="s">
        <v>612</v>
      </c>
      <c r="P188" s="70"/>
      <c r="U188" s="42"/>
    </row>
    <row r="189" spans="1:21">
      <c r="A189" s="43">
        <v>185</v>
      </c>
      <c r="B189" s="114" t="s">
        <v>32</v>
      </c>
      <c r="C189" s="114" t="s">
        <v>36</v>
      </c>
      <c r="D189" s="4" t="s">
        <v>256</v>
      </c>
      <c r="E189" s="159" t="s">
        <v>613</v>
      </c>
      <c r="F189" s="42" t="s">
        <v>37</v>
      </c>
      <c r="G189" s="42" t="s">
        <v>256</v>
      </c>
      <c r="H189" s="42" t="s">
        <v>611</v>
      </c>
      <c r="I189" s="42" t="str">
        <f t="shared" si="7"/>
        <v>Food_Liquor_Spirits</v>
      </c>
      <c r="J189" s="42" t="str">
        <f t="shared" si="6"/>
        <v>Food_Liquor_Spirits_Vodka</v>
      </c>
      <c r="K189" s="43">
        <v>1</v>
      </c>
      <c r="M189" s="115" t="s">
        <v>111</v>
      </c>
      <c r="N189" s="115" t="s">
        <v>118</v>
      </c>
      <c r="O189" s="70" t="s">
        <v>614</v>
      </c>
      <c r="P189" s="70"/>
      <c r="U189" s="42"/>
    </row>
    <row r="190" spans="1:21">
      <c r="A190" s="43">
        <v>186</v>
      </c>
      <c r="B190" s="114" t="s">
        <v>32</v>
      </c>
      <c r="C190" s="114" t="s">
        <v>36</v>
      </c>
      <c r="D190" s="4" t="s">
        <v>259</v>
      </c>
      <c r="E190" s="159" t="s">
        <v>615</v>
      </c>
      <c r="F190" s="42" t="s">
        <v>37</v>
      </c>
      <c r="G190" s="42" t="s">
        <v>256</v>
      </c>
      <c r="H190" s="42" t="s">
        <v>613</v>
      </c>
      <c r="I190" s="42" t="str">
        <f t="shared" si="7"/>
        <v>Food_Liquor_Spirits</v>
      </c>
      <c r="J190" s="42" t="str">
        <f t="shared" si="6"/>
        <v>Food_Liquor_Spirits_Whisky</v>
      </c>
      <c r="K190" s="43">
        <v>1</v>
      </c>
      <c r="M190" s="115" t="s">
        <v>111</v>
      </c>
      <c r="N190" s="115" t="s">
        <v>124</v>
      </c>
      <c r="O190" s="70" t="s">
        <v>616</v>
      </c>
      <c r="P190" s="70"/>
      <c r="U190" s="42"/>
    </row>
    <row r="191" spans="1:21">
      <c r="A191" s="43">
        <v>187</v>
      </c>
      <c r="B191" s="114" t="s">
        <v>32</v>
      </c>
      <c r="C191" s="114" t="s">
        <v>36</v>
      </c>
      <c r="D191" s="4" t="s">
        <v>259</v>
      </c>
      <c r="E191" s="159" t="s">
        <v>617</v>
      </c>
      <c r="F191" s="42" t="s">
        <v>37</v>
      </c>
      <c r="G191" s="42" t="s">
        <v>576</v>
      </c>
      <c r="H191" s="42" t="s">
        <v>615</v>
      </c>
      <c r="I191" s="42" t="str">
        <f t="shared" si="7"/>
        <v>Food_Liquor_White_Wine</v>
      </c>
      <c r="J191" s="42" t="str">
        <f t="shared" si="6"/>
        <v>Food_Liquor_White_Wine_Chardonnay</v>
      </c>
      <c r="K191" s="43">
        <v>1</v>
      </c>
      <c r="M191" s="115" t="s">
        <v>111</v>
      </c>
      <c r="N191" s="115" t="s">
        <v>124</v>
      </c>
      <c r="O191" s="70" t="s">
        <v>618</v>
      </c>
      <c r="P191" s="70"/>
      <c r="U191" s="42"/>
    </row>
    <row r="192" spans="1:21">
      <c r="A192" s="43">
        <v>188</v>
      </c>
      <c r="B192" s="114" t="s">
        <v>32</v>
      </c>
      <c r="C192" s="114" t="s">
        <v>36</v>
      </c>
      <c r="D192" s="4" t="s">
        <v>259</v>
      </c>
      <c r="E192" s="159" t="s">
        <v>619</v>
      </c>
      <c r="F192" s="42" t="s">
        <v>37</v>
      </c>
      <c r="G192" s="42" t="s">
        <v>576</v>
      </c>
      <c r="H192" s="42" t="s">
        <v>620</v>
      </c>
      <c r="I192" s="42" t="str">
        <f t="shared" si="7"/>
        <v>Food_Liquor_White_Wine</v>
      </c>
      <c r="J192" s="42" t="str">
        <f t="shared" si="6"/>
        <v>Food_Liquor_White_Wine_Other_White_Wine</v>
      </c>
      <c r="K192" s="43">
        <v>1</v>
      </c>
      <c r="M192" s="115" t="s">
        <v>111</v>
      </c>
      <c r="N192" s="115" t="s">
        <v>124</v>
      </c>
      <c r="O192" s="70" t="s">
        <v>621</v>
      </c>
      <c r="P192" s="70"/>
      <c r="U192" s="42"/>
    </row>
    <row r="193" spans="1:21">
      <c r="A193" s="43">
        <v>189</v>
      </c>
      <c r="B193" s="114" t="s">
        <v>32</v>
      </c>
      <c r="C193" s="114" t="s">
        <v>36</v>
      </c>
      <c r="D193" s="4" t="s">
        <v>259</v>
      </c>
      <c r="E193" s="159" t="s">
        <v>622</v>
      </c>
      <c r="F193" s="42" t="s">
        <v>37</v>
      </c>
      <c r="G193" s="42" t="s">
        <v>576</v>
      </c>
      <c r="H193" s="42" t="s">
        <v>623</v>
      </c>
      <c r="I193" s="42" t="str">
        <f t="shared" si="7"/>
        <v>Food_Liquor_White_Wine</v>
      </c>
      <c r="J193" s="42" t="str">
        <f t="shared" si="6"/>
        <v>Food_Liquor_White_Wine_Pinot_Grigio</v>
      </c>
      <c r="K193" s="43">
        <v>1</v>
      </c>
      <c r="M193" s="115" t="s">
        <v>111</v>
      </c>
      <c r="N193" s="115" t="s">
        <v>129</v>
      </c>
      <c r="O193" s="70" t="s">
        <v>624</v>
      </c>
      <c r="P193" s="70"/>
      <c r="U193" s="42"/>
    </row>
    <row r="194" spans="1:21">
      <c r="A194" s="43">
        <v>190</v>
      </c>
      <c r="B194" s="114" t="s">
        <v>32</v>
      </c>
      <c r="C194" s="114" t="s">
        <v>36</v>
      </c>
      <c r="D194" s="4" t="s">
        <v>259</v>
      </c>
      <c r="E194" s="159" t="s">
        <v>625</v>
      </c>
      <c r="F194" s="42" t="s">
        <v>37</v>
      </c>
      <c r="G194" s="42" t="s">
        <v>576</v>
      </c>
      <c r="H194" s="42" t="s">
        <v>622</v>
      </c>
      <c r="I194" s="42" t="str">
        <f t="shared" si="7"/>
        <v>Food_Liquor_White_Wine</v>
      </c>
      <c r="J194" s="42" t="str">
        <f t="shared" si="6"/>
        <v>Food_Liquor_White_Wine_Riesling</v>
      </c>
      <c r="K194" s="43">
        <v>1</v>
      </c>
      <c r="M194" s="115" t="s">
        <v>111</v>
      </c>
      <c r="N194" s="115" t="s">
        <v>129</v>
      </c>
      <c r="O194" s="70" t="s">
        <v>626</v>
      </c>
      <c r="P194" s="70"/>
      <c r="U194" s="42"/>
    </row>
    <row r="195" spans="1:21">
      <c r="A195" s="43">
        <v>191</v>
      </c>
      <c r="B195" s="114" t="s">
        <v>32</v>
      </c>
      <c r="C195" s="114" t="s">
        <v>36</v>
      </c>
      <c r="D195" s="4" t="s">
        <v>259</v>
      </c>
      <c r="E195" s="159" t="s">
        <v>627</v>
      </c>
      <c r="F195" s="42" t="s">
        <v>37</v>
      </c>
      <c r="G195" s="42" t="s">
        <v>576</v>
      </c>
      <c r="H195" s="42" t="s">
        <v>628</v>
      </c>
      <c r="I195" s="42" t="str">
        <f t="shared" si="7"/>
        <v>Food_Liquor_White_Wine</v>
      </c>
      <c r="J195" s="42" t="str">
        <f t="shared" si="6"/>
        <v>Food_Liquor_White_Wine_Sauvignon_Blanc</v>
      </c>
      <c r="K195" s="43">
        <v>1</v>
      </c>
      <c r="M195" s="115" t="s">
        <v>111</v>
      </c>
      <c r="N195" s="115" t="s">
        <v>129</v>
      </c>
      <c r="O195" s="70" t="s">
        <v>629</v>
      </c>
      <c r="P195" s="70"/>
      <c r="U195" s="42"/>
    </row>
    <row r="196" spans="1:21">
      <c r="A196" s="43">
        <v>192</v>
      </c>
      <c r="B196" s="114" t="s">
        <v>32</v>
      </c>
      <c r="C196" s="114" t="s">
        <v>36</v>
      </c>
      <c r="D196" s="4" t="s">
        <v>259</v>
      </c>
      <c r="E196" s="159" t="s">
        <v>630</v>
      </c>
      <c r="F196" s="42" t="s">
        <v>37</v>
      </c>
      <c r="G196" s="42" t="s">
        <v>576</v>
      </c>
      <c r="H196" s="42" t="s">
        <v>631</v>
      </c>
      <c r="I196" s="42" t="str">
        <f t="shared" si="7"/>
        <v>Food_Liquor_White_Wine</v>
      </c>
      <c r="J196" s="42" t="str">
        <f t="shared" ref="J196:J259" si="8">I196&amp;"_"&amp;H196</f>
        <v>Food_Liquor_White_Wine_Semillion_Savignon_Blanc</v>
      </c>
      <c r="K196" s="43">
        <v>1</v>
      </c>
      <c r="M196" s="115" t="s">
        <v>111</v>
      </c>
      <c r="N196" s="115" t="s">
        <v>129</v>
      </c>
      <c r="O196" s="70" t="s">
        <v>632</v>
      </c>
      <c r="P196" s="70"/>
      <c r="U196" s="42"/>
    </row>
    <row r="197" spans="1:21">
      <c r="A197" s="43">
        <v>193</v>
      </c>
      <c r="B197" s="114" t="s">
        <v>42</v>
      </c>
      <c r="C197" s="114" t="s">
        <v>43</v>
      </c>
      <c r="D197" s="4" t="s">
        <v>262</v>
      </c>
      <c r="E197" s="159" t="s">
        <v>633</v>
      </c>
      <c r="F197" s="42" t="s">
        <v>37</v>
      </c>
      <c r="G197" s="42" t="s">
        <v>576</v>
      </c>
      <c r="H197" s="42" t="s">
        <v>634</v>
      </c>
      <c r="I197" s="42" t="str">
        <f t="shared" si="7"/>
        <v>Food_Liquor_White_Wine</v>
      </c>
      <c r="J197" s="42" t="str">
        <f t="shared" si="8"/>
        <v>Food_Liquor_White_Wine_White_Blends</v>
      </c>
      <c r="K197" s="43">
        <v>1</v>
      </c>
      <c r="M197" s="115" t="s">
        <v>111</v>
      </c>
      <c r="N197" s="115" t="s">
        <v>129</v>
      </c>
      <c r="O197" s="70" t="s">
        <v>635</v>
      </c>
      <c r="P197" s="70"/>
      <c r="U197" s="42"/>
    </row>
    <row r="198" spans="1:21">
      <c r="A198" s="43">
        <v>194</v>
      </c>
      <c r="B198" s="114" t="s">
        <v>42</v>
      </c>
      <c r="C198" s="114" t="s">
        <v>43</v>
      </c>
      <c r="D198" s="4" t="s">
        <v>265</v>
      </c>
      <c r="E198" s="159" t="s">
        <v>265</v>
      </c>
      <c r="F198" s="42" t="s">
        <v>44</v>
      </c>
      <c r="G198" s="42" t="s">
        <v>636</v>
      </c>
      <c r="H198" s="42" t="s">
        <v>637</v>
      </c>
      <c r="I198" s="42" t="str">
        <f t="shared" si="7"/>
        <v>Home_Fitness_Gym_Equipment_Active_Sitting</v>
      </c>
      <c r="J198" s="42" t="str">
        <f t="shared" si="8"/>
        <v>Home_Fitness_Gym_Equipment_Active_Sitting_Active_Sitting_Accessories</v>
      </c>
      <c r="K198" s="43">
        <v>1</v>
      </c>
      <c r="M198" s="115" t="s">
        <v>111</v>
      </c>
      <c r="N198" s="115" t="s">
        <v>129</v>
      </c>
      <c r="O198" s="70" t="s">
        <v>638</v>
      </c>
      <c r="P198" s="70"/>
      <c r="U198" s="42"/>
    </row>
    <row r="199" spans="1:21">
      <c r="A199" s="43">
        <v>195</v>
      </c>
      <c r="B199" s="114" t="s">
        <v>42</v>
      </c>
      <c r="C199" s="114" t="s">
        <v>43</v>
      </c>
      <c r="D199" s="4" t="s">
        <v>268</v>
      </c>
      <c r="E199" s="159" t="s">
        <v>268</v>
      </c>
      <c r="F199" s="42" t="s">
        <v>44</v>
      </c>
      <c r="G199" s="42" t="s">
        <v>265</v>
      </c>
      <c r="H199" s="42" t="s">
        <v>265</v>
      </c>
      <c r="I199" s="42" t="str">
        <f t="shared" si="7"/>
        <v>Home_Fitness_Gym_Equipment_Benches</v>
      </c>
      <c r="J199" s="42" t="str">
        <f t="shared" si="8"/>
        <v>Home_Fitness_Gym_Equipment_Benches_Benches</v>
      </c>
      <c r="K199" s="43">
        <v>1</v>
      </c>
      <c r="M199" s="115" t="s">
        <v>111</v>
      </c>
      <c r="N199" s="115" t="s">
        <v>129</v>
      </c>
      <c r="O199" s="70" t="s">
        <v>639</v>
      </c>
      <c r="P199" s="70"/>
      <c r="U199" s="42"/>
    </row>
    <row r="200" spans="1:21">
      <c r="A200" s="43">
        <v>196</v>
      </c>
      <c r="B200" s="114" t="s">
        <v>42</v>
      </c>
      <c r="C200" s="114" t="s">
        <v>43</v>
      </c>
      <c r="D200" s="4" t="s">
        <v>271</v>
      </c>
      <c r="E200" s="159" t="s">
        <v>271</v>
      </c>
      <c r="F200" s="42" t="s">
        <v>44</v>
      </c>
      <c r="G200" s="42" t="s">
        <v>268</v>
      </c>
      <c r="H200" s="42" t="s">
        <v>268</v>
      </c>
      <c r="I200" s="42" t="str">
        <f t="shared" si="7"/>
        <v>Home_Fitness_Gym_Equipment_Bikes</v>
      </c>
      <c r="J200" s="42" t="str">
        <f t="shared" si="8"/>
        <v>Home_Fitness_Gym_Equipment_Bikes_Bikes</v>
      </c>
      <c r="K200" s="43">
        <v>1</v>
      </c>
      <c r="M200" s="115" t="s">
        <v>111</v>
      </c>
      <c r="N200" s="115" t="s">
        <v>129</v>
      </c>
      <c r="O200" s="70" t="s">
        <v>640</v>
      </c>
      <c r="P200" s="70"/>
      <c r="U200" s="42"/>
    </row>
    <row r="201" spans="1:21">
      <c r="A201" s="43">
        <v>197</v>
      </c>
      <c r="B201" s="114" t="s">
        <v>42</v>
      </c>
      <c r="C201" s="114" t="s">
        <v>43</v>
      </c>
      <c r="D201" s="4" t="s">
        <v>274</v>
      </c>
      <c r="E201" s="159" t="s">
        <v>641</v>
      </c>
      <c r="F201" s="42" t="s">
        <v>44</v>
      </c>
      <c r="G201" s="42" t="s">
        <v>642</v>
      </c>
      <c r="H201" s="42" t="s">
        <v>642</v>
      </c>
      <c r="I201" s="42" t="str">
        <f t="shared" si="7"/>
        <v>Home_Fitness_Gym_Equipment_Cross_Trainers</v>
      </c>
      <c r="J201" s="42" t="str">
        <f t="shared" si="8"/>
        <v>Home_Fitness_Gym_Equipment_Cross_Trainers_Cross_Trainers</v>
      </c>
      <c r="K201" s="43">
        <v>1</v>
      </c>
      <c r="M201" s="115" t="s">
        <v>134</v>
      </c>
      <c r="N201" s="115" t="s">
        <v>135</v>
      </c>
      <c r="O201" s="70" t="s">
        <v>643</v>
      </c>
      <c r="P201" s="70"/>
      <c r="U201" s="42"/>
    </row>
    <row r="202" spans="1:21">
      <c r="A202" s="43">
        <v>198</v>
      </c>
      <c r="B202" s="114" t="s">
        <v>42</v>
      </c>
      <c r="C202" s="114" t="s">
        <v>43</v>
      </c>
      <c r="D202" s="4" t="s">
        <v>274</v>
      </c>
      <c r="E202" s="159" t="s">
        <v>644</v>
      </c>
      <c r="F202" s="42" t="s">
        <v>44</v>
      </c>
      <c r="G202" s="42" t="s">
        <v>645</v>
      </c>
      <c r="H202" s="42" t="s">
        <v>641</v>
      </c>
      <c r="I202" s="42" t="str">
        <f t="shared" si="7"/>
        <v>Home_Fitness_Gym_Equipment_Fitness_Equipment</v>
      </c>
      <c r="J202" s="42" t="str">
        <f t="shared" si="8"/>
        <v>Home_Fitness_Gym_Equipment_Fitness_Equipment_Balls</v>
      </c>
      <c r="K202" s="43">
        <v>1</v>
      </c>
      <c r="M202" s="115" t="s">
        <v>134</v>
      </c>
      <c r="N202" s="115" t="s">
        <v>135</v>
      </c>
      <c r="O202" s="70" t="s">
        <v>646</v>
      </c>
      <c r="P202" s="70"/>
      <c r="U202" s="42"/>
    </row>
    <row r="203" spans="1:21">
      <c r="A203" s="43">
        <v>199</v>
      </c>
      <c r="B203" s="114" t="s">
        <v>42</v>
      </c>
      <c r="C203" s="114" t="s">
        <v>43</v>
      </c>
      <c r="D203" s="4" t="s">
        <v>274</v>
      </c>
      <c r="E203" s="159" t="s">
        <v>647</v>
      </c>
      <c r="F203" s="42" t="s">
        <v>44</v>
      </c>
      <c r="G203" s="42" t="s">
        <v>645</v>
      </c>
      <c r="H203" s="42" t="s">
        <v>648</v>
      </c>
      <c r="I203" s="42" t="str">
        <f t="shared" si="7"/>
        <v>Home_Fitness_Gym_Equipment_Fitness_Equipment</v>
      </c>
      <c r="J203" s="42" t="str">
        <f t="shared" si="8"/>
        <v>Home_Fitness_Gym_Equipment_Fitness_Equipment_Gym_Towels</v>
      </c>
      <c r="K203" s="43">
        <v>1</v>
      </c>
      <c r="M203" s="115" t="s">
        <v>134</v>
      </c>
      <c r="N203" s="115" t="s">
        <v>135</v>
      </c>
      <c r="O203" s="70" t="s">
        <v>649</v>
      </c>
      <c r="P203" s="70"/>
      <c r="U203" s="42"/>
    </row>
    <row r="204" spans="1:21">
      <c r="A204" s="43">
        <v>200</v>
      </c>
      <c r="B204" s="114" t="s">
        <v>42</v>
      </c>
      <c r="C204" s="114" t="s">
        <v>43</v>
      </c>
      <c r="D204" s="4" t="s">
        <v>274</v>
      </c>
      <c r="E204" s="159" t="s">
        <v>650</v>
      </c>
      <c r="F204" s="42" t="s">
        <v>44</v>
      </c>
      <c r="G204" s="42" t="s">
        <v>645</v>
      </c>
      <c r="H204" s="42" t="s">
        <v>651</v>
      </c>
      <c r="I204" s="42" t="str">
        <f t="shared" si="7"/>
        <v>Home_Fitness_Gym_Equipment_Fitness_Equipment</v>
      </c>
      <c r="J204" s="42" t="str">
        <f t="shared" si="8"/>
        <v>Home_Fitness_Gym_Equipment_Fitness_Equipment_Resitance_Bands</v>
      </c>
      <c r="K204" s="43">
        <v>1</v>
      </c>
      <c r="M204" s="115" t="s">
        <v>134</v>
      </c>
      <c r="N204" s="115" t="s">
        <v>135</v>
      </c>
      <c r="O204" s="70" t="s">
        <v>652</v>
      </c>
      <c r="P204" s="70"/>
      <c r="U204" s="42"/>
    </row>
    <row r="205" spans="1:21">
      <c r="A205" s="43">
        <v>201</v>
      </c>
      <c r="B205" s="114" t="s">
        <v>42</v>
      </c>
      <c r="C205" s="114" t="s">
        <v>43</v>
      </c>
      <c r="D205" s="4" t="s">
        <v>274</v>
      </c>
      <c r="E205" s="159" t="s">
        <v>653</v>
      </c>
      <c r="F205" s="42" t="s">
        <v>44</v>
      </c>
      <c r="G205" s="42" t="s">
        <v>645</v>
      </c>
      <c r="H205" s="42" t="s">
        <v>654</v>
      </c>
      <c r="I205" s="42" t="str">
        <f t="shared" si="7"/>
        <v>Home_Fitness_Gym_Equipment_Fitness_Equipment</v>
      </c>
      <c r="J205" s="42" t="str">
        <f t="shared" si="8"/>
        <v>Home_Fitness_Gym_Equipment_Fitness_Equipment_Sweat_Bands</v>
      </c>
      <c r="K205" s="43">
        <v>1</v>
      </c>
      <c r="M205" s="115" t="s">
        <v>134</v>
      </c>
      <c r="N205" s="115" t="s">
        <v>135</v>
      </c>
      <c r="O205" s="70" t="s">
        <v>655</v>
      </c>
      <c r="P205" s="70"/>
      <c r="U205" s="42"/>
    </row>
    <row r="206" spans="1:21">
      <c r="A206" s="43">
        <v>202</v>
      </c>
      <c r="B206" s="114" t="s">
        <v>42</v>
      </c>
      <c r="C206" s="114" t="s">
        <v>43</v>
      </c>
      <c r="D206" s="4" t="s">
        <v>274</v>
      </c>
      <c r="E206" s="159" t="s">
        <v>656</v>
      </c>
      <c r="F206" s="42" t="s">
        <v>44</v>
      </c>
      <c r="G206" s="42" t="s">
        <v>645</v>
      </c>
      <c r="H206" s="42" t="s">
        <v>657</v>
      </c>
      <c r="I206" s="42" t="str">
        <f t="shared" si="7"/>
        <v>Home_Fitness_Gym_Equipment_Fitness_Equipment</v>
      </c>
      <c r="J206" s="42" t="str">
        <f t="shared" si="8"/>
        <v>Home_Fitness_Gym_Equipment_Fitness_Equipment_Yoga_Accessories</v>
      </c>
      <c r="K206" s="43">
        <v>1</v>
      </c>
      <c r="M206" s="115" t="s">
        <v>134</v>
      </c>
      <c r="N206" s="115" t="s">
        <v>135</v>
      </c>
      <c r="O206" s="70" t="s">
        <v>658</v>
      </c>
      <c r="P206" s="70"/>
      <c r="U206" s="42"/>
    </row>
    <row r="207" spans="1:21">
      <c r="A207" s="43">
        <v>203</v>
      </c>
      <c r="B207" s="114" t="s">
        <v>42</v>
      </c>
      <c r="C207" s="114" t="s">
        <v>43</v>
      </c>
      <c r="D207" s="4" t="s">
        <v>277</v>
      </c>
      <c r="E207" s="159" t="s">
        <v>277</v>
      </c>
      <c r="F207" s="42" t="s">
        <v>44</v>
      </c>
      <c r="G207" s="42" t="s">
        <v>645</v>
      </c>
      <c r="H207" s="42" t="s">
        <v>659</v>
      </c>
      <c r="I207" s="42" t="str">
        <f t="shared" si="7"/>
        <v>Home_Fitness_Gym_Equipment_Fitness_Equipment</v>
      </c>
      <c r="J207" s="42" t="str">
        <f t="shared" si="8"/>
        <v>Home_Fitness_Gym_Equipment_Fitness_Equipment_Yoga_Mats</v>
      </c>
      <c r="K207" s="43">
        <v>1</v>
      </c>
      <c r="M207" s="115" t="s">
        <v>134</v>
      </c>
      <c r="N207" s="115" t="s">
        <v>135</v>
      </c>
      <c r="O207" s="70" t="s">
        <v>660</v>
      </c>
      <c r="P207" s="70"/>
      <c r="U207" s="42"/>
    </row>
    <row r="208" spans="1:21">
      <c r="A208" s="43">
        <v>204</v>
      </c>
      <c r="B208" s="114" t="s">
        <v>42</v>
      </c>
      <c r="C208" s="114" t="s">
        <v>43</v>
      </c>
      <c r="D208" s="4" t="s">
        <v>281</v>
      </c>
      <c r="E208" s="159" t="s">
        <v>281</v>
      </c>
      <c r="F208" s="42" t="s">
        <v>44</v>
      </c>
      <c r="G208" s="42" t="s">
        <v>277</v>
      </c>
      <c r="H208" s="42" t="s">
        <v>277</v>
      </c>
      <c r="I208" s="42" t="str">
        <f t="shared" si="7"/>
        <v>Home_Fitness_Gym_Equipment_Kinesis</v>
      </c>
      <c r="J208" s="42" t="str">
        <f t="shared" si="8"/>
        <v>Home_Fitness_Gym_Equipment_Kinesis_Kinesis</v>
      </c>
      <c r="K208" s="43">
        <v>1</v>
      </c>
      <c r="M208" s="115" t="s">
        <v>134</v>
      </c>
      <c r="N208" s="115" t="s">
        <v>135</v>
      </c>
      <c r="O208" s="70" t="s">
        <v>359</v>
      </c>
      <c r="P208" s="70"/>
      <c r="U208" s="42"/>
    </row>
    <row r="209" spans="1:21">
      <c r="A209" s="43">
        <v>205</v>
      </c>
      <c r="B209" s="114" t="s">
        <v>42</v>
      </c>
      <c r="C209" s="114" t="s">
        <v>43</v>
      </c>
      <c r="D209" s="4" t="s">
        <v>284</v>
      </c>
      <c r="E209" s="159" t="s">
        <v>284</v>
      </c>
      <c r="F209" s="42" t="s">
        <v>44</v>
      </c>
      <c r="G209" s="42" t="s">
        <v>281</v>
      </c>
      <c r="H209" s="42" t="s">
        <v>281</v>
      </c>
      <c r="I209" s="42" t="str">
        <f t="shared" si="7"/>
        <v>Home_Fitness_Gym_Equipment_Multigym</v>
      </c>
      <c r="J209" s="42" t="str">
        <f t="shared" si="8"/>
        <v>Home_Fitness_Gym_Equipment_Multigym_Multigym</v>
      </c>
      <c r="K209" s="43">
        <v>1</v>
      </c>
      <c r="M209" s="115" t="s">
        <v>134</v>
      </c>
      <c r="N209" s="115" t="s">
        <v>135</v>
      </c>
      <c r="O209" s="70" t="s">
        <v>661</v>
      </c>
      <c r="P209" s="70"/>
      <c r="U209" s="42"/>
    </row>
    <row r="210" spans="1:21">
      <c r="A210" s="43">
        <v>206</v>
      </c>
      <c r="B210" s="114" t="s">
        <v>42</v>
      </c>
      <c r="C210" s="114" t="s">
        <v>43</v>
      </c>
      <c r="D210" s="4" t="s">
        <v>286</v>
      </c>
      <c r="E210" s="159" t="s">
        <v>286</v>
      </c>
      <c r="F210" s="42" t="s">
        <v>44</v>
      </c>
      <c r="G210" s="42" t="s">
        <v>284</v>
      </c>
      <c r="H210" s="42" t="s">
        <v>284</v>
      </c>
      <c r="I210" s="42" t="str">
        <f t="shared" si="7"/>
        <v>Home_Fitness_Gym_Equipment_Racks</v>
      </c>
      <c r="J210" s="42" t="str">
        <f t="shared" si="8"/>
        <v>Home_Fitness_Gym_Equipment_Racks_Racks</v>
      </c>
      <c r="K210" s="43">
        <v>1</v>
      </c>
      <c r="M210" s="115" t="s">
        <v>134</v>
      </c>
      <c r="N210" s="115" t="s">
        <v>135</v>
      </c>
      <c r="O210" s="70" t="s">
        <v>662</v>
      </c>
      <c r="P210" s="70"/>
      <c r="U210" s="42"/>
    </row>
    <row r="211" spans="1:21">
      <c r="A211" s="43">
        <v>207</v>
      </c>
      <c r="B211" s="114" t="s">
        <v>42</v>
      </c>
      <c r="C211" s="114" t="s">
        <v>43</v>
      </c>
      <c r="D211" s="4" t="s">
        <v>288</v>
      </c>
      <c r="E211" s="159" t="s">
        <v>288</v>
      </c>
      <c r="F211" s="42" t="s">
        <v>44</v>
      </c>
      <c r="G211" s="42" t="s">
        <v>286</v>
      </c>
      <c r="H211" s="42" t="s">
        <v>286</v>
      </c>
      <c r="I211" s="42" t="str">
        <f t="shared" si="7"/>
        <v>Home_Fitness_Gym_Equipment_Recline</v>
      </c>
      <c r="J211" s="42" t="str">
        <f t="shared" si="8"/>
        <v>Home_Fitness_Gym_Equipment_Recline_Recline</v>
      </c>
      <c r="K211" s="43">
        <v>1</v>
      </c>
      <c r="M211" s="115" t="s">
        <v>139</v>
      </c>
      <c r="N211" s="115" t="s">
        <v>139</v>
      </c>
      <c r="O211" s="70" t="s">
        <v>663</v>
      </c>
      <c r="P211" s="70"/>
      <c r="U211" s="42"/>
    </row>
    <row r="212" spans="1:21">
      <c r="A212" s="43">
        <v>208</v>
      </c>
      <c r="B212" s="114" t="s">
        <v>42</v>
      </c>
      <c r="C212" s="114" t="s">
        <v>43</v>
      </c>
      <c r="D212" s="4" t="s">
        <v>291</v>
      </c>
      <c r="E212" s="159" t="s">
        <v>291</v>
      </c>
      <c r="F212" s="42" t="s">
        <v>44</v>
      </c>
      <c r="G212" s="42" t="s">
        <v>288</v>
      </c>
      <c r="H212" s="42" t="s">
        <v>288</v>
      </c>
      <c r="I212" s="42" t="str">
        <f t="shared" si="7"/>
        <v>Home_Fitness_Gym_Equipment_Sauna</v>
      </c>
      <c r="J212" s="42" t="str">
        <f t="shared" si="8"/>
        <v>Home_Fitness_Gym_Equipment_Sauna_Sauna</v>
      </c>
      <c r="K212" s="43">
        <v>1</v>
      </c>
      <c r="M212" s="115" t="s">
        <v>139</v>
      </c>
      <c r="N212" s="115" t="s">
        <v>139</v>
      </c>
      <c r="O212" s="70" t="s">
        <v>664</v>
      </c>
      <c r="P212" s="70"/>
      <c r="U212" s="42"/>
    </row>
    <row r="213" spans="1:21">
      <c r="A213" s="43">
        <v>209</v>
      </c>
      <c r="B213" s="114" t="s">
        <v>42</v>
      </c>
      <c r="C213" s="114" t="s">
        <v>48</v>
      </c>
      <c r="D213" s="4" t="s">
        <v>293</v>
      </c>
      <c r="E213" s="159" t="s">
        <v>665</v>
      </c>
      <c r="F213" s="42" t="s">
        <v>44</v>
      </c>
      <c r="G213" s="42" t="s">
        <v>291</v>
      </c>
      <c r="H213" s="42" t="s">
        <v>291</v>
      </c>
      <c r="I213" s="42" t="str">
        <f t="shared" si="7"/>
        <v>Home_Fitness_Gym_Equipment_Treadmills</v>
      </c>
      <c r="J213" s="42" t="str">
        <f t="shared" si="8"/>
        <v>Home_Fitness_Gym_Equipment_Treadmills_Treadmills</v>
      </c>
      <c r="K213" s="43">
        <v>1</v>
      </c>
      <c r="M213" s="115" t="s">
        <v>139</v>
      </c>
      <c r="N213" s="115" t="s">
        <v>139</v>
      </c>
      <c r="O213" s="70" t="s">
        <v>570</v>
      </c>
      <c r="P213" s="70"/>
      <c r="U213" s="42"/>
    </row>
    <row r="214" spans="1:21">
      <c r="A214" s="43">
        <v>210</v>
      </c>
      <c r="B214" s="114" t="s">
        <v>42</v>
      </c>
      <c r="C214" s="114" t="s">
        <v>48</v>
      </c>
      <c r="D214" s="4" t="s">
        <v>293</v>
      </c>
      <c r="E214" s="159" t="s">
        <v>666</v>
      </c>
      <c r="F214" s="42" t="s">
        <v>49</v>
      </c>
      <c r="G214" s="42" t="s">
        <v>667</v>
      </c>
      <c r="H214" s="42" t="s">
        <v>665</v>
      </c>
      <c r="I214" s="42" t="str">
        <f t="shared" si="7"/>
        <v>Home_Large_Appliances_BBQs_Outdoor_Cooking</v>
      </c>
      <c r="J214" s="42" t="str">
        <f t="shared" si="8"/>
        <v>Home_Large_Appliances_BBQs_Outdoor_Cooking_Electric</v>
      </c>
      <c r="K214" s="43">
        <v>1</v>
      </c>
      <c r="M214" s="115" t="s">
        <v>139</v>
      </c>
      <c r="N214" s="115" t="s">
        <v>139</v>
      </c>
      <c r="O214" s="70" t="s">
        <v>668</v>
      </c>
      <c r="P214" s="70"/>
      <c r="U214" s="42"/>
    </row>
    <row r="215" spans="1:21">
      <c r="A215" s="43">
        <v>211</v>
      </c>
      <c r="B215" s="114" t="s">
        <v>42</v>
      </c>
      <c r="C215" s="114" t="s">
        <v>48</v>
      </c>
      <c r="D215" s="4" t="s">
        <v>297</v>
      </c>
      <c r="E215" s="159" t="s">
        <v>669</v>
      </c>
      <c r="F215" s="42" t="s">
        <v>49</v>
      </c>
      <c r="G215" s="42" t="s">
        <v>667</v>
      </c>
      <c r="H215" s="42" t="s">
        <v>666</v>
      </c>
      <c r="I215" s="42" t="str">
        <f t="shared" si="7"/>
        <v>Home_Large_Appliances_BBQs_Outdoor_Cooking</v>
      </c>
      <c r="J215" s="42" t="str">
        <f t="shared" si="8"/>
        <v>Home_Large_Appliances_BBQs_Outdoor_Cooking_Gas</v>
      </c>
      <c r="K215" s="43">
        <v>1</v>
      </c>
      <c r="M215" s="115" t="s">
        <v>139</v>
      </c>
      <c r="N215" s="115" t="s">
        <v>139</v>
      </c>
      <c r="O215" s="70" t="s">
        <v>670</v>
      </c>
      <c r="P215" s="70"/>
      <c r="U215" s="42"/>
    </row>
    <row r="216" spans="1:21">
      <c r="A216" s="43">
        <v>212</v>
      </c>
      <c r="B216" s="114" t="s">
        <v>42</v>
      </c>
      <c r="C216" s="114" t="s">
        <v>48</v>
      </c>
      <c r="D216" s="4" t="s">
        <v>297</v>
      </c>
      <c r="E216" s="159" t="s">
        <v>671</v>
      </c>
      <c r="F216" s="42" t="s">
        <v>49</v>
      </c>
      <c r="G216" s="42" t="s">
        <v>297</v>
      </c>
      <c r="H216" s="42" t="s">
        <v>669</v>
      </c>
      <c r="I216" s="42" t="str">
        <f t="shared" si="7"/>
        <v>Home_Large_Appliances_Cooking</v>
      </c>
      <c r="J216" s="42" t="str">
        <f t="shared" si="8"/>
        <v>Home_Large_Appliances_Cooking_Cooktop</v>
      </c>
      <c r="K216" s="43">
        <v>1</v>
      </c>
      <c r="M216" s="115" t="s">
        <v>139</v>
      </c>
      <c r="N216" s="115" t="s">
        <v>139</v>
      </c>
      <c r="O216" s="70" t="s">
        <v>573</v>
      </c>
      <c r="P216" s="70"/>
      <c r="U216" s="42"/>
    </row>
    <row r="217" spans="1:21">
      <c r="A217" s="43">
        <v>213</v>
      </c>
      <c r="B217" s="114" t="s">
        <v>42</v>
      </c>
      <c r="C217" s="114" t="s">
        <v>48</v>
      </c>
      <c r="D217" s="4" t="s">
        <v>297</v>
      </c>
      <c r="E217" s="159" t="s">
        <v>672</v>
      </c>
      <c r="F217" s="42" t="s">
        <v>49</v>
      </c>
      <c r="G217" s="42" t="s">
        <v>297</v>
      </c>
      <c r="H217" s="42" t="s">
        <v>671</v>
      </c>
      <c r="I217" s="42" t="str">
        <f t="shared" si="7"/>
        <v>Home_Large_Appliances_Cooking</v>
      </c>
      <c r="J217" s="42" t="str">
        <f t="shared" si="8"/>
        <v>Home_Large_Appliances_Cooking_Oven</v>
      </c>
      <c r="K217" s="43">
        <v>1</v>
      </c>
      <c r="M217" s="115" t="s">
        <v>139</v>
      </c>
      <c r="N217" s="115" t="s">
        <v>139</v>
      </c>
      <c r="O217" s="70" t="s">
        <v>673</v>
      </c>
      <c r="P217" s="70"/>
      <c r="U217" s="42"/>
    </row>
    <row r="218" spans="1:21">
      <c r="A218" s="43">
        <v>214</v>
      </c>
      <c r="B218" s="114" t="s">
        <v>42</v>
      </c>
      <c r="C218" s="114" t="s">
        <v>48</v>
      </c>
      <c r="D218" s="4" t="s">
        <v>299</v>
      </c>
      <c r="E218" s="159" t="s">
        <v>299</v>
      </c>
      <c r="F218" s="42" t="s">
        <v>49</v>
      </c>
      <c r="G218" s="42" t="s">
        <v>297</v>
      </c>
      <c r="H218" s="42" t="s">
        <v>672</v>
      </c>
      <c r="I218" s="42" t="str">
        <f t="shared" si="7"/>
        <v>Home_Large_Appliances_Cooking</v>
      </c>
      <c r="J218" s="42" t="str">
        <f t="shared" si="8"/>
        <v>Home_Large_Appliances_Cooking_Rangehood</v>
      </c>
      <c r="K218" s="43">
        <v>1</v>
      </c>
      <c r="M218" s="115" t="s">
        <v>139</v>
      </c>
      <c r="N218" s="115" t="s">
        <v>139</v>
      </c>
      <c r="O218" s="70" t="s">
        <v>575</v>
      </c>
      <c r="P218" s="70"/>
      <c r="U218" s="42"/>
    </row>
    <row r="219" spans="1:21">
      <c r="A219" s="43">
        <v>215</v>
      </c>
      <c r="B219" s="114" t="s">
        <v>42</v>
      </c>
      <c r="C219" s="114" t="s">
        <v>48</v>
      </c>
      <c r="D219" s="4" t="s">
        <v>301</v>
      </c>
      <c r="E219" s="159" t="s">
        <v>674</v>
      </c>
      <c r="F219" s="42" t="s">
        <v>49</v>
      </c>
      <c r="G219" s="42" t="s">
        <v>299</v>
      </c>
      <c r="H219" s="42" t="s">
        <v>299</v>
      </c>
      <c r="I219" s="42" t="str">
        <f t="shared" si="7"/>
        <v>Home_Large_Appliances_Dishwasher</v>
      </c>
      <c r="J219" s="42" t="str">
        <f t="shared" si="8"/>
        <v>Home_Large_Appliances_Dishwasher_Dishwasher</v>
      </c>
      <c r="K219" s="43">
        <v>1</v>
      </c>
      <c r="M219" s="115" t="s">
        <v>139</v>
      </c>
      <c r="N219" s="115" t="s">
        <v>139</v>
      </c>
      <c r="O219" s="70" t="s">
        <v>675</v>
      </c>
      <c r="P219" s="70"/>
      <c r="U219" s="42"/>
    </row>
    <row r="220" spans="1:21">
      <c r="A220" s="43">
        <v>216</v>
      </c>
      <c r="B220" s="114" t="s">
        <v>42</v>
      </c>
      <c r="C220" s="114" t="s">
        <v>48</v>
      </c>
      <c r="D220" s="4" t="s">
        <v>301</v>
      </c>
      <c r="E220" s="159" t="s">
        <v>676</v>
      </c>
      <c r="F220" s="42" t="s">
        <v>49</v>
      </c>
      <c r="G220" s="42" t="s">
        <v>301</v>
      </c>
      <c r="H220" s="42" t="s">
        <v>674</v>
      </c>
      <c r="I220" s="42" t="str">
        <f t="shared" si="7"/>
        <v>Home_Large_Appliances_Laundry</v>
      </c>
      <c r="J220" s="42" t="str">
        <f t="shared" si="8"/>
        <v>Home_Large_Appliances_Laundry_Dryer</v>
      </c>
      <c r="K220" s="43">
        <v>1</v>
      </c>
      <c r="M220" s="115" t="s">
        <v>139</v>
      </c>
      <c r="N220" s="115" t="s">
        <v>139</v>
      </c>
      <c r="O220" s="70" t="s">
        <v>582</v>
      </c>
      <c r="P220" s="70"/>
      <c r="U220" s="42"/>
    </row>
    <row r="221" spans="1:21">
      <c r="A221" s="43">
        <v>217</v>
      </c>
      <c r="B221" s="114" t="s">
        <v>42</v>
      </c>
      <c r="C221" s="114" t="s">
        <v>48</v>
      </c>
      <c r="D221" s="4" t="s">
        <v>301</v>
      </c>
      <c r="E221" s="159" t="s">
        <v>677</v>
      </c>
      <c r="F221" s="42" t="s">
        <v>49</v>
      </c>
      <c r="G221" s="42" t="s">
        <v>301</v>
      </c>
      <c r="H221" s="42" t="s">
        <v>678</v>
      </c>
      <c r="I221" s="42" t="str">
        <f t="shared" si="7"/>
        <v>Home_Large_Appliances_Laundry</v>
      </c>
      <c r="J221" s="42" t="str">
        <f t="shared" si="8"/>
        <v>Home_Large_Appliances_Laundry_Washer_Dryer_Combos</v>
      </c>
      <c r="K221" s="43">
        <v>1</v>
      </c>
      <c r="M221" s="115" t="s">
        <v>139</v>
      </c>
      <c r="N221" s="115" t="s">
        <v>139</v>
      </c>
      <c r="O221" s="70" t="s">
        <v>435</v>
      </c>
      <c r="P221" s="70" t="s">
        <v>679</v>
      </c>
      <c r="U221" s="42"/>
    </row>
    <row r="222" spans="1:21">
      <c r="A222" s="43">
        <v>218</v>
      </c>
      <c r="B222" s="114" t="s">
        <v>42</v>
      </c>
      <c r="C222" s="114" t="s">
        <v>48</v>
      </c>
      <c r="D222" s="4" t="s">
        <v>304</v>
      </c>
      <c r="E222" s="159" t="s">
        <v>680</v>
      </c>
      <c r="F222" s="42" t="s">
        <v>49</v>
      </c>
      <c r="G222" s="42" t="s">
        <v>301</v>
      </c>
      <c r="H222" s="42" t="s">
        <v>681</v>
      </c>
      <c r="I222" s="42" t="str">
        <f t="shared" si="7"/>
        <v>Home_Large_Appliances_Laundry</v>
      </c>
      <c r="J222" s="42" t="str">
        <f t="shared" si="8"/>
        <v>Home_Large_Appliances_Laundry_Washing_Machine</v>
      </c>
      <c r="K222" s="43">
        <v>1</v>
      </c>
      <c r="M222" s="115" t="s">
        <v>139</v>
      </c>
      <c r="N222" s="115" t="s">
        <v>139</v>
      </c>
      <c r="O222" s="70" t="s">
        <v>682</v>
      </c>
      <c r="P222" s="70"/>
      <c r="U222" s="42"/>
    </row>
    <row r="223" spans="1:21">
      <c r="A223" s="43">
        <v>219</v>
      </c>
      <c r="B223" s="114" t="s">
        <v>42</v>
      </c>
      <c r="C223" s="114" t="s">
        <v>48</v>
      </c>
      <c r="D223" s="4" t="s">
        <v>304</v>
      </c>
      <c r="E223" s="159" t="s">
        <v>683</v>
      </c>
      <c r="F223" s="42" t="s">
        <v>49</v>
      </c>
      <c r="G223" s="42" t="s">
        <v>304</v>
      </c>
      <c r="H223" s="42" t="s">
        <v>684</v>
      </c>
      <c r="I223" s="42" t="str">
        <f t="shared" si="7"/>
        <v>Home_Large_Appliances_Refrigerator</v>
      </c>
      <c r="J223" s="42" t="str">
        <f t="shared" si="8"/>
        <v>Home_Large_Appliances_Refrigerator_Bar_Fridges</v>
      </c>
      <c r="K223" s="43">
        <v>1</v>
      </c>
      <c r="M223" s="115" t="s">
        <v>139</v>
      </c>
      <c r="N223" s="115" t="s">
        <v>139</v>
      </c>
      <c r="O223" s="70" t="s">
        <v>685</v>
      </c>
      <c r="P223" s="70"/>
      <c r="U223" s="42"/>
    </row>
    <row r="224" spans="1:21">
      <c r="A224" s="43">
        <v>220</v>
      </c>
      <c r="B224" s="114" t="s">
        <v>42</v>
      </c>
      <c r="C224" s="114" t="s">
        <v>48</v>
      </c>
      <c r="D224" s="4" t="s">
        <v>304</v>
      </c>
      <c r="E224" s="159" t="s">
        <v>686</v>
      </c>
      <c r="F224" s="42" t="s">
        <v>49</v>
      </c>
      <c r="G224" s="42" t="s">
        <v>304</v>
      </c>
      <c r="H224" s="42" t="s">
        <v>687</v>
      </c>
      <c r="I224" s="42" t="str">
        <f t="shared" si="7"/>
        <v>Home_Large_Appliances_Refrigerator</v>
      </c>
      <c r="J224" s="42" t="str">
        <f t="shared" si="8"/>
        <v>Home_Large_Appliances_Refrigerator_Bottom_Mount_Fridges</v>
      </c>
      <c r="K224" s="43">
        <v>1</v>
      </c>
      <c r="M224" s="115" t="s">
        <v>139</v>
      </c>
      <c r="N224" s="115" t="s">
        <v>139</v>
      </c>
      <c r="O224" s="70" t="s">
        <v>688</v>
      </c>
      <c r="P224" s="70"/>
      <c r="U224" s="42"/>
    </row>
    <row r="225" spans="1:26">
      <c r="A225" s="43">
        <v>221</v>
      </c>
      <c r="B225" s="114" t="s">
        <v>42</v>
      </c>
      <c r="C225" s="114" t="s">
        <v>48</v>
      </c>
      <c r="D225" s="4" t="s">
        <v>304</v>
      </c>
      <c r="E225" s="159" t="s">
        <v>689</v>
      </c>
      <c r="F225" s="42" t="s">
        <v>49</v>
      </c>
      <c r="G225" s="42" t="s">
        <v>304</v>
      </c>
      <c r="H225" s="42" t="s">
        <v>690</v>
      </c>
      <c r="I225" s="42" t="str">
        <f t="shared" si="7"/>
        <v>Home_Large_Appliances_Refrigerator</v>
      </c>
      <c r="J225" s="42" t="str">
        <f t="shared" si="8"/>
        <v>Home_Large_Appliances_Refrigerator_French_Door_Fridges</v>
      </c>
      <c r="K225" s="43">
        <v>1</v>
      </c>
      <c r="M225" s="115" t="s">
        <v>139</v>
      </c>
      <c r="N225" s="115" t="s">
        <v>139</v>
      </c>
      <c r="O225" s="70" t="s">
        <v>691</v>
      </c>
      <c r="P225" s="70"/>
      <c r="U225" s="42"/>
    </row>
    <row r="226" spans="1:26">
      <c r="A226" s="43">
        <v>222</v>
      </c>
      <c r="B226" s="114" t="s">
        <v>42</v>
      </c>
      <c r="C226" s="114" t="s">
        <v>48</v>
      </c>
      <c r="D226" s="4" t="s">
        <v>304</v>
      </c>
      <c r="E226" s="159" t="s">
        <v>692</v>
      </c>
      <c r="F226" s="42" t="s">
        <v>49</v>
      </c>
      <c r="G226" s="42" t="s">
        <v>304</v>
      </c>
      <c r="H226" s="42" t="s">
        <v>693</v>
      </c>
      <c r="I226" s="42" t="str">
        <f t="shared" si="7"/>
        <v>Home_Large_Appliances_Refrigerator</v>
      </c>
      <c r="J226" s="42" t="str">
        <f t="shared" si="8"/>
        <v>Home_Large_Appliances_Refrigerator_Single_Door_Fridges</v>
      </c>
      <c r="K226" s="43">
        <v>1</v>
      </c>
      <c r="M226" s="115" t="s">
        <v>139</v>
      </c>
      <c r="N226" s="115" t="s">
        <v>139</v>
      </c>
      <c r="O226" s="70" t="s">
        <v>694</v>
      </c>
      <c r="P226" s="70"/>
      <c r="U226" s="42"/>
    </row>
    <row r="227" spans="1:26">
      <c r="A227" s="43">
        <v>223</v>
      </c>
      <c r="B227" s="114" t="s">
        <v>42</v>
      </c>
      <c r="C227" s="114" t="s">
        <v>48</v>
      </c>
      <c r="D227" s="4" t="s">
        <v>304</v>
      </c>
      <c r="E227" s="159" t="s">
        <v>695</v>
      </c>
      <c r="F227" s="42" t="s">
        <v>49</v>
      </c>
      <c r="G227" s="42" t="s">
        <v>304</v>
      </c>
      <c r="H227" s="42" t="s">
        <v>696</v>
      </c>
      <c r="I227" s="42" t="str">
        <f t="shared" si="7"/>
        <v>Home_Large_Appliances_Refrigerator</v>
      </c>
      <c r="J227" s="42" t="str">
        <f t="shared" si="8"/>
        <v>Home_Large_Appliances_Refrigerator_Top_Mount_Fridges</v>
      </c>
      <c r="K227" s="43">
        <v>1</v>
      </c>
      <c r="M227" s="115" t="s">
        <v>139</v>
      </c>
      <c r="N227" s="115" t="s">
        <v>139</v>
      </c>
      <c r="O227" s="70" t="s">
        <v>593</v>
      </c>
      <c r="P227" s="70"/>
      <c r="U227" s="42"/>
    </row>
    <row r="228" spans="1:26">
      <c r="A228" s="43">
        <v>224</v>
      </c>
      <c r="B228" s="114" t="s">
        <v>42</v>
      </c>
      <c r="C228" s="114" t="s">
        <v>53</v>
      </c>
      <c r="D228" s="4" t="s">
        <v>307</v>
      </c>
      <c r="E228" s="159" t="s">
        <v>697</v>
      </c>
      <c r="F228" s="42" t="s">
        <v>49</v>
      </c>
      <c r="G228" s="42" t="s">
        <v>304</v>
      </c>
      <c r="H228" s="42" t="s">
        <v>698</v>
      </c>
      <c r="I228" s="42" t="str">
        <f t="shared" si="7"/>
        <v>Home_Large_Appliances_Refrigerator</v>
      </c>
      <c r="J228" s="42" t="str">
        <f t="shared" si="8"/>
        <v>Home_Large_Appliances_Refrigerator_Vertical_Freezers</v>
      </c>
      <c r="K228" s="43">
        <v>1</v>
      </c>
      <c r="M228" s="115" t="s">
        <v>139</v>
      </c>
      <c r="N228" s="115" t="s">
        <v>139</v>
      </c>
      <c r="O228" s="70" t="s">
        <v>595</v>
      </c>
      <c r="P228" s="70"/>
      <c r="U228" s="42"/>
    </row>
    <row r="229" spans="1:26">
      <c r="A229" s="43">
        <v>225</v>
      </c>
      <c r="B229" s="114" t="s">
        <v>42</v>
      </c>
      <c r="C229" s="114" t="s">
        <v>53</v>
      </c>
      <c r="D229" s="4" t="s">
        <v>307</v>
      </c>
      <c r="E229" s="159" t="s">
        <v>699</v>
      </c>
      <c r="F229" s="42" t="s">
        <v>54</v>
      </c>
      <c r="G229" s="42" t="s">
        <v>307</v>
      </c>
      <c r="H229" s="42" t="s">
        <v>700</v>
      </c>
      <c r="I229" s="42" t="str">
        <f t="shared" si="7"/>
        <v>Home_Small_Appliances_Coffee</v>
      </c>
      <c r="J229" s="42" t="str">
        <f t="shared" si="8"/>
        <v>Home_Small_Appliances_Coffee_Automatic_Coffee_Machines</v>
      </c>
      <c r="K229" s="43">
        <v>1</v>
      </c>
      <c r="M229" s="115" t="s">
        <v>139</v>
      </c>
      <c r="N229" s="115" t="s">
        <v>139</v>
      </c>
      <c r="O229" s="70" t="s">
        <v>701</v>
      </c>
      <c r="P229" s="70"/>
      <c r="U229" s="42"/>
    </row>
    <row r="230" spans="1:26">
      <c r="A230" s="43">
        <v>226</v>
      </c>
      <c r="B230" s="114" t="s">
        <v>42</v>
      </c>
      <c r="C230" s="114" t="s">
        <v>53</v>
      </c>
      <c r="D230" s="4" t="s">
        <v>307</v>
      </c>
      <c r="E230" s="159" t="s">
        <v>702</v>
      </c>
      <c r="F230" s="42" t="s">
        <v>54</v>
      </c>
      <c r="G230" s="42" t="s">
        <v>307</v>
      </c>
      <c r="H230" s="42" t="s">
        <v>703</v>
      </c>
      <c r="I230" s="42" t="str">
        <f t="shared" si="7"/>
        <v>Home_Small_Appliances_Coffee</v>
      </c>
      <c r="J230" s="42" t="str">
        <f t="shared" si="8"/>
        <v>Home_Small_Appliances_Coffee_Capsule_Coffee_Machines</v>
      </c>
      <c r="K230" s="43">
        <v>1</v>
      </c>
      <c r="M230" s="115" t="s">
        <v>139</v>
      </c>
      <c r="N230" s="115" t="s">
        <v>139</v>
      </c>
      <c r="O230" s="70" t="s">
        <v>704</v>
      </c>
      <c r="P230" s="70"/>
      <c r="U230" s="42"/>
    </row>
    <row r="231" spans="1:26">
      <c r="A231" s="43">
        <v>227</v>
      </c>
      <c r="B231" s="114" t="s">
        <v>42</v>
      </c>
      <c r="C231" s="114" t="s">
        <v>53</v>
      </c>
      <c r="D231" s="4" t="s">
        <v>307</v>
      </c>
      <c r="E231" s="159" t="s">
        <v>705</v>
      </c>
      <c r="F231" s="42" t="s">
        <v>54</v>
      </c>
      <c r="G231" s="42" t="s">
        <v>307</v>
      </c>
      <c r="H231" s="42" t="s">
        <v>706</v>
      </c>
      <c r="I231" s="42" t="str">
        <f t="shared" si="7"/>
        <v>Home_Small_Appliances_Coffee</v>
      </c>
      <c r="J231" s="42" t="str">
        <f t="shared" si="8"/>
        <v>Home_Small_Appliances_Coffee_Coffee_Grinder</v>
      </c>
      <c r="K231" s="43">
        <v>1</v>
      </c>
      <c r="M231" s="115" t="s">
        <v>144</v>
      </c>
      <c r="N231" s="115" t="s">
        <v>144</v>
      </c>
      <c r="O231" s="70" t="s">
        <v>707</v>
      </c>
      <c r="P231" s="70"/>
      <c r="U231" s="42"/>
    </row>
    <row r="232" spans="1:26">
      <c r="A232" s="43">
        <v>228</v>
      </c>
      <c r="B232" s="114" t="s">
        <v>42</v>
      </c>
      <c r="C232" s="114" t="s">
        <v>53</v>
      </c>
      <c r="D232" s="4" t="s">
        <v>307</v>
      </c>
      <c r="E232" s="159" t="s">
        <v>708</v>
      </c>
      <c r="F232" s="42" t="s">
        <v>54</v>
      </c>
      <c r="G232" s="42" t="s">
        <v>307</v>
      </c>
      <c r="H232" s="42" t="s">
        <v>709</v>
      </c>
      <c r="I232" s="42" t="str">
        <f t="shared" si="7"/>
        <v>Home_Small_Appliances_Coffee</v>
      </c>
      <c r="J232" s="42" t="str">
        <f t="shared" si="8"/>
        <v>Home_Small_Appliances_Coffee_Drip_Coffee_Machines</v>
      </c>
      <c r="K232" s="43">
        <v>1</v>
      </c>
      <c r="M232" s="115" t="s">
        <v>144</v>
      </c>
      <c r="N232" s="115" t="s">
        <v>144</v>
      </c>
      <c r="O232" s="70" t="s">
        <v>710</v>
      </c>
      <c r="P232" s="70"/>
      <c r="U232" s="42"/>
    </row>
    <row r="233" spans="1:26">
      <c r="A233" s="43">
        <v>229</v>
      </c>
      <c r="B233" s="114" t="s">
        <v>42</v>
      </c>
      <c r="C233" s="114" t="s">
        <v>53</v>
      </c>
      <c r="D233" s="4" t="s">
        <v>307</v>
      </c>
      <c r="E233" s="159" t="s">
        <v>711</v>
      </c>
      <c r="F233" s="42" t="s">
        <v>54</v>
      </c>
      <c r="G233" s="42" t="s">
        <v>307</v>
      </c>
      <c r="H233" s="42" t="s">
        <v>712</v>
      </c>
      <c r="I233" s="42" t="str">
        <f t="shared" si="7"/>
        <v>Home_Small_Appliances_Coffee</v>
      </c>
      <c r="J233" s="42" t="str">
        <f t="shared" si="8"/>
        <v>Home_Small_Appliances_Coffee_Manual_Coffee_Machines</v>
      </c>
      <c r="K233" s="43">
        <v>1</v>
      </c>
      <c r="M233" s="115" t="s">
        <v>144</v>
      </c>
      <c r="N233" s="115" t="s">
        <v>144</v>
      </c>
      <c r="O233" s="70" t="s">
        <v>713</v>
      </c>
      <c r="P233" s="70"/>
      <c r="U233" s="42"/>
    </row>
    <row r="234" spans="1:26">
      <c r="A234" s="43">
        <v>230</v>
      </c>
      <c r="B234" s="114" t="s">
        <v>42</v>
      </c>
      <c r="C234" s="114" t="s">
        <v>53</v>
      </c>
      <c r="D234" s="4" t="s">
        <v>310</v>
      </c>
      <c r="E234" s="159" t="s">
        <v>714</v>
      </c>
      <c r="F234" s="42" t="s">
        <v>54</v>
      </c>
      <c r="G234" s="42" t="s">
        <v>307</v>
      </c>
      <c r="H234" s="42" t="s">
        <v>715</v>
      </c>
      <c r="I234" s="42" t="str">
        <f t="shared" si="7"/>
        <v>Home_Small_Appliances_Coffee</v>
      </c>
      <c r="J234" s="42" t="str">
        <f t="shared" si="8"/>
        <v>Home_Small_Appliances_Coffee_Milk_Frother</v>
      </c>
      <c r="K234" s="43">
        <v>1</v>
      </c>
      <c r="M234" s="115" t="s">
        <v>144</v>
      </c>
      <c r="N234" s="115" t="s">
        <v>144</v>
      </c>
      <c r="O234" s="70" t="s">
        <v>716</v>
      </c>
      <c r="P234" s="80"/>
      <c r="U234" s="42"/>
    </row>
    <row r="235" spans="1:26">
      <c r="A235" s="43">
        <v>231</v>
      </c>
      <c r="B235" s="114" t="s">
        <v>42</v>
      </c>
      <c r="C235" s="114" t="s">
        <v>53</v>
      </c>
      <c r="D235" s="4" t="s">
        <v>310</v>
      </c>
      <c r="E235" s="159" t="s">
        <v>717</v>
      </c>
      <c r="F235" s="42" t="s">
        <v>54</v>
      </c>
      <c r="G235" s="42" t="s">
        <v>310</v>
      </c>
      <c r="H235" s="42" t="s">
        <v>718</v>
      </c>
      <c r="I235" s="42" t="str">
        <f t="shared" si="7"/>
        <v>Home_Small_Appliances_Cookware</v>
      </c>
      <c r="J235" s="42" t="str">
        <f t="shared" si="8"/>
        <v>Home_Small_Appliances_Cookware_Air-Deep_Fryer</v>
      </c>
      <c r="K235" s="43">
        <v>1</v>
      </c>
      <c r="M235" s="115" t="s">
        <v>144</v>
      </c>
      <c r="N235" s="115" t="s">
        <v>144</v>
      </c>
      <c r="O235" s="70" t="s">
        <v>719</v>
      </c>
      <c r="P235" s="80"/>
      <c r="U235" s="42"/>
    </row>
    <row r="236" spans="1:26">
      <c r="A236" s="43">
        <v>232</v>
      </c>
      <c r="B236" s="114" t="s">
        <v>42</v>
      </c>
      <c r="C236" s="114" t="s">
        <v>53</v>
      </c>
      <c r="D236" s="4" t="s">
        <v>310</v>
      </c>
      <c r="E236" s="159" t="s">
        <v>720</v>
      </c>
      <c r="F236" s="42" t="s">
        <v>54</v>
      </c>
      <c r="G236" s="42" t="s">
        <v>310</v>
      </c>
      <c r="H236" s="42" t="s">
        <v>721</v>
      </c>
      <c r="I236" s="42" t="str">
        <f t="shared" si="7"/>
        <v>Home_Small_Appliances_Cookware</v>
      </c>
      <c r="J236" s="42" t="str">
        <f t="shared" si="8"/>
        <v>Home_Small_Appliances_Cookware_Bread_Makers</v>
      </c>
      <c r="K236" s="43">
        <v>1</v>
      </c>
      <c r="M236" s="115" t="s">
        <v>144</v>
      </c>
      <c r="N236" s="115" t="s">
        <v>144</v>
      </c>
      <c r="O236" s="70" t="s">
        <v>722</v>
      </c>
      <c r="P236" s="80"/>
      <c r="U236" s="42"/>
    </row>
    <row r="237" spans="1:26">
      <c r="A237" s="43">
        <v>233</v>
      </c>
      <c r="B237" s="114" t="s">
        <v>42</v>
      </c>
      <c r="C237" s="114" t="s">
        <v>53</v>
      </c>
      <c r="D237" s="4" t="s">
        <v>310</v>
      </c>
      <c r="E237" s="159" t="s">
        <v>723</v>
      </c>
      <c r="F237" s="42" t="s">
        <v>54</v>
      </c>
      <c r="G237" s="42" t="s">
        <v>310</v>
      </c>
      <c r="H237" s="42" t="s">
        <v>724</v>
      </c>
      <c r="I237" s="42" t="str">
        <f t="shared" si="7"/>
        <v>Home_Small_Appliances_Cookware</v>
      </c>
      <c r="J237" s="42" t="str">
        <f t="shared" si="8"/>
        <v>Home_Small_Appliances_Cookware_Electric_Frypans_and_Woks</v>
      </c>
      <c r="K237" s="43">
        <v>1</v>
      </c>
      <c r="M237" s="115" t="s">
        <v>144</v>
      </c>
      <c r="N237" s="115" t="s">
        <v>144</v>
      </c>
      <c r="O237" s="70" t="s">
        <v>725</v>
      </c>
      <c r="P237" s="80"/>
      <c r="U237" s="42"/>
    </row>
    <row r="238" spans="1:26">
      <c r="A238" s="43">
        <v>234</v>
      </c>
      <c r="B238" s="114" t="s">
        <v>42</v>
      </c>
      <c r="C238" s="114" t="s">
        <v>53</v>
      </c>
      <c r="D238" s="4" t="s">
        <v>310</v>
      </c>
      <c r="E238" s="159" t="s">
        <v>726</v>
      </c>
      <c r="F238" s="42" t="s">
        <v>54</v>
      </c>
      <c r="G238" s="42" t="s">
        <v>310</v>
      </c>
      <c r="H238" s="42" t="s">
        <v>723</v>
      </c>
      <c r="I238" s="42" t="str">
        <f t="shared" si="7"/>
        <v>Home_Small_Appliances_Cookware</v>
      </c>
      <c r="J238" s="42" t="str">
        <f t="shared" si="8"/>
        <v>Home_Small_Appliances_Cookware_Microwave</v>
      </c>
      <c r="K238" s="43">
        <v>1</v>
      </c>
      <c r="M238" s="115" t="s">
        <v>150</v>
      </c>
      <c r="N238" s="115" t="s">
        <v>151</v>
      </c>
      <c r="O238" s="70" t="s">
        <v>643</v>
      </c>
      <c r="P238" s="70"/>
      <c r="U238" s="42"/>
    </row>
    <row r="239" spans="1:26">
      <c r="A239" s="43">
        <v>235</v>
      </c>
      <c r="B239" s="114" t="s">
        <v>42</v>
      </c>
      <c r="C239" s="114" t="s">
        <v>53</v>
      </c>
      <c r="D239" s="4" t="s">
        <v>310</v>
      </c>
      <c r="E239" s="159" t="s">
        <v>727</v>
      </c>
      <c r="F239" s="42" t="s">
        <v>54</v>
      </c>
      <c r="G239" s="42" t="s">
        <v>310</v>
      </c>
      <c r="H239" s="42" t="s">
        <v>726</v>
      </c>
      <c r="I239" s="42" t="str">
        <f t="shared" si="7"/>
        <v>Home_Small_Appliances_Cookware</v>
      </c>
      <c r="J239" s="42" t="str">
        <f t="shared" si="8"/>
        <v>Home_Small_Appliances_Cookware_Microwaves</v>
      </c>
      <c r="K239" s="43">
        <v>1</v>
      </c>
      <c r="M239" s="115" t="s">
        <v>150</v>
      </c>
      <c r="N239" s="115" t="s">
        <v>151</v>
      </c>
      <c r="O239" s="70" t="s">
        <v>728</v>
      </c>
      <c r="P239" s="70"/>
      <c r="U239" s="42"/>
      <c r="Y239" s="3"/>
      <c r="Z239" s="3"/>
    </row>
    <row r="240" spans="1:26" s="3" customFormat="1">
      <c r="A240" s="43">
        <v>236</v>
      </c>
      <c r="B240" s="114" t="s">
        <v>42</v>
      </c>
      <c r="C240" s="114" t="s">
        <v>53</v>
      </c>
      <c r="D240" s="4" t="s">
        <v>310</v>
      </c>
      <c r="E240" s="159" t="s">
        <v>729</v>
      </c>
      <c r="F240" s="42" t="s">
        <v>54</v>
      </c>
      <c r="G240" s="42" t="s">
        <v>310</v>
      </c>
      <c r="H240" s="42" t="s">
        <v>730</v>
      </c>
      <c r="I240" s="42" t="str">
        <f t="shared" si="7"/>
        <v>Home_Small_Appliances_Cookware</v>
      </c>
      <c r="J240" s="42" t="str">
        <f t="shared" si="8"/>
        <v>Home_Small_Appliances_Cookware_Mini_Ovens-Grills</v>
      </c>
      <c r="K240" s="43">
        <v>1</v>
      </c>
      <c r="L240"/>
      <c r="M240" s="115" t="s">
        <v>150</v>
      </c>
      <c r="N240" s="115" t="s">
        <v>151</v>
      </c>
      <c r="O240" s="70" t="s">
        <v>649</v>
      </c>
      <c r="P240" s="70"/>
      <c r="T240" s="106"/>
      <c r="U240" s="42"/>
    </row>
    <row r="241" spans="1:26" s="3" customFormat="1">
      <c r="A241" s="43">
        <v>237</v>
      </c>
      <c r="B241" s="114" t="s">
        <v>42</v>
      </c>
      <c r="C241" s="114" t="s">
        <v>53</v>
      </c>
      <c r="D241" s="4" t="s">
        <v>310</v>
      </c>
      <c r="E241" s="159" t="s">
        <v>731</v>
      </c>
      <c r="F241" s="42" t="s">
        <v>54</v>
      </c>
      <c r="G241" s="42" t="s">
        <v>310</v>
      </c>
      <c r="H241" s="42" t="s">
        <v>732</v>
      </c>
      <c r="I241" s="42" t="str">
        <f t="shared" si="7"/>
        <v>Home_Small_Appliances_Cookware</v>
      </c>
      <c r="J241" s="42" t="str">
        <f t="shared" si="8"/>
        <v>Home_Small_Appliances_Cookware_Multi_Cooker</v>
      </c>
      <c r="K241" s="43">
        <v>1</v>
      </c>
      <c r="L241"/>
      <c r="M241" s="115" t="s">
        <v>150</v>
      </c>
      <c r="N241" s="115" t="s">
        <v>151</v>
      </c>
      <c r="O241" s="70" t="s">
        <v>652</v>
      </c>
      <c r="P241" s="70"/>
      <c r="T241" s="106"/>
      <c r="U241" s="42"/>
    </row>
    <row r="242" spans="1:26" s="3" customFormat="1">
      <c r="A242" s="43">
        <v>238</v>
      </c>
      <c r="B242" s="114" t="s">
        <v>42</v>
      </c>
      <c r="C242" s="114" t="s">
        <v>53</v>
      </c>
      <c r="D242" s="4" t="s">
        <v>310</v>
      </c>
      <c r="E242" s="159" t="s">
        <v>733</v>
      </c>
      <c r="F242" s="42" t="s">
        <v>54</v>
      </c>
      <c r="G242" s="42" t="s">
        <v>310</v>
      </c>
      <c r="H242" s="42" t="s">
        <v>734</v>
      </c>
      <c r="I242" s="42" t="str">
        <f t="shared" si="7"/>
        <v>Home_Small_Appliances_Cookware</v>
      </c>
      <c r="J242" s="42" t="str">
        <f t="shared" si="8"/>
        <v>Home_Small_Appliances_Cookware_Pressure_Cooker</v>
      </c>
      <c r="K242" s="43">
        <v>1</v>
      </c>
      <c r="L242"/>
      <c r="M242" s="115" t="s">
        <v>150</v>
      </c>
      <c r="N242" s="115" t="s">
        <v>151</v>
      </c>
      <c r="O242" s="70" t="s">
        <v>655</v>
      </c>
      <c r="P242" s="70"/>
      <c r="T242" s="106"/>
      <c r="U242" s="42"/>
    </row>
    <row r="243" spans="1:26" s="3" customFormat="1">
      <c r="A243" s="43">
        <v>239</v>
      </c>
      <c r="B243" s="114" t="s">
        <v>42</v>
      </c>
      <c r="C243" s="114" t="s">
        <v>53</v>
      </c>
      <c r="D243" s="4" t="s">
        <v>310</v>
      </c>
      <c r="E243" s="159" t="s">
        <v>735</v>
      </c>
      <c r="F243" s="42" t="s">
        <v>54</v>
      </c>
      <c r="G243" s="42" t="s">
        <v>310</v>
      </c>
      <c r="H243" s="42" t="s">
        <v>736</v>
      </c>
      <c r="I243" s="42" t="str">
        <f t="shared" si="7"/>
        <v>Home_Small_Appliances_Cookware</v>
      </c>
      <c r="J243" s="42" t="str">
        <f t="shared" si="8"/>
        <v>Home_Small_Appliances_Cookware_Rice_Cooker</v>
      </c>
      <c r="K243" s="43">
        <v>1</v>
      </c>
      <c r="L243"/>
      <c r="M243" s="115" t="s">
        <v>150</v>
      </c>
      <c r="N243" s="115" t="s">
        <v>151</v>
      </c>
      <c r="O243" s="70" t="s">
        <v>660</v>
      </c>
      <c r="P243" s="80"/>
      <c r="T243" s="106"/>
      <c r="U243" s="42"/>
    </row>
    <row r="244" spans="1:26" s="3" customFormat="1">
      <c r="A244" s="43">
        <v>240</v>
      </c>
      <c r="B244" s="114" t="s">
        <v>42</v>
      </c>
      <c r="C244" s="114" t="s">
        <v>53</v>
      </c>
      <c r="D244" s="4" t="s">
        <v>310</v>
      </c>
      <c r="E244" s="159" t="s">
        <v>737</v>
      </c>
      <c r="F244" s="42" t="s">
        <v>54</v>
      </c>
      <c r="G244" s="42" t="s">
        <v>310</v>
      </c>
      <c r="H244" s="42" t="s">
        <v>738</v>
      </c>
      <c r="I244" s="42" t="str">
        <f t="shared" si="7"/>
        <v>Home_Small_Appliances_Cookware</v>
      </c>
      <c r="J244" s="42" t="str">
        <f t="shared" si="8"/>
        <v>Home_Small_Appliances_Cookware_Rice_Cookers</v>
      </c>
      <c r="K244" s="43">
        <v>1</v>
      </c>
      <c r="L244"/>
      <c r="M244" s="115" t="s">
        <v>150</v>
      </c>
      <c r="N244" s="115" t="s">
        <v>151</v>
      </c>
      <c r="O244" s="70" t="s">
        <v>359</v>
      </c>
      <c r="P244" s="70"/>
      <c r="T244" s="106"/>
      <c r="U244" s="42"/>
    </row>
    <row r="245" spans="1:26" s="3" customFormat="1">
      <c r="A245" s="43">
        <v>241</v>
      </c>
      <c r="B245" s="114" t="s">
        <v>42</v>
      </c>
      <c r="C245" s="114" t="s">
        <v>53</v>
      </c>
      <c r="D245" s="4" t="s">
        <v>310</v>
      </c>
      <c r="E245" s="159" t="s">
        <v>739</v>
      </c>
      <c r="F245" s="42" t="s">
        <v>54</v>
      </c>
      <c r="G245" s="42" t="s">
        <v>310</v>
      </c>
      <c r="H245" s="42" t="s">
        <v>740</v>
      </c>
      <c r="I245" s="42" t="str">
        <f t="shared" si="7"/>
        <v>Home_Small_Appliances_Cookware</v>
      </c>
      <c r="J245" s="42" t="str">
        <f t="shared" si="8"/>
        <v>Home_Small_Appliances_Cookware_Sandwich_Press</v>
      </c>
      <c r="K245" s="43">
        <v>1</v>
      </c>
      <c r="L245"/>
      <c r="M245" s="115" t="s">
        <v>150</v>
      </c>
      <c r="N245" s="115" t="s">
        <v>151</v>
      </c>
      <c r="O245" s="70" t="s">
        <v>662</v>
      </c>
      <c r="P245" s="70"/>
      <c r="T245" s="106"/>
      <c r="U245" s="42"/>
      <c r="Y245"/>
      <c r="Z245"/>
    </row>
    <row r="246" spans="1:26">
      <c r="A246" s="43">
        <v>242</v>
      </c>
      <c r="B246" s="114" t="s">
        <v>42</v>
      </c>
      <c r="C246" s="114" t="s">
        <v>53</v>
      </c>
      <c r="D246" s="4" t="s">
        <v>310</v>
      </c>
      <c r="E246" s="159" t="s">
        <v>741</v>
      </c>
      <c r="F246" s="42" t="s">
        <v>54</v>
      </c>
      <c r="G246" s="42" t="s">
        <v>310</v>
      </c>
      <c r="H246" s="42" t="s">
        <v>742</v>
      </c>
      <c r="I246" s="42" t="str">
        <f t="shared" si="7"/>
        <v>Home_Small_Appliances_Cookware</v>
      </c>
      <c r="J246" s="42" t="str">
        <f t="shared" si="8"/>
        <v>Home_Small_Appliances_Cookware_Slow_Cookers</v>
      </c>
      <c r="K246" s="43">
        <v>1</v>
      </c>
      <c r="M246" s="115" t="s">
        <v>150</v>
      </c>
      <c r="N246" s="115" t="s">
        <v>151</v>
      </c>
      <c r="O246" s="70" t="s">
        <v>743</v>
      </c>
      <c r="P246" s="70"/>
      <c r="U246" s="42"/>
    </row>
    <row r="247" spans="1:26">
      <c r="A247" s="43">
        <v>243</v>
      </c>
      <c r="B247" s="114" t="s">
        <v>42</v>
      </c>
      <c r="C247" s="114" t="s">
        <v>53</v>
      </c>
      <c r="D247" s="4" t="s">
        <v>313</v>
      </c>
      <c r="E247" s="159" t="s">
        <v>744</v>
      </c>
      <c r="F247" s="42" t="s">
        <v>54</v>
      </c>
      <c r="G247" s="42" t="s">
        <v>310</v>
      </c>
      <c r="H247" s="42" t="s">
        <v>741</v>
      </c>
      <c r="I247" s="42" t="str">
        <f t="shared" si="7"/>
        <v>Home_Small_Appliances_Cookware</v>
      </c>
      <c r="J247" s="42" t="str">
        <f t="shared" si="8"/>
        <v>Home_Small_Appliances_Cookware_Steamers</v>
      </c>
      <c r="K247" s="43">
        <v>1</v>
      </c>
      <c r="M247" s="115" t="s">
        <v>157</v>
      </c>
      <c r="N247" s="115" t="s">
        <v>157</v>
      </c>
      <c r="O247" s="70" t="s">
        <v>745</v>
      </c>
      <c r="P247" s="70"/>
      <c r="U247" s="42"/>
    </row>
    <row r="248" spans="1:26">
      <c r="A248" s="43">
        <v>244</v>
      </c>
      <c r="B248" s="114" t="s">
        <v>42</v>
      </c>
      <c r="C248" s="114" t="s">
        <v>53</v>
      </c>
      <c r="D248" s="4" t="s">
        <v>313</v>
      </c>
      <c r="E248" s="159" t="s">
        <v>746</v>
      </c>
      <c r="F248" s="42" t="s">
        <v>54</v>
      </c>
      <c r="G248" s="42" t="s">
        <v>747</v>
      </c>
      <c r="H248" s="42" t="s">
        <v>748</v>
      </c>
      <c r="I248" s="42" t="str">
        <f t="shared" ref="I248:I311" si="9">F248&amp;"_"&amp;G248</f>
        <v>Home_Small_Appliances_Dental_Healthcare</v>
      </c>
      <c r="J248" s="42" t="str">
        <f t="shared" si="8"/>
        <v>Home_Small_Appliances_Dental_Healthcare_Electric_Flossers</v>
      </c>
      <c r="K248" s="43">
        <v>1</v>
      </c>
      <c r="M248" s="115" t="s">
        <v>157</v>
      </c>
      <c r="N248" s="115" t="s">
        <v>157</v>
      </c>
      <c r="O248" s="70" t="s">
        <v>749</v>
      </c>
      <c r="P248" s="70"/>
      <c r="U248" s="42"/>
    </row>
    <row r="249" spans="1:26">
      <c r="A249" s="43">
        <v>245</v>
      </c>
      <c r="B249" s="114" t="s">
        <v>42</v>
      </c>
      <c r="C249" s="114" t="s">
        <v>53</v>
      </c>
      <c r="D249" s="4" t="s">
        <v>313</v>
      </c>
      <c r="E249" s="159" t="s">
        <v>750</v>
      </c>
      <c r="F249" s="42" t="s">
        <v>54</v>
      </c>
      <c r="G249" s="42" t="s">
        <v>747</v>
      </c>
      <c r="H249" s="42" t="s">
        <v>751</v>
      </c>
      <c r="I249" s="42" t="str">
        <f t="shared" si="9"/>
        <v>Home_Small_Appliances_Dental_Healthcare</v>
      </c>
      <c r="J249" s="42" t="str">
        <f t="shared" si="8"/>
        <v>Home_Small_Appliances_Dental_Healthcare_Electric_Toothbrush</v>
      </c>
      <c r="K249" s="43">
        <v>1</v>
      </c>
      <c r="M249" s="115" t="s">
        <v>157</v>
      </c>
      <c r="N249" s="115" t="s">
        <v>157</v>
      </c>
      <c r="O249" s="70" t="s">
        <v>752</v>
      </c>
      <c r="P249" s="70"/>
      <c r="U249" s="42"/>
    </row>
    <row r="250" spans="1:26">
      <c r="A250" s="43">
        <v>246</v>
      </c>
      <c r="B250" s="114" t="s">
        <v>42</v>
      </c>
      <c r="C250" s="114" t="s">
        <v>53</v>
      </c>
      <c r="D250" s="4" t="s">
        <v>313</v>
      </c>
      <c r="E250" s="159" t="s">
        <v>753</v>
      </c>
      <c r="F250" s="42" t="s">
        <v>54</v>
      </c>
      <c r="G250" s="42" t="s">
        <v>747</v>
      </c>
      <c r="H250" s="42" t="s">
        <v>754</v>
      </c>
      <c r="I250" s="42" t="str">
        <f t="shared" si="9"/>
        <v>Home_Small_Appliances_Dental_Healthcare</v>
      </c>
      <c r="J250" s="42" t="str">
        <f t="shared" si="8"/>
        <v>Home_Small_Appliances_Dental_Healthcare_Massage_Guns</v>
      </c>
      <c r="K250" s="43">
        <v>1</v>
      </c>
      <c r="M250" s="115" t="s">
        <v>157</v>
      </c>
      <c r="N250" s="115" t="s">
        <v>157</v>
      </c>
      <c r="O250" s="70" t="s">
        <v>755</v>
      </c>
      <c r="P250" s="70"/>
      <c r="U250" s="42"/>
    </row>
    <row r="251" spans="1:26">
      <c r="A251" s="43">
        <v>247</v>
      </c>
      <c r="B251" s="114" t="s">
        <v>42</v>
      </c>
      <c r="C251" s="114" t="s">
        <v>53</v>
      </c>
      <c r="D251" s="4" t="s">
        <v>313</v>
      </c>
      <c r="E251" s="159" t="s">
        <v>756</v>
      </c>
      <c r="F251" s="42" t="s">
        <v>54</v>
      </c>
      <c r="G251" s="42" t="s">
        <v>747</v>
      </c>
      <c r="H251" s="42" t="s">
        <v>757</v>
      </c>
      <c r="I251" s="42" t="str">
        <f t="shared" si="9"/>
        <v>Home_Small_Appliances_Dental_Healthcare</v>
      </c>
      <c r="J251" s="42" t="str">
        <f t="shared" si="8"/>
        <v>Home_Small_Appliances_Dental_Healthcare_Replacement_Heads</v>
      </c>
      <c r="K251" s="43">
        <v>1</v>
      </c>
      <c r="M251" s="115" t="s">
        <v>157</v>
      </c>
      <c r="N251" s="115" t="s">
        <v>157</v>
      </c>
      <c r="O251" s="70" t="s">
        <v>568</v>
      </c>
      <c r="P251" s="70"/>
      <c r="U251" s="42"/>
    </row>
    <row r="252" spans="1:26">
      <c r="A252" s="43">
        <v>248</v>
      </c>
      <c r="B252" s="114" t="s">
        <v>42</v>
      </c>
      <c r="C252" s="114" t="s">
        <v>53</v>
      </c>
      <c r="D252" s="4" t="s">
        <v>316</v>
      </c>
      <c r="E252" s="159" t="s">
        <v>758</v>
      </c>
      <c r="F252" s="42" t="s">
        <v>54</v>
      </c>
      <c r="G252" s="42" t="s">
        <v>747</v>
      </c>
      <c r="H252" s="42" t="s">
        <v>759</v>
      </c>
      <c r="I252" s="42" t="str">
        <f t="shared" si="9"/>
        <v>Home_Small_Appliances_Dental_Healthcare</v>
      </c>
      <c r="J252" s="42" t="str">
        <f t="shared" si="8"/>
        <v>Home_Small_Appliances_Dental_Healthcare_Therapeutic_Devices</v>
      </c>
      <c r="K252" s="43">
        <v>1</v>
      </c>
      <c r="M252" s="115" t="s">
        <v>157</v>
      </c>
      <c r="N252" s="115" t="s">
        <v>157</v>
      </c>
      <c r="O252" s="70" t="s">
        <v>570</v>
      </c>
      <c r="P252" s="70"/>
      <c r="U252" s="42"/>
    </row>
    <row r="253" spans="1:26">
      <c r="A253" s="43">
        <v>249</v>
      </c>
      <c r="B253" s="114" t="s">
        <v>42</v>
      </c>
      <c r="C253" s="114" t="s">
        <v>53</v>
      </c>
      <c r="D253" s="4" t="s">
        <v>316</v>
      </c>
      <c r="E253" s="159" t="s">
        <v>760</v>
      </c>
      <c r="F253" s="42" t="s">
        <v>54</v>
      </c>
      <c r="G253" s="42" t="s">
        <v>316</v>
      </c>
      <c r="H253" s="42" t="s">
        <v>761</v>
      </c>
      <c r="I253" s="42" t="str">
        <f t="shared" si="9"/>
        <v>Home_Small_Appliances_Floorcare</v>
      </c>
      <c r="J253" s="42" t="str">
        <f t="shared" si="8"/>
        <v>Home_Small_Appliances_Floorcare_Corded_Vacumns</v>
      </c>
      <c r="K253" s="43">
        <v>1</v>
      </c>
      <c r="M253" s="115" t="s">
        <v>157</v>
      </c>
      <c r="N253" s="115" t="s">
        <v>157</v>
      </c>
      <c r="O253" s="70" t="s">
        <v>668</v>
      </c>
      <c r="P253" s="70"/>
      <c r="U253" s="42"/>
    </row>
    <row r="254" spans="1:26">
      <c r="A254" s="43">
        <v>250</v>
      </c>
      <c r="B254" s="114" t="s">
        <v>42</v>
      </c>
      <c r="C254" s="114" t="s">
        <v>53</v>
      </c>
      <c r="D254" s="4" t="s">
        <v>316</v>
      </c>
      <c r="E254" s="159" t="s">
        <v>762</v>
      </c>
      <c r="F254" s="42" t="s">
        <v>54</v>
      </c>
      <c r="G254" s="42" t="s">
        <v>316</v>
      </c>
      <c r="H254" s="42" t="s">
        <v>760</v>
      </c>
      <c r="I254" s="42" t="str">
        <f t="shared" si="9"/>
        <v>Home_Small_Appliances_Floorcare</v>
      </c>
      <c r="J254" s="42" t="str">
        <f t="shared" si="8"/>
        <v>Home_Small_Appliances_Floorcare_Handheld</v>
      </c>
      <c r="K254" s="43">
        <v>1</v>
      </c>
      <c r="M254" s="115" t="s">
        <v>157</v>
      </c>
      <c r="N254" s="115" t="s">
        <v>157</v>
      </c>
      <c r="O254" s="70" t="s">
        <v>573</v>
      </c>
      <c r="P254" s="70"/>
      <c r="U254" s="42"/>
    </row>
    <row r="255" spans="1:26">
      <c r="A255" s="43">
        <v>251</v>
      </c>
      <c r="B255" s="114" t="s">
        <v>42</v>
      </c>
      <c r="C255" s="114" t="s">
        <v>53</v>
      </c>
      <c r="D255" s="4" t="s">
        <v>316</v>
      </c>
      <c r="E255" s="159" t="s">
        <v>763</v>
      </c>
      <c r="F255" s="42" t="s">
        <v>54</v>
      </c>
      <c r="G255" s="42" t="s">
        <v>316</v>
      </c>
      <c r="H255" s="42" t="s">
        <v>764</v>
      </c>
      <c r="I255" s="42" t="str">
        <f t="shared" si="9"/>
        <v>Home_Small_Appliances_Floorcare</v>
      </c>
      <c r="J255" s="42" t="str">
        <f t="shared" si="8"/>
        <v>Home_Small_Appliances_Floorcare_Robot_Vacumns</v>
      </c>
      <c r="K255" s="43">
        <v>1</v>
      </c>
      <c r="M255" s="115" t="s">
        <v>157</v>
      </c>
      <c r="N255" s="115" t="s">
        <v>157</v>
      </c>
      <c r="O255" s="70" t="s">
        <v>575</v>
      </c>
      <c r="P255" s="70"/>
      <c r="U255" s="42"/>
    </row>
    <row r="256" spans="1:26">
      <c r="A256" s="43">
        <v>252</v>
      </c>
      <c r="B256" s="114" t="s">
        <v>42</v>
      </c>
      <c r="C256" s="114" t="s">
        <v>53</v>
      </c>
      <c r="D256" s="4" t="s">
        <v>316</v>
      </c>
      <c r="E256" s="159" t="s">
        <v>765</v>
      </c>
      <c r="F256" s="42" t="s">
        <v>54</v>
      </c>
      <c r="G256" s="42" t="s">
        <v>316</v>
      </c>
      <c r="H256" s="42" t="s">
        <v>766</v>
      </c>
      <c r="I256" s="42" t="str">
        <f t="shared" si="9"/>
        <v>Home_Small_Appliances_Floorcare</v>
      </c>
      <c r="J256" s="42" t="str">
        <f t="shared" si="8"/>
        <v>Home_Small_Appliances_Floorcare_Steam_Cleaners</v>
      </c>
      <c r="K256" s="43">
        <v>1</v>
      </c>
      <c r="M256" s="115" t="s">
        <v>157</v>
      </c>
      <c r="N256" s="115" t="s">
        <v>157</v>
      </c>
      <c r="O256" s="70" t="s">
        <v>767</v>
      </c>
      <c r="P256" s="70"/>
      <c r="U256" s="42"/>
    </row>
    <row r="257" spans="1:26">
      <c r="A257" s="43">
        <v>253</v>
      </c>
      <c r="B257" s="114" t="s">
        <v>42</v>
      </c>
      <c r="C257" s="114" t="s">
        <v>53</v>
      </c>
      <c r="D257" s="4" t="s">
        <v>316</v>
      </c>
      <c r="E257" s="159" t="s">
        <v>768</v>
      </c>
      <c r="F257" s="42" t="s">
        <v>54</v>
      </c>
      <c r="G257" s="42" t="s">
        <v>316</v>
      </c>
      <c r="H257" s="42" t="s">
        <v>769</v>
      </c>
      <c r="I257" s="42" t="str">
        <f t="shared" si="9"/>
        <v>Home_Small_Appliances_Floorcare</v>
      </c>
      <c r="J257" s="42" t="str">
        <f t="shared" si="8"/>
        <v>Home_Small_Appliances_Floorcare_Stick_Vacumns</v>
      </c>
      <c r="K257" s="43">
        <v>1</v>
      </c>
      <c r="M257" s="115" t="s">
        <v>157</v>
      </c>
      <c r="N257" s="115" t="s">
        <v>157</v>
      </c>
      <c r="O257" s="70" t="s">
        <v>582</v>
      </c>
      <c r="P257" s="70"/>
      <c r="U257" s="42"/>
    </row>
    <row r="258" spans="1:26">
      <c r="A258" s="43">
        <v>254</v>
      </c>
      <c r="B258" s="114" t="s">
        <v>42</v>
      </c>
      <c r="C258" s="114" t="s">
        <v>53</v>
      </c>
      <c r="D258" s="4" t="s">
        <v>319</v>
      </c>
      <c r="E258" s="159" t="s">
        <v>770</v>
      </c>
      <c r="F258" s="42" t="s">
        <v>54</v>
      </c>
      <c r="G258" s="42" t="s">
        <v>316</v>
      </c>
      <c r="H258" s="42" t="s">
        <v>771</v>
      </c>
      <c r="I258" s="42" t="str">
        <f t="shared" si="9"/>
        <v>Home_Small_Appliances_Floorcare</v>
      </c>
      <c r="J258" s="42" t="str">
        <f t="shared" si="8"/>
        <v>Home_Small_Appliances_Floorcare_Wet_And_Dry_Vacs</v>
      </c>
      <c r="K258" s="43">
        <v>1</v>
      </c>
      <c r="M258" s="115" t="s">
        <v>157</v>
      </c>
      <c r="N258" s="115" t="s">
        <v>157</v>
      </c>
      <c r="O258" s="70" t="s">
        <v>584</v>
      </c>
      <c r="P258" s="70"/>
      <c r="U258" s="42"/>
    </row>
    <row r="259" spans="1:26">
      <c r="A259" s="43">
        <v>255</v>
      </c>
      <c r="B259" s="114" t="s">
        <v>42</v>
      </c>
      <c r="C259" s="114" t="s">
        <v>53</v>
      </c>
      <c r="D259" s="4" t="s">
        <v>319</v>
      </c>
      <c r="E259" s="159" t="s">
        <v>772</v>
      </c>
      <c r="F259" s="42" t="s">
        <v>54</v>
      </c>
      <c r="G259" s="42" t="s">
        <v>773</v>
      </c>
      <c r="H259" s="42" t="s">
        <v>770</v>
      </c>
      <c r="I259" s="42" t="str">
        <f t="shared" si="9"/>
        <v>Home_Small_Appliances_Food_Preparation</v>
      </c>
      <c r="J259" s="42" t="str">
        <f t="shared" si="8"/>
        <v>Home_Small_Appliances_Food_Preparation_Blenders</v>
      </c>
      <c r="K259" s="43">
        <v>1</v>
      </c>
      <c r="M259" s="115" t="s">
        <v>157</v>
      </c>
      <c r="N259" s="115" t="s">
        <v>157</v>
      </c>
      <c r="O259" s="70" t="s">
        <v>593</v>
      </c>
      <c r="P259" s="70"/>
      <c r="U259" s="42"/>
    </row>
    <row r="260" spans="1:26">
      <c r="A260" s="43">
        <v>256</v>
      </c>
      <c r="B260" s="114" t="s">
        <v>42</v>
      </c>
      <c r="C260" s="114" t="s">
        <v>53</v>
      </c>
      <c r="D260" s="4" t="s">
        <v>319</v>
      </c>
      <c r="E260" s="159" t="s">
        <v>774</v>
      </c>
      <c r="F260" s="42" t="s">
        <v>54</v>
      </c>
      <c r="G260" s="42" t="s">
        <v>773</v>
      </c>
      <c r="H260" s="42" t="s">
        <v>775</v>
      </c>
      <c r="I260" s="42" t="str">
        <f t="shared" si="9"/>
        <v>Home_Small_Appliances_Food_Preparation</v>
      </c>
      <c r="J260" s="42" t="str">
        <f t="shared" ref="J260:J323" si="10">I260&amp;"_"&amp;H260</f>
        <v>Home_Small_Appliances_Food_Preparation_Drink_Makers</v>
      </c>
      <c r="K260" s="43">
        <v>1</v>
      </c>
      <c r="M260" s="115" t="s">
        <v>157</v>
      </c>
      <c r="N260" s="115" t="s">
        <v>157</v>
      </c>
      <c r="O260" s="70" t="s">
        <v>595</v>
      </c>
      <c r="P260" s="70"/>
      <c r="U260" s="42"/>
    </row>
    <row r="261" spans="1:26">
      <c r="A261" s="43">
        <v>257</v>
      </c>
      <c r="B261" s="114" t="s">
        <v>42</v>
      </c>
      <c r="C261" s="114" t="s">
        <v>53</v>
      </c>
      <c r="D261" s="4" t="s">
        <v>319</v>
      </c>
      <c r="E261" s="159" t="s">
        <v>776</v>
      </c>
      <c r="F261" s="42" t="s">
        <v>54</v>
      </c>
      <c r="G261" s="42" t="s">
        <v>773</v>
      </c>
      <c r="H261" s="42" t="s">
        <v>777</v>
      </c>
      <c r="I261" s="42" t="str">
        <f t="shared" si="9"/>
        <v>Home_Small_Appliances_Food_Preparation</v>
      </c>
      <c r="J261" s="42" t="str">
        <f t="shared" si="10"/>
        <v>Home_Small_Appliances_Food_Preparation_Food_Preparation_Accessories</v>
      </c>
      <c r="K261" s="43">
        <v>1</v>
      </c>
      <c r="M261" s="115" t="s">
        <v>157</v>
      </c>
      <c r="N261" s="115" t="s">
        <v>157</v>
      </c>
      <c r="O261" s="70" t="s">
        <v>597</v>
      </c>
      <c r="P261" s="70"/>
      <c r="U261" s="42"/>
    </row>
    <row r="262" spans="1:26">
      <c r="A262" s="43">
        <v>258</v>
      </c>
      <c r="B262" s="114" t="s">
        <v>42</v>
      </c>
      <c r="C262" s="114" t="s">
        <v>53</v>
      </c>
      <c r="D262" s="4" t="s">
        <v>319</v>
      </c>
      <c r="E262" s="159" t="s">
        <v>778</v>
      </c>
      <c r="F262" s="42" t="s">
        <v>54</v>
      </c>
      <c r="G262" s="42" t="s">
        <v>773</v>
      </c>
      <c r="H262" s="42" t="s">
        <v>779</v>
      </c>
      <c r="I262" s="42" t="str">
        <f t="shared" si="9"/>
        <v>Home_Small_Appliances_Food_Preparation</v>
      </c>
      <c r="J262" s="42" t="str">
        <f t="shared" si="10"/>
        <v>Home_Small_Appliances_Food_Preparation_Food_Processers</v>
      </c>
      <c r="K262" s="43">
        <v>1</v>
      </c>
      <c r="M262" s="115" t="s">
        <v>157</v>
      </c>
      <c r="N262" s="115" t="s">
        <v>157</v>
      </c>
      <c r="O262" s="70" t="s">
        <v>701</v>
      </c>
      <c r="P262" s="70"/>
      <c r="U262" s="42"/>
    </row>
    <row r="263" spans="1:26">
      <c r="A263" s="43">
        <v>259</v>
      </c>
      <c r="B263" s="114" t="s">
        <v>42</v>
      </c>
      <c r="C263" s="114" t="s">
        <v>53</v>
      </c>
      <c r="D263" s="4" t="s">
        <v>319</v>
      </c>
      <c r="E263" s="159" t="s">
        <v>780</v>
      </c>
      <c r="F263" s="42" t="s">
        <v>54</v>
      </c>
      <c r="G263" s="42" t="s">
        <v>773</v>
      </c>
      <c r="H263" s="42" t="s">
        <v>781</v>
      </c>
      <c r="I263" s="42" t="str">
        <f t="shared" si="9"/>
        <v>Home_Small_Appliances_Food_Preparation</v>
      </c>
      <c r="J263" s="42" t="str">
        <f t="shared" si="10"/>
        <v>Home_Small_Appliances_Food_Preparation_Hand_Mixers</v>
      </c>
      <c r="K263" s="43">
        <v>1</v>
      </c>
      <c r="M263" s="115" t="s">
        <v>157</v>
      </c>
      <c r="N263" s="115" t="s">
        <v>157</v>
      </c>
      <c r="O263" s="70" t="s">
        <v>782</v>
      </c>
      <c r="P263" s="80"/>
      <c r="U263" s="42"/>
    </row>
    <row r="264" spans="1:26">
      <c r="A264" s="43">
        <v>260</v>
      </c>
      <c r="B264" s="114" t="s">
        <v>42</v>
      </c>
      <c r="C264" s="114" t="s">
        <v>53</v>
      </c>
      <c r="D264" s="4" t="s">
        <v>319</v>
      </c>
      <c r="E264" s="159" t="s">
        <v>783</v>
      </c>
      <c r="F264" s="42" t="s">
        <v>54</v>
      </c>
      <c r="G264" s="42" t="s">
        <v>773</v>
      </c>
      <c r="H264" s="42" t="s">
        <v>784</v>
      </c>
      <c r="I264" s="42" t="str">
        <f t="shared" si="9"/>
        <v>Home_Small_Appliances_Food_Preparation</v>
      </c>
      <c r="J264" s="42" t="str">
        <f t="shared" si="10"/>
        <v>Home_Small_Appliances_Food_Preparation_Juicers-Cold_Presses</v>
      </c>
      <c r="K264" s="43">
        <v>1</v>
      </c>
      <c r="M264" s="115" t="s">
        <v>157</v>
      </c>
      <c r="N264" s="115" t="s">
        <v>161</v>
      </c>
      <c r="O264" s="70" t="s">
        <v>785</v>
      </c>
      <c r="P264" s="70"/>
      <c r="U264" s="42"/>
      <c r="Y264" s="3"/>
      <c r="Z264" s="3"/>
    </row>
    <row r="265" spans="1:26" s="3" customFormat="1">
      <c r="A265" s="43">
        <v>261</v>
      </c>
      <c r="B265" s="114" t="s">
        <v>42</v>
      </c>
      <c r="C265" s="114" t="s">
        <v>53</v>
      </c>
      <c r="D265" s="4" t="s">
        <v>323</v>
      </c>
      <c r="E265" s="159" t="s">
        <v>786</v>
      </c>
      <c r="F265" s="42" t="s">
        <v>54</v>
      </c>
      <c r="G265" s="42" t="s">
        <v>773</v>
      </c>
      <c r="H265" s="42" t="s">
        <v>787</v>
      </c>
      <c r="I265" s="42" t="str">
        <f t="shared" si="9"/>
        <v>Home_Small_Appliances_Food_Preparation</v>
      </c>
      <c r="J265" s="42" t="str">
        <f t="shared" si="10"/>
        <v>Home_Small_Appliances_Food_Preparation_Stand-Stick_Mixers</v>
      </c>
      <c r="K265" s="43">
        <v>1</v>
      </c>
      <c r="L265"/>
      <c r="M265" s="115" t="s">
        <v>157</v>
      </c>
      <c r="N265" s="115" t="s">
        <v>161</v>
      </c>
      <c r="O265" s="70" t="s">
        <v>788</v>
      </c>
      <c r="P265" s="70"/>
      <c r="T265" s="106"/>
      <c r="U265" s="42"/>
      <c r="Y265"/>
      <c r="Z265"/>
    </row>
    <row r="266" spans="1:26">
      <c r="A266" s="43">
        <v>262</v>
      </c>
      <c r="B266" s="114" t="s">
        <v>42</v>
      </c>
      <c r="C266" s="114" t="s">
        <v>53</v>
      </c>
      <c r="D266" s="4" t="s">
        <v>323</v>
      </c>
      <c r="E266" s="159" t="s">
        <v>789</v>
      </c>
      <c r="F266" s="42" t="s">
        <v>54</v>
      </c>
      <c r="G266" s="42" t="s">
        <v>790</v>
      </c>
      <c r="H266" s="42" t="s">
        <v>791</v>
      </c>
      <c r="I266" s="42" t="str">
        <f t="shared" si="9"/>
        <v>Home_Small_Appliances_Garment_Care</v>
      </c>
      <c r="J266" s="42" t="str">
        <f t="shared" si="10"/>
        <v>Home_Small_Appliances_Garment_Care_Garment_Steamers</v>
      </c>
      <c r="K266" s="43">
        <v>1</v>
      </c>
      <c r="M266" s="115" t="s">
        <v>157</v>
      </c>
      <c r="N266" s="115" t="s">
        <v>161</v>
      </c>
      <c r="O266" s="70" t="s">
        <v>792</v>
      </c>
      <c r="P266" s="70"/>
      <c r="U266" s="42"/>
    </row>
    <row r="267" spans="1:26">
      <c r="A267" s="43">
        <v>263</v>
      </c>
      <c r="B267" s="114" t="s">
        <v>42</v>
      </c>
      <c r="C267" s="114" t="s">
        <v>53</v>
      </c>
      <c r="D267" s="4" t="s">
        <v>326</v>
      </c>
      <c r="E267" s="159" t="s">
        <v>793</v>
      </c>
      <c r="F267" s="42" t="s">
        <v>54</v>
      </c>
      <c r="G267" s="42" t="s">
        <v>790</v>
      </c>
      <c r="H267" s="42" t="s">
        <v>789</v>
      </c>
      <c r="I267" s="42" t="str">
        <f t="shared" si="9"/>
        <v>Home_Small_Appliances_Garment_Care</v>
      </c>
      <c r="J267" s="42" t="str">
        <f t="shared" si="10"/>
        <v>Home_Small_Appliances_Garment_Care_Irons</v>
      </c>
      <c r="K267" s="43">
        <v>1</v>
      </c>
      <c r="M267" s="115" t="s">
        <v>157</v>
      </c>
      <c r="N267" s="115" t="s">
        <v>161</v>
      </c>
      <c r="O267" s="70" t="s">
        <v>794</v>
      </c>
      <c r="P267" s="70"/>
      <c r="U267" s="42"/>
    </row>
    <row r="268" spans="1:26">
      <c r="A268" s="43">
        <v>264</v>
      </c>
      <c r="B268" s="114" t="s">
        <v>42</v>
      </c>
      <c r="C268" s="114" t="s">
        <v>53</v>
      </c>
      <c r="D268" s="4" t="s">
        <v>326</v>
      </c>
      <c r="E268" s="159" t="s">
        <v>795</v>
      </c>
      <c r="F268" s="42" t="s">
        <v>54</v>
      </c>
      <c r="G268" s="42" t="s">
        <v>796</v>
      </c>
      <c r="H268" s="42" t="s">
        <v>797</v>
      </c>
      <c r="I268" s="42" t="str">
        <f t="shared" si="9"/>
        <v>Home_Small_Appliances_Heating_Cooling_Seasonal</v>
      </c>
      <c r="J268" s="42" t="str">
        <f t="shared" si="10"/>
        <v>Home_Small_Appliances_Heating_Cooling_Seasonal_Air_Conditioner</v>
      </c>
      <c r="K268" s="43">
        <v>1</v>
      </c>
      <c r="M268" s="115" t="s">
        <v>157</v>
      </c>
      <c r="N268" s="115" t="s">
        <v>161</v>
      </c>
      <c r="O268" s="70" t="s">
        <v>798</v>
      </c>
      <c r="P268" s="70"/>
      <c r="U268" s="42"/>
    </row>
    <row r="269" spans="1:26">
      <c r="A269" s="43">
        <v>265</v>
      </c>
      <c r="B269" s="114" t="s">
        <v>42</v>
      </c>
      <c r="C269" s="114" t="s">
        <v>53</v>
      </c>
      <c r="D269" s="4" t="s">
        <v>326</v>
      </c>
      <c r="E269" s="159" t="s">
        <v>799</v>
      </c>
      <c r="F269" s="42" t="s">
        <v>54</v>
      </c>
      <c r="G269" s="42" t="s">
        <v>796</v>
      </c>
      <c r="H269" s="42" t="s">
        <v>800</v>
      </c>
      <c r="I269" s="42" t="str">
        <f t="shared" si="9"/>
        <v>Home_Small_Appliances_Heating_Cooling_Seasonal</v>
      </c>
      <c r="J269" s="42" t="str">
        <f t="shared" si="10"/>
        <v>Home_Small_Appliances_Heating_Cooling_Seasonal_Air_Purifiers</v>
      </c>
      <c r="K269" s="43">
        <v>1</v>
      </c>
      <c r="M269" s="115" t="s">
        <v>157</v>
      </c>
      <c r="N269" s="115" t="s">
        <v>161</v>
      </c>
      <c r="O269" s="70" t="s">
        <v>801</v>
      </c>
      <c r="P269" s="70"/>
      <c r="U269" s="42"/>
    </row>
    <row r="270" spans="1:26">
      <c r="A270" s="43">
        <v>266</v>
      </c>
      <c r="B270" s="114" t="s">
        <v>42</v>
      </c>
      <c r="C270" s="114" t="s">
        <v>53</v>
      </c>
      <c r="D270" s="4" t="s">
        <v>326</v>
      </c>
      <c r="E270" s="159" t="s">
        <v>802</v>
      </c>
      <c r="F270" s="42" t="s">
        <v>54</v>
      </c>
      <c r="G270" s="42" t="s">
        <v>796</v>
      </c>
      <c r="H270" s="42" t="s">
        <v>799</v>
      </c>
      <c r="I270" s="42" t="str">
        <f t="shared" si="9"/>
        <v>Home_Small_Appliances_Heating_Cooling_Seasonal</v>
      </c>
      <c r="J270" s="42" t="str">
        <f t="shared" si="10"/>
        <v>Home_Small_Appliances_Heating_Cooling_Seasonal_Cooling</v>
      </c>
      <c r="K270" s="43">
        <v>1</v>
      </c>
      <c r="M270" s="115" t="s">
        <v>157</v>
      </c>
      <c r="N270" s="115" t="s">
        <v>161</v>
      </c>
      <c r="O270" s="70" t="s">
        <v>803</v>
      </c>
      <c r="P270" s="70" t="s">
        <v>679</v>
      </c>
      <c r="U270" s="42"/>
      <c r="Y270" s="3"/>
      <c r="Z270" s="3"/>
    </row>
    <row r="271" spans="1:26" s="3" customFormat="1">
      <c r="A271" s="43">
        <v>267</v>
      </c>
      <c r="B271" s="114" t="s">
        <v>42</v>
      </c>
      <c r="C271" s="114" t="s">
        <v>53</v>
      </c>
      <c r="D271" s="4" t="s">
        <v>326</v>
      </c>
      <c r="E271" s="159" t="s">
        <v>804</v>
      </c>
      <c r="F271" s="42" t="s">
        <v>54</v>
      </c>
      <c r="G271" s="42" t="s">
        <v>796</v>
      </c>
      <c r="H271" s="42" t="s">
        <v>802</v>
      </c>
      <c r="I271" s="42" t="str">
        <f t="shared" si="9"/>
        <v>Home_Small_Appliances_Heating_Cooling_Seasonal</v>
      </c>
      <c r="J271" s="42" t="str">
        <f t="shared" si="10"/>
        <v>Home_Small_Appliances_Heating_Cooling_Seasonal_Dehumidifiers</v>
      </c>
      <c r="K271" s="43">
        <v>1</v>
      </c>
      <c r="L271"/>
      <c r="M271" s="115" t="s">
        <v>157</v>
      </c>
      <c r="N271" s="115" t="s">
        <v>161</v>
      </c>
      <c r="O271" s="70" t="s">
        <v>805</v>
      </c>
      <c r="P271" s="70"/>
      <c r="T271" s="106"/>
      <c r="U271" s="42"/>
      <c r="Y271"/>
      <c r="Z271"/>
    </row>
    <row r="272" spans="1:26">
      <c r="A272" s="43">
        <v>268</v>
      </c>
      <c r="B272" s="114" t="s">
        <v>42</v>
      </c>
      <c r="C272" s="114" t="s">
        <v>53</v>
      </c>
      <c r="D272" s="4" t="s">
        <v>326</v>
      </c>
      <c r="E272" s="159" t="s">
        <v>806</v>
      </c>
      <c r="F272" s="42" t="s">
        <v>54</v>
      </c>
      <c r="G272" s="42" t="s">
        <v>796</v>
      </c>
      <c r="H272" s="42" t="s">
        <v>807</v>
      </c>
      <c r="I272" s="42" t="str">
        <f t="shared" si="9"/>
        <v>Home_Small_Appliances_Heating_Cooling_Seasonal</v>
      </c>
      <c r="J272" s="42" t="str">
        <f t="shared" si="10"/>
        <v>Home_Small_Appliances_Heating_Cooling_Seasonal_Electric_Blankets</v>
      </c>
      <c r="K272" s="43">
        <v>1</v>
      </c>
      <c r="M272" s="115" t="s">
        <v>157</v>
      </c>
      <c r="N272" s="115" t="s">
        <v>161</v>
      </c>
      <c r="O272" s="70" t="s">
        <v>808</v>
      </c>
      <c r="P272" s="70"/>
      <c r="U272" s="42"/>
    </row>
    <row r="273" spans="1:21">
      <c r="A273" s="43">
        <v>269</v>
      </c>
      <c r="B273" s="114" t="s">
        <v>42</v>
      </c>
      <c r="C273" s="114" t="s">
        <v>53</v>
      </c>
      <c r="D273" s="4" t="s">
        <v>329</v>
      </c>
      <c r="E273" s="159" t="s">
        <v>329</v>
      </c>
      <c r="F273" s="42" t="s">
        <v>54</v>
      </c>
      <c r="G273" s="42" t="s">
        <v>796</v>
      </c>
      <c r="H273" s="42" t="s">
        <v>806</v>
      </c>
      <c r="I273" s="42" t="str">
        <f t="shared" si="9"/>
        <v>Home_Small_Appliances_Heating_Cooling_Seasonal</v>
      </c>
      <c r="J273" s="42" t="str">
        <f t="shared" si="10"/>
        <v>Home_Small_Appliances_Heating_Cooling_Seasonal_Heaters</v>
      </c>
      <c r="K273" s="43">
        <v>1</v>
      </c>
      <c r="M273" s="115" t="s">
        <v>157</v>
      </c>
      <c r="N273" s="115" t="s">
        <v>161</v>
      </c>
      <c r="O273" s="70" t="s">
        <v>809</v>
      </c>
      <c r="P273" s="70"/>
      <c r="U273" s="42"/>
    </row>
    <row r="274" spans="1:21">
      <c r="A274" s="43">
        <v>270</v>
      </c>
      <c r="B274" s="114" t="s">
        <v>42</v>
      </c>
      <c r="C274" s="114" t="s">
        <v>53</v>
      </c>
      <c r="D274" s="4" t="s">
        <v>332</v>
      </c>
      <c r="E274" s="159" t="s">
        <v>810</v>
      </c>
      <c r="F274" s="42" t="s">
        <v>54</v>
      </c>
      <c r="G274" s="42" t="s">
        <v>329</v>
      </c>
      <c r="H274" s="42" t="s">
        <v>329</v>
      </c>
      <c r="I274" s="42" t="str">
        <f t="shared" si="9"/>
        <v>Home_Small_Appliances_Kettles</v>
      </c>
      <c r="J274" s="42" t="str">
        <f t="shared" si="10"/>
        <v>Home_Small_Appliances_Kettles_Kettles</v>
      </c>
      <c r="K274" s="43">
        <v>1</v>
      </c>
      <c r="M274" s="115" t="s">
        <v>157</v>
      </c>
      <c r="N274" s="115" t="s">
        <v>161</v>
      </c>
      <c r="O274" s="70" t="s">
        <v>811</v>
      </c>
      <c r="P274" s="70"/>
      <c r="U274" s="42"/>
    </row>
    <row r="275" spans="1:21">
      <c r="A275" s="43">
        <v>271</v>
      </c>
      <c r="B275" s="114" t="s">
        <v>42</v>
      </c>
      <c r="C275" s="114" t="s">
        <v>53</v>
      </c>
      <c r="D275" s="4" t="s">
        <v>332</v>
      </c>
      <c r="E275" s="159" t="s">
        <v>812</v>
      </c>
      <c r="F275" s="42" t="s">
        <v>54</v>
      </c>
      <c r="G275" s="42" t="s">
        <v>813</v>
      </c>
      <c r="H275" s="42" t="s">
        <v>814</v>
      </c>
      <c r="I275" s="42" t="str">
        <f t="shared" si="9"/>
        <v>Home_Small_Appliances_Personal_Grooming</v>
      </c>
      <c r="J275" s="42" t="str">
        <f t="shared" si="10"/>
        <v>Home_Small_Appliances_Personal_Grooming_Curling_Wands-Rollers</v>
      </c>
      <c r="K275" s="43">
        <v>1</v>
      </c>
      <c r="M275" s="115" t="s">
        <v>157</v>
      </c>
      <c r="N275" s="115" t="s">
        <v>161</v>
      </c>
      <c r="O275" s="70" t="s">
        <v>815</v>
      </c>
      <c r="P275" s="70"/>
      <c r="U275" s="42"/>
    </row>
    <row r="276" spans="1:21">
      <c r="A276" s="43">
        <v>272</v>
      </c>
      <c r="B276" s="114" t="s">
        <v>42</v>
      </c>
      <c r="C276" s="114" t="s">
        <v>53</v>
      </c>
      <c r="D276" s="4" t="s">
        <v>332</v>
      </c>
      <c r="E276" s="159" t="s">
        <v>816</v>
      </c>
      <c r="F276" s="42" t="s">
        <v>54</v>
      </c>
      <c r="G276" s="42" t="s">
        <v>813</v>
      </c>
      <c r="H276" s="42" t="s">
        <v>817</v>
      </c>
      <c r="I276" s="42" t="str">
        <f t="shared" si="9"/>
        <v>Home_Small_Appliances_Personal_Grooming</v>
      </c>
      <c r="J276" s="42" t="str">
        <f t="shared" si="10"/>
        <v>Home_Small_Appliances_Personal_Grooming_Electric_Hair_Removal</v>
      </c>
      <c r="K276" s="43">
        <v>1</v>
      </c>
      <c r="M276" s="115" t="s">
        <v>157</v>
      </c>
      <c r="N276" s="115" t="s">
        <v>161</v>
      </c>
      <c r="O276" s="70" t="s">
        <v>818</v>
      </c>
      <c r="P276" s="70"/>
      <c r="U276" s="42"/>
    </row>
    <row r="277" spans="1:21">
      <c r="A277" s="43">
        <v>273</v>
      </c>
      <c r="B277" s="114" t="s">
        <v>42</v>
      </c>
      <c r="C277" s="114" t="s">
        <v>53</v>
      </c>
      <c r="D277" s="4" t="s">
        <v>332</v>
      </c>
      <c r="E277" s="159" t="s">
        <v>819</v>
      </c>
      <c r="F277" s="42" t="s">
        <v>54</v>
      </c>
      <c r="G277" s="42" t="s">
        <v>813</v>
      </c>
      <c r="H277" s="42" t="s">
        <v>820</v>
      </c>
      <c r="I277" s="42" t="str">
        <f t="shared" si="9"/>
        <v>Home_Small_Appliances_Personal_Grooming</v>
      </c>
      <c r="J277" s="42" t="str">
        <f t="shared" si="10"/>
        <v>Home_Small_Appliances_Personal_Grooming_Hair_Straighteners</v>
      </c>
      <c r="K277" s="43">
        <v>1</v>
      </c>
      <c r="M277" s="115" t="s">
        <v>157</v>
      </c>
      <c r="N277" s="115" t="s">
        <v>161</v>
      </c>
      <c r="O277" s="70" t="s">
        <v>602</v>
      </c>
      <c r="P277" s="70"/>
      <c r="U277" s="42"/>
    </row>
    <row r="278" spans="1:21">
      <c r="A278" s="43">
        <v>274</v>
      </c>
      <c r="B278" s="114" t="s">
        <v>42</v>
      </c>
      <c r="C278" s="114" t="s">
        <v>53</v>
      </c>
      <c r="D278" s="4" t="s">
        <v>332</v>
      </c>
      <c r="E278" s="159" t="s">
        <v>821</v>
      </c>
      <c r="F278" s="42" t="s">
        <v>54</v>
      </c>
      <c r="G278" s="42" t="s">
        <v>813</v>
      </c>
      <c r="H278" s="42" t="s">
        <v>822</v>
      </c>
      <c r="I278" s="42" t="str">
        <f t="shared" si="9"/>
        <v>Home_Small_Appliances_Personal_Grooming</v>
      </c>
      <c r="J278" s="42" t="str">
        <f t="shared" si="10"/>
        <v>Home_Small_Appliances_Personal_Grooming_Hair_Stylers</v>
      </c>
      <c r="K278" s="43">
        <v>1</v>
      </c>
      <c r="M278" s="115" t="s">
        <v>167</v>
      </c>
      <c r="N278" s="115" t="s">
        <v>168</v>
      </c>
      <c r="O278" s="70" t="s">
        <v>823</v>
      </c>
      <c r="P278" s="70"/>
      <c r="U278" s="42"/>
    </row>
    <row r="279" spans="1:21">
      <c r="A279" s="43">
        <v>275</v>
      </c>
      <c r="B279" s="114" t="s">
        <v>42</v>
      </c>
      <c r="C279" s="114" t="s">
        <v>53</v>
      </c>
      <c r="D279" s="4" t="s">
        <v>332</v>
      </c>
      <c r="E279" s="159" t="s">
        <v>824</v>
      </c>
      <c r="F279" s="42" t="s">
        <v>54</v>
      </c>
      <c r="G279" s="42" t="s">
        <v>813</v>
      </c>
      <c r="H279" s="42" t="s">
        <v>825</v>
      </c>
      <c r="I279" s="42" t="str">
        <f t="shared" si="9"/>
        <v>Home_Small_Appliances_Personal_Grooming</v>
      </c>
      <c r="J279" s="42" t="str">
        <f t="shared" si="10"/>
        <v>Home_Small_Appliances_Personal_Grooming_Hair_Trimmers</v>
      </c>
      <c r="K279" s="43">
        <v>1</v>
      </c>
      <c r="M279" s="115" t="s">
        <v>167</v>
      </c>
      <c r="N279" s="115" t="s">
        <v>168</v>
      </c>
      <c r="O279" s="70" t="s">
        <v>826</v>
      </c>
      <c r="P279" s="70"/>
      <c r="U279" s="42"/>
    </row>
    <row r="280" spans="1:21">
      <c r="A280" s="43">
        <v>276</v>
      </c>
      <c r="B280" s="114" t="s">
        <v>42</v>
      </c>
      <c r="C280" s="114" t="s">
        <v>53</v>
      </c>
      <c r="D280" s="4" t="s">
        <v>332</v>
      </c>
      <c r="E280" s="159" t="s">
        <v>827</v>
      </c>
      <c r="F280" s="42" t="s">
        <v>54</v>
      </c>
      <c r="G280" s="42" t="s">
        <v>813</v>
      </c>
      <c r="H280" s="42" t="s">
        <v>824</v>
      </c>
      <c r="I280" s="42" t="str">
        <f t="shared" si="9"/>
        <v>Home_Small_Appliances_Personal_Grooming</v>
      </c>
      <c r="J280" s="42" t="str">
        <f t="shared" si="10"/>
        <v>Home_Small_Appliances_Personal_Grooming_Hairdryers</v>
      </c>
      <c r="K280" s="43">
        <v>1</v>
      </c>
      <c r="M280" s="115" t="s">
        <v>167</v>
      </c>
      <c r="N280" s="115" t="s">
        <v>168</v>
      </c>
      <c r="O280" s="70" t="s">
        <v>828</v>
      </c>
      <c r="P280" s="70"/>
      <c r="U280" s="42"/>
    </row>
    <row r="281" spans="1:21">
      <c r="A281" s="43">
        <v>277</v>
      </c>
      <c r="B281" s="114" t="s">
        <v>42</v>
      </c>
      <c r="C281" s="114" t="s">
        <v>53</v>
      </c>
      <c r="D281" s="4" t="s">
        <v>334</v>
      </c>
      <c r="E281" s="159" t="s">
        <v>334</v>
      </c>
      <c r="F281" s="42" t="s">
        <v>54</v>
      </c>
      <c r="G281" s="42" t="s">
        <v>813</v>
      </c>
      <c r="H281" s="42" t="s">
        <v>829</v>
      </c>
      <c r="I281" s="42" t="str">
        <f t="shared" si="9"/>
        <v>Home_Small_Appliances_Personal_Grooming</v>
      </c>
      <c r="J281" s="42" t="str">
        <f t="shared" si="10"/>
        <v>Home_Small_Appliances_Personal_Grooming_Hot_Brushes</v>
      </c>
      <c r="K281" s="43">
        <v>1</v>
      </c>
      <c r="M281" s="115" t="s">
        <v>167</v>
      </c>
      <c r="N281" s="115" t="s">
        <v>173</v>
      </c>
      <c r="O281" s="70" t="s">
        <v>830</v>
      </c>
      <c r="P281" s="70"/>
      <c r="U281" s="42"/>
    </row>
    <row r="282" spans="1:21">
      <c r="A282" s="43">
        <v>278</v>
      </c>
      <c r="B282" s="114" t="s">
        <v>42</v>
      </c>
      <c r="C282" s="114" t="s">
        <v>59</v>
      </c>
      <c r="D282" s="4" t="s">
        <v>338</v>
      </c>
      <c r="E282" s="159" t="s">
        <v>831</v>
      </c>
      <c r="F282" s="42" t="s">
        <v>54</v>
      </c>
      <c r="G282" s="42" t="s">
        <v>334</v>
      </c>
      <c r="H282" s="42" t="s">
        <v>334</v>
      </c>
      <c r="I282" s="42" t="str">
        <f t="shared" si="9"/>
        <v>Home_Small_Appliances_Toasters</v>
      </c>
      <c r="J282" s="42" t="str">
        <f t="shared" si="10"/>
        <v>Home_Small_Appliances_Toasters_Toasters</v>
      </c>
      <c r="K282" s="43">
        <v>1</v>
      </c>
      <c r="M282" s="115" t="s">
        <v>167</v>
      </c>
      <c r="N282" s="115" t="s">
        <v>173</v>
      </c>
      <c r="O282" s="70" t="s">
        <v>832</v>
      </c>
      <c r="P282" s="70"/>
      <c r="U282" s="42"/>
    </row>
    <row r="283" spans="1:21">
      <c r="A283" s="43">
        <v>279</v>
      </c>
      <c r="B283" s="114" t="s">
        <v>42</v>
      </c>
      <c r="C283" s="114" t="s">
        <v>59</v>
      </c>
      <c r="D283" s="4" t="s">
        <v>338</v>
      </c>
      <c r="E283" s="159" t="s">
        <v>833</v>
      </c>
      <c r="F283" s="42" t="s">
        <v>60</v>
      </c>
      <c r="G283" s="42" t="s">
        <v>338</v>
      </c>
      <c r="H283" s="42" t="s">
        <v>831</v>
      </c>
      <c r="I283" s="42" t="str">
        <f t="shared" si="9"/>
        <v>Home_Technology_Audio</v>
      </c>
      <c r="J283" s="42" t="str">
        <f t="shared" si="10"/>
        <v>Home_Technology_Audio_Earbuds</v>
      </c>
      <c r="K283" s="43">
        <v>1</v>
      </c>
      <c r="M283" s="115" t="s">
        <v>167</v>
      </c>
      <c r="N283" s="115" t="s">
        <v>173</v>
      </c>
      <c r="O283" s="70" t="s">
        <v>834</v>
      </c>
      <c r="P283" s="70"/>
      <c r="U283" s="42"/>
    </row>
    <row r="284" spans="1:21">
      <c r="A284" s="43">
        <v>280</v>
      </c>
      <c r="B284" s="114" t="s">
        <v>42</v>
      </c>
      <c r="C284" s="114" t="s">
        <v>59</v>
      </c>
      <c r="D284" s="4" t="s">
        <v>338</v>
      </c>
      <c r="E284" s="159" t="s">
        <v>835</v>
      </c>
      <c r="F284" s="42" t="s">
        <v>60</v>
      </c>
      <c r="G284" s="42" t="s">
        <v>338</v>
      </c>
      <c r="H284" s="42" t="s">
        <v>833</v>
      </c>
      <c r="I284" s="42" t="str">
        <f t="shared" si="9"/>
        <v>Home_Technology_Audio</v>
      </c>
      <c r="J284" s="42" t="str">
        <f t="shared" si="10"/>
        <v>Home_Technology_Audio_Headphones</v>
      </c>
      <c r="K284" s="43">
        <v>1</v>
      </c>
      <c r="M284" s="115" t="s">
        <v>167</v>
      </c>
      <c r="N284" s="115" t="s">
        <v>178</v>
      </c>
      <c r="O284" s="70" t="s">
        <v>836</v>
      </c>
      <c r="P284" s="70"/>
      <c r="U284" s="42"/>
    </row>
    <row r="285" spans="1:21">
      <c r="A285" s="43">
        <v>281</v>
      </c>
      <c r="B285" s="114" t="s">
        <v>42</v>
      </c>
      <c r="C285" s="114" t="s">
        <v>59</v>
      </c>
      <c r="D285" s="4" t="s">
        <v>338</v>
      </c>
      <c r="E285" s="159" t="s">
        <v>837</v>
      </c>
      <c r="F285" s="42" t="s">
        <v>60</v>
      </c>
      <c r="G285" s="42" t="s">
        <v>338</v>
      </c>
      <c r="H285" s="42" t="s">
        <v>838</v>
      </c>
      <c r="I285" s="42" t="str">
        <f t="shared" si="9"/>
        <v>Home_Technology_Audio</v>
      </c>
      <c r="J285" s="42" t="str">
        <f t="shared" si="10"/>
        <v>Home_Technology_Audio_Radios</v>
      </c>
      <c r="K285" s="43">
        <v>1</v>
      </c>
      <c r="M285" s="115" t="s">
        <v>167</v>
      </c>
      <c r="N285" s="115" t="s">
        <v>178</v>
      </c>
      <c r="O285" s="70" t="s">
        <v>839</v>
      </c>
      <c r="P285" s="70"/>
      <c r="U285" s="42"/>
    </row>
    <row r="286" spans="1:21">
      <c r="A286" s="43">
        <v>282</v>
      </c>
      <c r="B286" s="114" t="s">
        <v>42</v>
      </c>
      <c r="C286" s="114" t="s">
        <v>59</v>
      </c>
      <c r="D286" s="4" t="s">
        <v>338</v>
      </c>
      <c r="E286" s="159" t="s">
        <v>840</v>
      </c>
      <c r="F286" s="42" t="s">
        <v>60</v>
      </c>
      <c r="G286" s="42" t="s">
        <v>338</v>
      </c>
      <c r="H286" s="42" t="s">
        <v>841</v>
      </c>
      <c r="I286" s="42" t="str">
        <f t="shared" si="9"/>
        <v>Home_Technology_Audio</v>
      </c>
      <c r="J286" s="42" t="str">
        <f t="shared" si="10"/>
        <v>Home_Technology_Audio_Record_Players</v>
      </c>
      <c r="K286" s="43">
        <v>1</v>
      </c>
      <c r="M286" s="115" t="s">
        <v>167</v>
      </c>
      <c r="N286" s="115" t="s">
        <v>178</v>
      </c>
      <c r="O286" s="70" t="s">
        <v>842</v>
      </c>
      <c r="P286" s="70"/>
      <c r="U286" s="42"/>
    </row>
    <row r="287" spans="1:21">
      <c r="A287" s="43">
        <v>283</v>
      </c>
      <c r="B287" s="114" t="s">
        <v>42</v>
      </c>
      <c r="C287" s="114" t="s">
        <v>59</v>
      </c>
      <c r="D287" s="4" t="s">
        <v>338</v>
      </c>
      <c r="E287" s="159" t="s">
        <v>843</v>
      </c>
      <c r="F287" s="42" t="s">
        <v>60</v>
      </c>
      <c r="G287" s="42" t="s">
        <v>338</v>
      </c>
      <c r="H287" s="42" t="s">
        <v>844</v>
      </c>
      <c r="I287" s="42" t="str">
        <f t="shared" si="9"/>
        <v>Home_Technology_Audio</v>
      </c>
      <c r="J287" s="42" t="str">
        <f t="shared" si="10"/>
        <v>Home_Technology_Audio_Soundbars</v>
      </c>
      <c r="K287" s="43">
        <v>1</v>
      </c>
      <c r="M287" s="115" t="s">
        <v>167</v>
      </c>
      <c r="N287" s="115" t="s">
        <v>178</v>
      </c>
      <c r="O287" s="70" t="s">
        <v>845</v>
      </c>
      <c r="P287" s="70"/>
      <c r="U287" s="42"/>
    </row>
    <row r="288" spans="1:21">
      <c r="A288" s="43">
        <v>284</v>
      </c>
      <c r="B288" s="114" t="s">
        <v>42</v>
      </c>
      <c r="C288" s="114" t="s">
        <v>59</v>
      </c>
      <c r="D288" s="4" t="s">
        <v>341</v>
      </c>
      <c r="E288" s="159" t="s">
        <v>846</v>
      </c>
      <c r="F288" s="42" t="s">
        <v>60</v>
      </c>
      <c r="G288" s="42" t="s">
        <v>338</v>
      </c>
      <c r="H288" s="42" t="s">
        <v>843</v>
      </c>
      <c r="I288" s="42" t="str">
        <f t="shared" si="9"/>
        <v>Home_Technology_Audio</v>
      </c>
      <c r="J288" s="42" t="str">
        <f t="shared" si="10"/>
        <v>Home_Technology_Audio_Speakers</v>
      </c>
      <c r="K288" s="43">
        <v>1</v>
      </c>
      <c r="M288" s="115" t="s">
        <v>167</v>
      </c>
      <c r="N288" s="115" t="s">
        <v>178</v>
      </c>
      <c r="O288" s="70" t="s">
        <v>847</v>
      </c>
      <c r="P288" s="70"/>
      <c r="U288" s="42"/>
    </row>
    <row r="289" spans="1:21">
      <c r="A289" s="43">
        <v>285</v>
      </c>
      <c r="B289" s="114" t="s">
        <v>42</v>
      </c>
      <c r="C289" s="114" t="s">
        <v>59</v>
      </c>
      <c r="D289" s="4" t="s">
        <v>341</v>
      </c>
      <c r="E289" s="159" t="s">
        <v>848</v>
      </c>
      <c r="F289" s="42" t="s">
        <v>60</v>
      </c>
      <c r="G289" s="42" t="s">
        <v>849</v>
      </c>
      <c r="H289" s="42" t="s">
        <v>850</v>
      </c>
      <c r="I289" s="42" t="str">
        <f t="shared" si="9"/>
        <v>Home_Technology_Computers_Tablets</v>
      </c>
      <c r="J289" s="42" t="str">
        <f t="shared" si="10"/>
        <v>Home_Technology_Computers_Tablets_Desktop_Computers</v>
      </c>
      <c r="K289" s="43">
        <v>1</v>
      </c>
      <c r="M289" s="115" t="s">
        <v>183</v>
      </c>
      <c r="N289" s="115" t="s">
        <v>183</v>
      </c>
      <c r="O289" s="70" t="s">
        <v>707</v>
      </c>
      <c r="P289" s="70"/>
      <c r="U289" s="42"/>
    </row>
    <row r="290" spans="1:21">
      <c r="A290" s="43">
        <v>286</v>
      </c>
      <c r="B290" s="114" t="s">
        <v>42</v>
      </c>
      <c r="C290" s="114" t="s">
        <v>59</v>
      </c>
      <c r="D290" s="4" t="s">
        <v>341</v>
      </c>
      <c r="E290" s="159" t="s">
        <v>851</v>
      </c>
      <c r="F290" s="42" t="s">
        <v>60</v>
      </c>
      <c r="G290" s="42" t="s">
        <v>849</v>
      </c>
      <c r="H290" s="42" t="s">
        <v>848</v>
      </c>
      <c r="I290" s="42" t="str">
        <f t="shared" si="9"/>
        <v>Home_Technology_Computers_Tablets</v>
      </c>
      <c r="J290" s="42" t="str">
        <f t="shared" si="10"/>
        <v>Home_Technology_Computers_Tablets_Laptops</v>
      </c>
      <c r="K290" s="43">
        <v>1</v>
      </c>
      <c r="M290" s="115" t="s">
        <v>183</v>
      </c>
      <c r="N290" s="115" t="s">
        <v>183</v>
      </c>
      <c r="O290" s="70" t="s">
        <v>852</v>
      </c>
      <c r="P290" s="70"/>
      <c r="U290" s="42"/>
    </row>
    <row r="291" spans="1:21">
      <c r="A291" s="43">
        <v>287</v>
      </c>
      <c r="B291" s="114" t="s">
        <v>42</v>
      </c>
      <c r="C291" s="114" t="s">
        <v>59</v>
      </c>
      <c r="D291" s="4" t="s">
        <v>344</v>
      </c>
      <c r="E291" s="159" t="s">
        <v>853</v>
      </c>
      <c r="F291" s="42" t="s">
        <v>60</v>
      </c>
      <c r="G291" s="42" t="s">
        <v>849</v>
      </c>
      <c r="H291" s="42" t="s">
        <v>851</v>
      </c>
      <c r="I291" s="42" t="str">
        <f t="shared" si="9"/>
        <v>Home_Technology_Computers_Tablets</v>
      </c>
      <c r="J291" s="42" t="str">
        <f t="shared" si="10"/>
        <v>Home_Technology_Computers_Tablets_Tablets</v>
      </c>
      <c r="K291" s="43">
        <v>1</v>
      </c>
      <c r="M291" s="115" t="s">
        <v>183</v>
      </c>
      <c r="N291" s="115" t="s">
        <v>183</v>
      </c>
      <c r="O291" s="70" t="s">
        <v>854</v>
      </c>
      <c r="P291" s="70"/>
      <c r="U291" s="42"/>
    </row>
    <row r="292" spans="1:21">
      <c r="A292" s="43">
        <v>288</v>
      </c>
      <c r="B292" s="114" t="s">
        <v>42</v>
      </c>
      <c r="C292" s="114" t="s">
        <v>59</v>
      </c>
      <c r="D292" s="4" t="s">
        <v>344</v>
      </c>
      <c r="E292" s="159" t="s">
        <v>855</v>
      </c>
      <c r="F292" s="42" t="s">
        <v>60</v>
      </c>
      <c r="G292" s="42" t="s">
        <v>856</v>
      </c>
      <c r="H292" s="42" t="s">
        <v>857</v>
      </c>
      <c r="I292" s="42" t="str">
        <f t="shared" si="9"/>
        <v>Home_Technology_Connected_Home</v>
      </c>
      <c r="J292" s="42" t="str">
        <f t="shared" si="10"/>
        <v>Home_Technology_Connected_Home_Home_Gadget</v>
      </c>
      <c r="K292" s="43">
        <v>1</v>
      </c>
      <c r="M292" s="115" t="s">
        <v>183</v>
      </c>
      <c r="N292" s="115" t="s">
        <v>183</v>
      </c>
      <c r="O292" s="70" t="s">
        <v>716</v>
      </c>
      <c r="P292" s="70"/>
      <c r="U292" s="42"/>
    </row>
    <row r="293" spans="1:21">
      <c r="A293" s="43">
        <v>289</v>
      </c>
      <c r="B293" s="114" t="s">
        <v>42</v>
      </c>
      <c r="C293" s="114" t="s">
        <v>59</v>
      </c>
      <c r="D293" s="4" t="s">
        <v>344</v>
      </c>
      <c r="E293" s="159" t="s">
        <v>858</v>
      </c>
      <c r="F293" s="42" t="s">
        <v>60</v>
      </c>
      <c r="G293" s="42" t="s">
        <v>856</v>
      </c>
      <c r="H293" s="42" t="s">
        <v>859</v>
      </c>
      <c r="I293" s="42" t="str">
        <f t="shared" si="9"/>
        <v>Home_Technology_Connected_Home</v>
      </c>
      <c r="J293" s="42" t="str">
        <f t="shared" si="10"/>
        <v>Home_Technology_Connected_Home_Smart_Hubs</v>
      </c>
      <c r="K293" s="43">
        <v>1</v>
      </c>
      <c r="M293" s="115" t="s">
        <v>183</v>
      </c>
      <c r="N293" s="115" t="s">
        <v>183</v>
      </c>
      <c r="O293" s="70" t="s">
        <v>719</v>
      </c>
      <c r="P293" s="70"/>
      <c r="U293" s="42"/>
    </row>
    <row r="294" spans="1:21">
      <c r="A294" s="43">
        <v>290</v>
      </c>
      <c r="B294" s="114" t="s">
        <v>42</v>
      </c>
      <c r="C294" s="114" t="s">
        <v>59</v>
      </c>
      <c r="D294" s="4" t="s">
        <v>344</v>
      </c>
      <c r="E294" s="159" t="s">
        <v>860</v>
      </c>
      <c r="F294" s="42" t="s">
        <v>60</v>
      </c>
      <c r="G294" s="42" t="s">
        <v>856</v>
      </c>
      <c r="H294" s="42" t="s">
        <v>861</v>
      </c>
      <c r="I294" s="42" t="str">
        <f t="shared" si="9"/>
        <v>Home_Technology_Connected_Home</v>
      </c>
      <c r="J294" s="42" t="str">
        <f t="shared" si="10"/>
        <v>Home_Technology_Connected_Home_Smart_Lighting</v>
      </c>
      <c r="K294" s="43">
        <v>1</v>
      </c>
      <c r="M294" s="115" t="s">
        <v>183</v>
      </c>
      <c r="N294" s="115" t="s">
        <v>183</v>
      </c>
      <c r="O294" s="70" t="s">
        <v>722</v>
      </c>
      <c r="P294" s="70"/>
      <c r="U294" s="42"/>
    </row>
    <row r="295" spans="1:21">
      <c r="A295" s="43">
        <v>291</v>
      </c>
      <c r="B295" s="114" t="s">
        <v>42</v>
      </c>
      <c r="C295" s="114" t="s">
        <v>59</v>
      </c>
      <c r="D295" s="4" t="s">
        <v>347</v>
      </c>
      <c r="E295" s="159" t="s">
        <v>862</v>
      </c>
      <c r="F295" s="42" t="s">
        <v>60</v>
      </c>
      <c r="G295" s="42" t="s">
        <v>856</v>
      </c>
      <c r="H295" s="42" t="s">
        <v>863</v>
      </c>
      <c r="I295" s="42" t="str">
        <f t="shared" si="9"/>
        <v>Home_Technology_Connected_Home</v>
      </c>
      <c r="J295" s="42" t="str">
        <f t="shared" si="10"/>
        <v>Home_Technology_Connected_Home_Smart_Security</v>
      </c>
      <c r="K295" s="43">
        <v>1</v>
      </c>
      <c r="M295" s="115" t="s">
        <v>183</v>
      </c>
      <c r="N295" s="115" t="s">
        <v>183</v>
      </c>
      <c r="O295" s="70" t="s">
        <v>725</v>
      </c>
      <c r="P295" s="70"/>
      <c r="U295" s="42"/>
    </row>
    <row r="296" spans="1:21">
      <c r="A296" s="43">
        <v>292</v>
      </c>
      <c r="B296" s="114" t="s">
        <v>42</v>
      </c>
      <c r="C296" s="114" t="s">
        <v>59</v>
      </c>
      <c r="D296" s="4" t="s">
        <v>347</v>
      </c>
      <c r="E296" s="159" t="s">
        <v>864</v>
      </c>
      <c r="F296" s="42" t="s">
        <v>60</v>
      </c>
      <c r="G296" s="42" t="s">
        <v>347</v>
      </c>
      <c r="H296" s="42" t="s">
        <v>862</v>
      </c>
      <c r="I296" s="42" t="str">
        <f t="shared" si="9"/>
        <v>Home_Technology_Gaming</v>
      </c>
      <c r="J296" s="42" t="str">
        <f t="shared" si="10"/>
        <v>Home_Technology_Gaming_Consoles</v>
      </c>
      <c r="K296" s="43">
        <v>1</v>
      </c>
      <c r="U296" s="42"/>
    </row>
    <row r="297" spans="1:21">
      <c r="A297" s="43">
        <v>293</v>
      </c>
      <c r="B297" s="114" t="s">
        <v>42</v>
      </c>
      <c r="C297" s="114" t="s">
        <v>59</v>
      </c>
      <c r="D297" s="4" t="s">
        <v>347</v>
      </c>
      <c r="E297" s="159" t="s">
        <v>865</v>
      </c>
      <c r="F297" s="42" t="s">
        <v>60</v>
      </c>
      <c r="G297" s="42" t="s">
        <v>347</v>
      </c>
      <c r="H297" s="42" t="s">
        <v>864</v>
      </c>
      <c r="I297" s="42" t="str">
        <f t="shared" si="9"/>
        <v>Home_Technology_Gaming</v>
      </c>
      <c r="J297" s="42" t="str">
        <f t="shared" si="10"/>
        <v>Home_Technology_Gaming_Games</v>
      </c>
      <c r="K297" s="43">
        <v>1</v>
      </c>
      <c r="U297" s="42"/>
    </row>
    <row r="298" spans="1:21">
      <c r="A298" s="43">
        <v>294</v>
      </c>
      <c r="B298" s="114" t="s">
        <v>42</v>
      </c>
      <c r="C298" s="114" t="s">
        <v>59</v>
      </c>
      <c r="D298" s="4" t="s">
        <v>350</v>
      </c>
      <c r="E298" s="159" t="s">
        <v>866</v>
      </c>
      <c r="F298" s="42" t="s">
        <v>60</v>
      </c>
      <c r="G298" s="42" t="s">
        <v>347</v>
      </c>
      <c r="H298" s="42" t="s">
        <v>867</v>
      </c>
      <c r="I298" s="42" t="str">
        <f t="shared" si="9"/>
        <v>Home_Technology_Gaming</v>
      </c>
      <c r="J298" s="42" t="str">
        <f t="shared" si="10"/>
        <v>Home_Technology_Gaming_Gaming_Accessories</v>
      </c>
      <c r="K298" s="43">
        <v>1</v>
      </c>
      <c r="U298" s="42"/>
    </row>
    <row r="299" spans="1:21">
      <c r="A299" s="43">
        <v>295</v>
      </c>
      <c r="B299" s="114" t="s">
        <v>42</v>
      </c>
      <c r="C299" s="114" t="s">
        <v>59</v>
      </c>
      <c r="D299" s="4" t="s">
        <v>350</v>
      </c>
      <c r="E299" s="159" t="s">
        <v>868</v>
      </c>
      <c r="F299" s="42" t="s">
        <v>60</v>
      </c>
      <c r="G299" s="42" t="s">
        <v>350</v>
      </c>
      <c r="H299" s="42" t="s">
        <v>869</v>
      </c>
      <c r="I299" s="42" t="str">
        <f t="shared" si="9"/>
        <v>Home_Technology_Image</v>
      </c>
      <c r="J299" s="42" t="str">
        <f t="shared" si="10"/>
        <v>Home_Technology_Image_Camera_Accessories</v>
      </c>
      <c r="K299" s="43">
        <v>1</v>
      </c>
      <c r="U299" s="42"/>
    </row>
    <row r="300" spans="1:21">
      <c r="A300" s="43">
        <v>296</v>
      </c>
      <c r="B300" s="114" t="s">
        <v>42</v>
      </c>
      <c r="C300" s="114" t="s">
        <v>59</v>
      </c>
      <c r="D300" s="4" t="s">
        <v>350</v>
      </c>
      <c r="E300" s="159" t="s">
        <v>870</v>
      </c>
      <c r="F300" s="42" t="s">
        <v>60</v>
      </c>
      <c r="G300" s="42" t="s">
        <v>350</v>
      </c>
      <c r="H300" s="42" t="s">
        <v>871</v>
      </c>
      <c r="I300" s="42" t="str">
        <f t="shared" si="9"/>
        <v>Home_Technology_Image</v>
      </c>
      <c r="J300" s="42" t="str">
        <f t="shared" si="10"/>
        <v>Home_Technology_Image_Camera_Bags</v>
      </c>
      <c r="K300" s="43">
        <v>1</v>
      </c>
      <c r="U300" s="42"/>
    </row>
    <row r="301" spans="1:21">
      <c r="A301" s="43">
        <v>297</v>
      </c>
      <c r="B301" s="114" t="s">
        <v>42</v>
      </c>
      <c r="C301" s="114" t="s">
        <v>59</v>
      </c>
      <c r="D301" s="4" t="s">
        <v>350</v>
      </c>
      <c r="E301" s="159" t="s">
        <v>872</v>
      </c>
      <c r="F301" s="42" t="s">
        <v>60</v>
      </c>
      <c r="G301" s="42" t="s">
        <v>350</v>
      </c>
      <c r="H301" s="42" t="s">
        <v>873</v>
      </c>
      <c r="I301" s="42" t="str">
        <f t="shared" si="9"/>
        <v>Home_Technology_Image</v>
      </c>
      <c r="J301" s="42" t="str">
        <f t="shared" si="10"/>
        <v>Home_Technology_Image_Camera_Film</v>
      </c>
      <c r="K301" s="43">
        <v>1</v>
      </c>
      <c r="U301" s="42"/>
    </row>
    <row r="302" spans="1:21">
      <c r="A302" s="43">
        <v>298</v>
      </c>
      <c r="B302" s="114" t="s">
        <v>42</v>
      </c>
      <c r="C302" s="114" t="s">
        <v>59</v>
      </c>
      <c r="D302" s="4" t="s">
        <v>350</v>
      </c>
      <c r="E302" s="159" t="s">
        <v>874</v>
      </c>
      <c r="F302" s="42" t="s">
        <v>60</v>
      </c>
      <c r="G302" s="42" t="s">
        <v>350</v>
      </c>
      <c r="H302" s="42" t="s">
        <v>872</v>
      </c>
      <c r="I302" s="42" t="str">
        <f t="shared" si="9"/>
        <v>Home_Technology_Image</v>
      </c>
      <c r="J302" s="42" t="str">
        <f t="shared" si="10"/>
        <v>Home_Technology_Image_Cameras</v>
      </c>
      <c r="K302" s="43">
        <v>1</v>
      </c>
      <c r="U302" s="42"/>
    </row>
    <row r="303" spans="1:21">
      <c r="A303" s="43">
        <v>299</v>
      </c>
      <c r="B303" s="114" t="s">
        <v>42</v>
      </c>
      <c r="C303" s="114" t="s">
        <v>59</v>
      </c>
      <c r="D303" s="4" t="s">
        <v>350</v>
      </c>
      <c r="E303" s="159" t="s">
        <v>875</v>
      </c>
      <c r="F303" s="42" t="s">
        <v>60</v>
      </c>
      <c r="G303" s="42" t="s">
        <v>350</v>
      </c>
      <c r="H303" s="42" t="s">
        <v>874</v>
      </c>
      <c r="I303" s="42" t="str">
        <f t="shared" si="9"/>
        <v>Home_Technology_Image</v>
      </c>
      <c r="J303" s="42" t="str">
        <f t="shared" si="10"/>
        <v>Home_Technology_Image_Drones</v>
      </c>
      <c r="K303" s="43">
        <v>1</v>
      </c>
      <c r="U303" s="42"/>
    </row>
    <row r="304" spans="1:21">
      <c r="A304" s="43">
        <v>300</v>
      </c>
      <c r="B304" s="114" t="s">
        <v>42</v>
      </c>
      <c r="C304" s="114" t="s">
        <v>59</v>
      </c>
      <c r="D304" s="4" t="s">
        <v>353</v>
      </c>
      <c r="E304" s="159" t="s">
        <v>876</v>
      </c>
      <c r="F304" s="42" t="s">
        <v>60</v>
      </c>
      <c r="G304" s="42" t="s">
        <v>350</v>
      </c>
      <c r="H304" s="42" t="s">
        <v>875</v>
      </c>
      <c r="I304" s="42" t="str">
        <f t="shared" si="9"/>
        <v>Home_Technology_Image</v>
      </c>
      <c r="J304" s="42" t="str">
        <f t="shared" si="10"/>
        <v>Home_Technology_Image_Projectors</v>
      </c>
      <c r="K304" s="43">
        <v>1</v>
      </c>
      <c r="U304" s="42"/>
    </row>
    <row r="305" spans="1:21">
      <c r="A305" s="43">
        <v>301</v>
      </c>
      <c r="B305" s="114" t="s">
        <v>42</v>
      </c>
      <c r="C305" s="114" t="s">
        <v>59</v>
      </c>
      <c r="D305" s="4" t="s">
        <v>353</v>
      </c>
      <c r="E305" s="159" t="s">
        <v>877</v>
      </c>
      <c r="F305" s="42" t="s">
        <v>60</v>
      </c>
      <c r="G305" s="42" t="s">
        <v>353</v>
      </c>
      <c r="H305" s="42" t="s">
        <v>878</v>
      </c>
      <c r="I305" s="42" t="str">
        <f t="shared" si="9"/>
        <v>Home_Technology_Phones</v>
      </c>
      <c r="J305" s="42" t="str">
        <f t="shared" si="10"/>
        <v>Home_Technology_Phones_Phone_Accessories</v>
      </c>
      <c r="K305" s="43">
        <v>1</v>
      </c>
      <c r="U305" s="42"/>
    </row>
    <row r="306" spans="1:21">
      <c r="A306" s="43">
        <v>302</v>
      </c>
      <c r="B306" s="114" t="s">
        <v>42</v>
      </c>
      <c r="C306" s="114" t="s">
        <v>59</v>
      </c>
      <c r="D306" s="4" t="s">
        <v>356</v>
      </c>
      <c r="E306" s="159" t="s">
        <v>879</v>
      </c>
      <c r="F306" s="42" t="s">
        <v>60</v>
      </c>
      <c r="G306" s="42" t="s">
        <v>353</v>
      </c>
      <c r="H306" s="42" t="s">
        <v>880</v>
      </c>
      <c r="I306" s="42" t="str">
        <f t="shared" si="9"/>
        <v>Home_Technology_Phones</v>
      </c>
      <c r="J306" s="42" t="str">
        <f t="shared" si="10"/>
        <v>Home_Technology_Phones_Phone_Handsets</v>
      </c>
      <c r="K306" s="43">
        <v>1</v>
      </c>
      <c r="U306" s="42"/>
    </row>
    <row r="307" spans="1:21">
      <c r="A307" s="43">
        <v>303</v>
      </c>
      <c r="B307" s="114" t="s">
        <v>42</v>
      </c>
      <c r="C307" s="114" t="s">
        <v>59</v>
      </c>
      <c r="D307" s="4" t="s">
        <v>359</v>
      </c>
      <c r="E307" s="159" t="s">
        <v>359</v>
      </c>
      <c r="F307" s="42" t="s">
        <v>60</v>
      </c>
      <c r="G307" s="42" t="s">
        <v>356</v>
      </c>
      <c r="H307" s="42" t="s">
        <v>879</v>
      </c>
      <c r="I307" s="42" t="str">
        <f t="shared" si="9"/>
        <v>Home_Technology_Scooters</v>
      </c>
      <c r="J307" s="42" t="str">
        <f t="shared" si="10"/>
        <v>Home_Technology_Scooters_E-Scooters</v>
      </c>
      <c r="K307" s="43">
        <v>1</v>
      </c>
      <c r="U307" s="42"/>
    </row>
    <row r="308" spans="1:21">
      <c r="A308" s="43">
        <v>304</v>
      </c>
      <c r="B308" s="114" t="s">
        <v>42</v>
      </c>
      <c r="C308" s="114" t="s">
        <v>59</v>
      </c>
      <c r="D308" s="4" t="s">
        <v>361</v>
      </c>
      <c r="E308" s="159" t="s">
        <v>881</v>
      </c>
      <c r="F308" s="42" t="s">
        <v>60</v>
      </c>
      <c r="G308" s="42" t="s">
        <v>882</v>
      </c>
      <c r="H308" s="42" t="s">
        <v>882</v>
      </c>
      <c r="I308" s="42" t="str">
        <f t="shared" si="9"/>
        <v>Home_Technology_Tech_Accessories</v>
      </c>
      <c r="J308" s="42" t="str">
        <f t="shared" si="10"/>
        <v>Home_Technology_Tech_Accessories_Tech_Accessories</v>
      </c>
      <c r="K308" s="43">
        <v>1</v>
      </c>
      <c r="U308" s="42"/>
    </row>
    <row r="309" spans="1:21">
      <c r="A309" s="43">
        <v>305</v>
      </c>
      <c r="B309" s="114" t="s">
        <v>42</v>
      </c>
      <c r="C309" s="114" t="s">
        <v>59</v>
      </c>
      <c r="D309" s="4" t="s">
        <v>365</v>
      </c>
      <c r="E309" s="159" t="s">
        <v>883</v>
      </c>
      <c r="F309" s="42" t="s">
        <v>60</v>
      </c>
      <c r="G309" s="42" t="s">
        <v>884</v>
      </c>
      <c r="H309" s="42" t="s">
        <v>881</v>
      </c>
      <c r="I309" s="42" t="str">
        <f t="shared" si="9"/>
        <v>Home_Technology_Tech_Gadgets</v>
      </c>
      <c r="J309" s="42" t="str">
        <f t="shared" si="10"/>
        <v>Home_Technology_Tech_Gadgets_Gadgets</v>
      </c>
      <c r="K309" s="43">
        <v>1</v>
      </c>
      <c r="U309" s="42"/>
    </row>
    <row r="310" spans="1:21">
      <c r="A310" s="43">
        <v>306</v>
      </c>
      <c r="B310" s="114" t="s">
        <v>42</v>
      </c>
      <c r="C310" s="114" t="s">
        <v>59</v>
      </c>
      <c r="D310" s="4" t="s">
        <v>365</v>
      </c>
      <c r="E310" s="159" t="s">
        <v>885</v>
      </c>
      <c r="F310" s="42" t="s">
        <v>60</v>
      </c>
      <c r="G310" s="42" t="s">
        <v>365</v>
      </c>
      <c r="H310" s="42" t="s">
        <v>883</v>
      </c>
      <c r="I310" s="42" t="str">
        <f t="shared" si="9"/>
        <v>Home_Technology_TV</v>
      </c>
      <c r="J310" s="42" t="str">
        <f t="shared" si="10"/>
        <v>Home_Technology_TV_Televisions</v>
      </c>
      <c r="K310" s="43">
        <v>1</v>
      </c>
      <c r="U310" s="42"/>
    </row>
    <row r="311" spans="1:21">
      <c r="A311" s="43">
        <v>307</v>
      </c>
      <c r="B311" s="114" t="s">
        <v>42</v>
      </c>
      <c r="C311" s="114" t="s">
        <v>59</v>
      </c>
      <c r="D311" s="4" t="s">
        <v>368</v>
      </c>
      <c r="E311" s="159" t="s">
        <v>368</v>
      </c>
      <c r="F311" s="42" t="s">
        <v>60</v>
      </c>
      <c r="G311" s="42" t="s">
        <v>365</v>
      </c>
      <c r="H311" s="42" t="s">
        <v>886</v>
      </c>
      <c r="I311" s="42" t="str">
        <f t="shared" si="9"/>
        <v>Home_Technology_TV</v>
      </c>
      <c r="J311" s="42" t="str">
        <f t="shared" si="10"/>
        <v>Home_Technology_TV_TV_Accessories</v>
      </c>
      <c r="K311" s="43">
        <v>1</v>
      </c>
      <c r="U311" s="42"/>
    </row>
    <row r="312" spans="1:21">
      <c r="A312" s="43">
        <v>308</v>
      </c>
      <c r="B312" s="114" t="s">
        <v>65</v>
      </c>
      <c r="C312" s="114" t="s">
        <v>66</v>
      </c>
      <c r="D312" s="4" t="s">
        <v>371</v>
      </c>
      <c r="E312" s="159" t="s">
        <v>887</v>
      </c>
      <c r="F312" s="42" t="s">
        <v>60</v>
      </c>
      <c r="G312" s="42" t="s">
        <v>368</v>
      </c>
      <c r="H312" s="42" t="s">
        <v>368</v>
      </c>
      <c r="I312" s="42" t="str">
        <f t="shared" ref="I312:I375" si="11">F312&amp;"_"&amp;G312</f>
        <v>Home_Technology_Wearables</v>
      </c>
      <c r="J312" s="42" t="str">
        <f t="shared" si="10"/>
        <v>Home_Technology_Wearables_Wearables</v>
      </c>
      <c r="K312" s="43">
        <v>1</v>
      </c>
      <c r="U312" s="42"/>
    </row>
    <row r="313" spans="1:21">
      <c r="A313" s="43">
        <v>309</v>
      </c>
      <c r="B313" s="114" t="s">
        <v>65</v>
      </c>
      <c r="C313" s="114" t="s">
        <v>66</v>
      </c>
      <c r="D313" s="4" t="s">
        <v>371</v>
      </c>
      <c r="E313" s="159" t="s">
        <v>888</v>
      </c>
      <c r="F313" s="42" t="s">
        <v>67</v>
      </c>
      <c r="G313" s="42" t="s">
        <v>371</v>
      </c>
      <c r="H313" s="42" t="s">
        <v>889</v>
      </c>
      <c r="I313" s="42" t="str">
        <f t="shared" si="11"/>
        <v>Home_Books_Biography</v>
      </c>
      <c r="J313" s="42" t="str">
        <f t="shared" si="10"/>
        <v>Home_Books_Biography_Arts-Culture</v>
      </c>
      <c r="K313" s="43">
        <v>1</v>
      </c>
      <c r="U313" s="42"/>
    </row>
    <row r="314" spans="1:21">
      <c r="A314" s="43">
        <v>310</v>
      </c>
      <c r="B314" s="114" t="s">
        <v>65</v>
      </c>
      <c r="C314" s="114" t="s">
        <v>66</v>
      </c>
      <c r="D314" s="4" t="s">
        <v>371</v>
      </c>
      <c r="E314" s="159" t="s">
        <v>890</v>
      </c>
      <c r="F314" s="42" t="s">
        <v>67</v>
      </c>
      <c r="G314" s="42" t="s">
        <v>371</v>
      </c>
      <c r="H314" s="42" t="s">
        <v>888</v>
      </c>
      <c r="I314" s="42" t="str">
        <f t="shared" si="11"/>
        <v>Home_Books_Biography</v>
      </c>
      <c r="J314" s="42" t="str">
        <f t="shared" si="10"/>
        <v>Home_Books_Biography_Business</v>
      </c>
      <c r="K314" s="43">
        <v>1</v>
      </c>
      <c r="U314" s="42"/>
    </row>
    <row r="315" spans="1:21">
      <c r="A315" s="43">
        <v>311</v>
      </c>
      <c r="B315" s="114" t="s">
        <v>65</v>
      </c>
      <c r="C315" s="114" t="s">
        <v>66</v>
      </c>
      <c r="D315" s="4" t="s">
        <v>371</v>
      </c>
      <c r="E315" s="159" t="s">
        <v>891</v>
      </c>
      <c r="F315" s="42" t="s">
        <v>67</v>
      </c>
      <c r="G315" s="42" t="s">
        <v>371</v>
      </c>
      <c r="H315" s="42" t="s">
        <v>892</v>
      </c>
      <c r="I315" s="42" t="str">
        <f t="shared" si="11"/>
        <v>Home_Books_Biography</v>
      </c>
      <c r="J315" s="42" t="str">
        <f t="shared" si="10"/>
        <v>Home_Books_Biography_General_Biography</v>
      </c>
      <c r="K315" s="43">
        <v>1</v>
      </c>
      <c r="U315" s="42"/>
    </row>
    <row r="316" spans="1:21">
      <c r="A316" s="43">
        <v>312</v>
      </c>
      <c r="B316" s="114" t="s">
        <v>65</v>
      </c>
      <c r="C316" s="114" t="s">
        <v>66</v>
      </c>
      <c r="D316" s="4" t="s">
        <v>371</v>
      </c>
      <c r="E316" s="159" t="s">
        <v>893</v>
      </c>
      <c r="F316" s="42" t="s">
        <v>67</v>
      </c>
      <c r="G316" s="42" t="s">
        <v>371</v>
      </c>
      <c r="H316" s="42" t="s">
        <v>891</v>
      </c>
      <c r="I316" s="42" t="str">
        <f t="shared" si="11"/>
        <v>Home_Books_Biography</v>
      </c>
      <c r="J316" s="42" t="str">
        <f t="shared" si="10"/>
        <v>Home_Books_Biography_Historical</v>
      </c>
      <c r="K316" s="43">
        <v>1</v>
      </c>
      <c r="U316" s="42"/>
    </row>
    <row r="317" spans="1:21">
      <c r="A317" s="43">
        <v>313</v>
      </c>
      <c r="B317" s="114" t="s">
        <v>65</v>
      </c>
      <c r="C317" s="114" t="s">
        <v>66</v>
      </c>
      <c r="D317" s="4" t="s">
        <v>373</v>
      </c>
      <c r="E317" s="159" t="s">
        <v>894</v>
      </c>
      <c r="F317" s="42" t="s">
        <v>67</v>
      </c>
      <c r="G317" s="42" t="s">
        <v>371</v>
      </c>
      <c r="H317" s="42" t="s">
        <v>893</v>
      </c>
      <c r="I317" s="42" t="str">
        <f t="shared" si="11"/>
        <v>Home_Books_Biography</v>
      </c>
      <c r="J317" s="42" t="str">
        <f t="shared" si="10"/>
        <v>Home_Books_Biography_Sport</v>
      </c>
      <c r="K317" s="43">
        <v>1</v>
      </c>
      <c r="U317" s="42"/>
    </row>
    <row r="318" spans="1:21">
      <c r="A318" s="43">
        <v>314</v>
      </c>
      <c r="B318" s="114" t="s">
        <v>65</v>
      </c>
      <c r="C318" s="114" t="s">
        <v>66</v>
      </c>
      <c r="D318" s="4" t="s">
        <v>373</v>
      </c>
      <c r="E318" s="159" t="s">
        <v>895</v>
      </c>
      <c r="F318" s="42" t="s">
        <v>67</v>
      </c>
      <c r="G318" s="42" t="s">
        <v>896</v>
      </c>
      <c r="H318" s="42" t="s">
        <v>897</v>
      </c>
      <c r="I318" s="42" t="str">
        <f t="shared" si="11"/>
        <v>Home_Books_Books_Accessories</v>
      </c>
      <c r="J318" s="42" t="str">
        <f t="shared" si="10"/>
        <v>Home_Books_Books_Accessories_Book_Ends</v>
      </c>
      <c r="K318" s="43">
        <v>1</v>
      </c>
      <c r="U318" s="42"/>
    </row>
    <row r="319" spans="1:21">
      <c r="A319" s="43">
        <v>315</v>
      </c>
      <c r="B319" s="114" t="s">
        <v>65</v>
      </c>
      <c r="C319" s="114" t="s">
        <v>66</v>
      </c>
      <c r="D319" s="4" t="s">
        <v>373</v>
      </c>
      <c r="E319" s="159" t="s">
        <v>898</v>
      </c>
      <c r="F319" s="42" t="s">
        <v>67</v>
      </c>
      <c r="G319" s="42" t="s">
        <v>896</v>
      </c>
      <c r="H319" s="42" t="s">
        <v>899</v>
      </c>
      <c r="I319" s="42" t="str">
        <f t="shared" si="11"/>
        <v>Home_Books_Books_Accessories</v>
      </c>
      <c r="J319" s="42" t="str">
        <f t="shared" si="10"/>
        <v>Home_Books_Books_Accessories_Book_Marks</v>
      </c>
      <c r="K319" s="43">
        <v>1</v>
      </c>
      <c r="U319" s="42"/>
    </row>
    <row r="320" spans="1:21">
      <c r="A320" s="43">
        <v>316</v>
      </c>
      <c r="B320" s="114" t="s">
        <v>65</v>
      </c>
      <c r="C320" s="114" t="s">
        <v>66</v>
      </c>
      <c r="D320" s="4" t="s">
        <v>376</v>
      </c>
      <c r="E320" s="159" t="s">
        <v>900</v>
      </c>
      <c r="F320" s="42" t="s">
        <v>67</v>
      </c>
      <c r="G320" s="42" t="s">
        <v>896</v>
      </c>
      <c r="H320" s="42" t="s">
        <v>901</v>
      </c>
      <c r="I320" s="42" t="str">
        <f t="shared" si="11"/>
        <v>Home_Books_Books_Accessories</v>
      </c>
      <c r="J320" s="42" t="str">
        <f t="shared" si="10"/>
        <v>Home_Books_Books_Accessories_Reading_Light</v>
      </c>
      <c r="K320" s="43">
        <v>1</v>
      </c>
      <c r="U320" s="42"/>
    </row>
    <row r="321" spans="1:21">
      <c r="A321" s="43">
        <v>317</v>
      </c>
      <c r="B321" s="114" t="s">
        <v>65</v>
      </c>
      <c r="C321" s="114" t="s">
        <v>66</v>
      </c>
      <c r="D321" s="4" t="s">
        <v>376</v>
      </c>
      <c r="E321" s="159" t="s">
        <v>902</v>
      </c>
      <c r="F321" s="42" t="s">
        <v>67</v>
      </c>
      <c r="G321" s="42" t="s">
        <v>376</v>
      </c>
      <c r="H321" s="42" t="s">
        <v>903</v>
      </c>
      <c r="I321" s="42" t="str">
        <f t="shared" si="11"/>
        <v>Home_Books_Childrens</v>
      </c>
      <c r="J321" s="42" t="str">
        <f t="shared" si="10"/>
        <v>Home_Books_Childrens_Baby_Books</v>
      </c>
      <c r="K321" s="43">
        <v>1</v>
      </c>
      <c r="U321" s="42"/>
    </row>
    <row r="322" spans="1:21">
      <c r="A322" s="43">
        <v>318</v>
      </c>
      <c r="B322" s="114" t="s">
        <v>65</v>
      </c>
      <c r="C322" s="114" t="s">
        <v>66</v>
      </c>
      <c r="D322" s="4" t="s">
        <v>376</v>
      </c>
      <c r="E322" s="159" t="s">
        <v>904</v>
      </c>
      <c r="F322" s="42" t="s">
        <v>67</v>
      </c>
      <c r="G322" s="42" t="s">
        <v>376</v>
      </c>
      <c r="H322" s="42" t="s">
        <v>905</v>
      </c>
      <c r="I322" s="42" t="str">
        <f t="shared" si="11"/>
        <v>Home_Books_Childrens</v>
      </c>
      <c r="J322" s="42" t="str">
        <f t="shared" si="10"/>
        <v>Home_Books_Childrens_Board_Books</v>
      </c>
      <c r="K322" s="43">
        <v>1</v>
      </c>
      <c r="U322" s="42"/>
    </row>
    <row r="323" spans="1:21">
      <c r="A323" s="43">
        <v>319</v>
      </c>
      <c r="B323" s="114" t="s">
        <v>65</v>
      </c>
      <c r="C323" s="114" t="s">
        <v>66</v>
      </c>
      <c r="D323" s="4" t="s">
        <v>376</v>
      </c>
      <c r="E323" s="159" t="s">
        <v>906</v>
      </c>
      <c r="F323" s="42" t="s">
        <v>67</v>
      </c>
      <c r="G323" s="42" t="s">
        <v>376</v>
      </c>
      <c r="H323" s="42" t="s">
        <v>907</v>
      </c>
      <c r="I323" s="42" t="str">
        <f t="shared" si="11"/>
        <v>Home_Books_Childrens</v>
      </c>
      <c r="J323" s="42" t="str">
        <f t="shared" si="10"/>
        <v>Home_Books_Childrens_Childrens_Cooking</v>
      </c>
      <c r="K323" s="43">
        <v>1</v>
      </c>
      <c r="U323" s="42"/>
    </row>
    <row r="324" spans="1:21">
      <c r="A324" s="43">
        <v>320</v>
      </c>
      <c r="B324" s="114" t="s">
        <v>65</v>
      </c>
      <c r="C324" s="114" t="s">
        <v>66</v>
      </c>
      <c r="D324" s="4" t="s">
        <v>376</v>
      </c>
      <c r="E324" s="159" t="s">
        <v>908</v>
      </c>
      <c r="F324" s="42" t="s">
        <v>67</v>
      </c>
      <c r="G324" s="42" t="s">
        <v>376</v>
      </c>
      <c r="H324" s="42" t="s">
        <v>909</v>
      </c>
      <c r="I324" s="42" t="str">
        <f t="shared" si="11"/>
        <v>Home_Books_Childrens</v>
      </c>
      <c r="J324" s="42" t="str">
        <f t="shared" ref="J324:J387" si="12">I324&amp;"_"&amp;H324</f>
        <v>Home_Books_Childrens_Childrens_Fiction</v>
      </c>
      <c r="K324" s="43">
        <v>1</v>
      </c>
      <c r="U324" s="42"/>
    </row>
    <row r="325" spans="1:21">
      <c r="A325" s="43">
        <v>321</v>
      </c>
      <c r="B325" s="114" t="s">
        <v>65</v>
      </c>
      <c r="C325" s="114" t="s">
        <v>66</v>
      </c>
      <c r="D325" s="4" t="s">
        <v>376</v>
      </c>
      <c r="E325" s="159" t="s">
        <v>910</v>
      </c>
      <c r="F325" s="42" t="s">
        <v>67</v>
      </c>
      <c r="G325" s="42" t="s">
        <v>376</v>
      </c>
      <c r="H325" s="42" t="s">
        <v>911</v>
      </c>
      <c r="I325" s="42" t="str">
        <f t="shared" si="11"/>
        <v>Home_Books_Childrens</v>
      </c>
      <c r="J325" s="42" t="str">
        <f t="shared" si="12"/>
        <v>Home_Books_Childrens_Childrens_Non-Fiction</v>
      </c>
      <c r="K325" s="43">
        <v>1</v>
      </c>
      <c r="U325" s="42"/>
    </row>
    <row r="326" spans="1:21">
      <c r="A326" s="43">
        <v>322</v>
      </c>
      <c r="B326" s="114" t="s">
        <v>65</v>
      </c>
      <c r="C326" s="114" t="s">
        <v>66</v>
      </c>
      <c r="D326" s="4" t="s">
        <v>376</v>
      </c>
      <c r="E326" s="159" t="s">
        <v>912</v>
      </c>
      <c r="F326" s="42" t="s">
        <v>67</v>
      </c>
      <c r="G326" s="42" t="s">
        <v>376</v>
      </c>
      <c r="H326" s="42" t="s">
        <v>913</v>
      </c>
      <c r="I326" s="42" t="str">
        <f t="shared" si="11"/>
        <v>Home_Books_Childrens</v>
      </c>
      <c r="J326" s="42" t="str">
        <f t="shared" si="12"/>
        <v>Home_Books_Childrens_Classic_Books</v>
      </c>
      <c r="K326" s="43">
        <v>1</v>
      </c>
      <c r="U326" s="42"/>
    </row>
    <row r="327" spans="1:21">
      <c r="A327" s="43">
        <v>323</v>
      </c>
      <c r="B327" s="114" t="s">
        <v>65</v>
      </c>
      <c r="C327" s="114" t="s">
        <v>66</v>
      </c>
      <c r="D327" s="4" t="s">
        <v>376</v>
      </c>
      <c r="E327" s="159" t="s">
        <v>914</v>
      </c>
      <c r="F327" s="42" t="s">
        <v>67</v>
      </c>
      <c r="G327" s="42" t="s">
        <v>376</v>
      </c>
      <c r="H327" s="42" t="s">
        <v>915</v>
      </c>
      <c r="I327" s="42" t="str">
        <f t="shared" si="11"/>
        <v>Home_Books_Childrens</v>
      </c>
      <c r="J327" s="42" t="str">
        <f t="shared" si="12"/>
        <v>Home_Books_Childrens_Gift_Sets</v>
      </c>
      <c r="K327" s="43">
        <v>1</v>
      </c>
      <c r="U327" s="42"/>
    </row>
    <row r="328" spans="1:21">
      <c r="A328" s="43">
        <v>324</v>
      </c>
      <c r="B328" s="114" t="s">
        <v>65</v>
      </c>
      <c r="C328" s="114" t="s">
        <v>66</v>
      </c>
      <c r="D328" s="4" t="s">
        <v>376</v>
      </c>
      <c r="E328" s="159" t="s">
        <v>916</v>
      </c>
      <c r="F328" s="42" t="s">
        <v>67</v>
      </c>
      <c r="G328" s="42" t="s">
        <v>376</v>
      </c>
      <c r="H328" s="42" t="s">
        <v>917</v>
      </c>
      <c r="I328" s="42" t="str">
        <f t="shared" si="11"/>
        <v>Home_Books_Childrens</v>
      </c>
      <c r="J328" s="42" t="str">
        <f t="shared" si="12"/>
        <v>Home_Books_Childrens_Hardcover_Picture_Book</v>
      </c>
      <c r="K328" s="43">
        <v>1</v>
      </c>
      <c r="U328" s="42"/>
    </row>
    <row r="329" spans="1:21">
      <c r="A329" s="43">
        <v>325</v>
      </c>
      <c r="B329" s="114" t="s">
        <v>65</v>
      </c>
      <c r="C329" s="114" t="s">
        <v>66</v>
      </c>
      <c r="D329" s="4" t="s">
        <v>381</v>
      </c>
      <c r="E329" s="159" t="s">
        <v>918</v>
      </c>
      <c r="F329" s="42" t="s">
        <v>67</v>
      </c>
      <c r="G329" s="42" t="s">
        <v>376</v>
      </c>
      <c r="H329" s="42" t="s">
        <v>919</v>
      </c>
      <c r="I329" s="42" t="str">
        <f t="shared" si="11"/>
        <v>Home_Books_Childrens</v>
      </c>
      <c r="J329" s="42" t="str">
        <f t="shared" si="12"/>
        <v>Home_Books_Childrens_Soft_Cover_Picture_Book</v>
      </c>
      <c r="K329" s="43">
        <v>1</v>
      </c>
      <c r="U329" s="42"/>
    </row>
    <row r="330" spans="1:21">
      <c r="A330" s="43">
        <v>326</v>
      </c>
      <c r="B330" s="114" t="s">
        <v>65</v>
      </c>
      <c r="C330" s="114" t="s">
        <v>66</v>
      </c>
      <c r="D330" s="4" t="s">
        <v>381</v>
      </c>
      <c r="E330" s="159" t="s">
        <v>920</v>
      </c>
      <c r="F330" s="42" t="s">
        <v>67</v>
      </c>
      <c r="G330" s="42" t="s">
        <v>381</v>
      </c>
      <c r="H330" s="42" t="s">
        <v>921</v>
      </c>
      <c r="I330" s="42" t="str">
        <f t="shared" si="11"/>
        <v>Home_Books_Fiction</v>
      </c>
      <c r="J330" s="42" t="str">
        <f t="shared" si="12"/>
        <v>Home_Books_Fiction_Crime_Thriller-Adventure</v>
      </c>
      <c r="K330" s="43">
        <v>1</v>
      </c>
      <c r="U330" s="42"/>
    </row>
    <row r="331" spans="1:21">
      <c r="A331" s="43">
        <v>327</v>
      </c>
      <c r="B331" s="114" t="s">
        <v>65</v>
      </c>
      <c r="C331" s="114" t="s">
        <v>66</v>
      </c>
      <c r="D331" s="4" t="s">
        <v>381</v>
      </c>
      <c r="E331" s="159" t="s">
        <v>922</v>
      </c>
      <c r="F331" s="42" t="s">
        <v>67</v>
      </c>
      <c r="G331" s="42" t="s">
        <v>381</v>
      </c>
      <c r="H331" s="42" t="s">
        <v>923</v>
      </c>
      <c r="I331" s="42" t="str">
        <f t="shared" si="11"/>
        <v>Home_Books_Fiction</v>
      </c>
      <c r="J331" s="42" t="str">
        <f t="shared" si="12"/>
        <v>Home_Books_Fiction_Fantasy-Science_Fiction</v>
      </c>
      <c r="K331" s="43">
        <v>1</v>
      </c>
      <c r="U331" s="42"/>
    </row>
    <row r="332" spans="1:21">
      <c r="A332" s="43">
        <v>328</v>
      </c>
      <c r="B332" s="114" t="s">
        <v>65</v>
      </c>
      <c r="C332" s="114" t="s">
        <v>66</v>
      </c>
      <c r="D332" s="4" t="s">
        <v>381</v>
      </c>
      <c r="E332" s="159" t="s">
        <v>924</v>
      </c>
      <c r="F332" s="42" t="s">
        <v>67</v>
      </c>
      <c r="G332" s="42" t="s">
        <v>381</v>
      </c>
      <c r="H332" s="42" t="s">
        <v>925</v>
      </c>
      <c r="I332" s="42" t="str">
        <f t="shared" si="11"/>
        <v>Home_Books_Fiction</v>
      </c>
      <c r="J332" s="42" t="str">
        <f t="shared" si="12"/>
        <v>Home_Books_Fiction_General_Fiction</v>
      </c>
      <c r="K332" s="43">
        <v>1</v>
      </c>
      <c r="U332" s="42"/>
    </row>
    <row r="333" spans="1:21">
      <c r="A333" s="43">
        <v>329</v>
      </c>
      <c r="B333" s="114" t="s">
        <v>65</v>
      </c>
      <c r="C333" s="114" t="s">
        <v>66</v>
      </c>
      <c r="D333" s="4" t="s">
        <v>381</v>
      </c>
      <c r="E333" s="159" t="s">
        <v>926</v>
      </c>
      <c r="F333" s="42" t="s">
        <v>67</v>
      </c>
      <c r="G333" s="42" t="s">
        <v>381</v>
      </c>
      <c r="H333" s="42" t="s">
        <v>927</v>
      </c>
      <c r="I333" s="42" t="str">
        <f t="shared" si="11"/>
        <v>Home_Books_Fiction</v>
      </c>
      <c r="J333" s="42" t="str">
        <f t="shared" si="12"/>
        <v>Home_Books_Fiction_Historical_Fiction</v>
      </c>
      <c r="K333" s="43">
        <v>1</v>
      </c>
      <c r="U333" s="42"/>
    </row>
    <row r="334" spans="1:21">
      <c r="A334" s="43">
        <v>330</v>
      </c>
      <c r="B334" s="114" t="s">
        <v>65</v>
      </c>
      <c r="C334" s="114" t="s">
        <v>66</v>
      </c>
      <c r="D334" s="4" t="s">
        <v>381</v>
      </c>
      <c r="E334" s="159" t="s">
        <v>928</v>
      </c>
      <c r="F334" s="42" t="s">
        <v>67</v>
      </c>
      <c r="G334" s="42" t="s">
        <v>381</v>
      </c>
      <c r="H334" s="42" t="s">
        <v>929</v>
      </c>
      <c r="I334" s="42" t="str">
        <f t="shared" si="11"/>
        <v>Home_Books_Fiction</v>
      </c>
      <c r="J334" s="42" t="str">
        <f t="shared" si="12"/>
        <v>Home_Books_Fiction_Literary_Fiction</v>
      </c>
      <c r="K334" s="43">
        <v>1</v>
      </c>
      <c r="U334" s="42"/>
    </row>
    <row r="335" spans="1:21">
      <c r="A335" s="43">
        <v>331</v>
      </c>
      <c r="B335" s="114" t="s">
        <v>65</v>
      </c>
      <c r="C335" s="114" t="s">
        <v>66</v>
      </c>
      <c r="D335" s="4" t="s">
        <v>381</v>
      </c>
      <c r="E335" s="159" t="s">
        <v>930</v>
      </c>
      <c r="F335" s="42" t="s">
        <v>67</v>
      </c>
      <c r="G335" s="42" t="s">
        <v>381</v>
      </c>
      <c r="H335" s="42" t="s">
        <v>931</v>
      </c>
      <c r="I335" s="42" t="str">
        <f t="shared" si="11"/>
        <v>Home_Books_Fiction</v>
      </c>
      <c r="J335" s="42" t="str">
        <f t="shared" si="12"/>
        <v>Home_Books_Fiction_Poetry-Short_Stories</v>
      </c>
      <c r="K335" s="43">
        <v>1</v>
      </c>
      <c r="U335" s="42"/>
    </row>
    <row r="336" spans="1:21">
      <c r="A336" s="43">
        <v>332</v>
      </c>
      <c r="B336" s="114" t="s">
        <v>65</v>
      </c>
      <c r="C336" s="114" t="s">
        <v>66</v>
      </c>
      <c r="D336" s="4" t="s">
        <v>381</v>
      </c>
      <c r="E336" s="159" t="s">
        <v>932</v>
      </c>
      <c r="F336" s="42" t="s">
        <v>67</v>
      </c>
      <c r="G336" s="42" t="s">
        <v>381</v>
      </c>
      <c r="H336" s="42" t="s">
        <v>933</v>
      </c>
      <c r="I336" s="42" t="str">
        <f t="shared" si="11"/>
        <v>Home_Books_Fiction</v>
      </c>
      <c r="J336" s="42" t="str">
        <f t="shared" si="12"/>
        <v>Home_Books_Fiction_Romance-Erotica</v>
      </c>
      <c r="K336" s="43">
        <v>1</v>
      </c>
      <c r="U336" s="42"/>
    </row>
    <row r="337" spans="1:26">
      <c r="A337" s="43">
        <v>333</v>
      </c>
      <c r="B337" s="114" t="s">
        <v>65</v>
      </c>
      <c r="C337" s="114" t="s">
        <v>66</v>
      </c>
      <c r="D337" s="4" t="s">
        <v>384</v>
      </c>
      <c r="E337" s="159" t="s">
        <v>934</v>
      </c>
      <c r="F337" s="42" t="s">
        <v>67</v>
      </c>
      <c r="G337" s="42" t="s">
        <v>381</v>
      </c>
      <c r="H337" s="42" t="s">
        <v>935</v>
      </c>
      <c r="I337" s="42" t="str">
        <f t="shared" si="11"/>
        <v>Home_Books_Fiction</v>
      </c>
      <c r="J337" s="42" t="str">
        <f t="shared" si="12"/>
        <v>Home_Books_Fiction_Young_Adult_Fiction</v>
      </c>
      <c r="K337" s="43">
        <v>1</v>
      </c>
      <c r="U337" s="42"/>
    </row>
    <row r="338" spans="1:26">
      <c r="A338" s="43">
        <v>334</v>
      </c>
      <c r="B338" s="114" t="s">
        <v>65</v>
      </c>
      <c r="C338" s="114" t="s">
        <v>66</v>
      </c>
      <c r="D338" s="4" t="s">
        <v>384</v>
      </c>
      <c r="E338" s="159" t="s">
        <v>936</v>
      </c>
      <c r="F338" s="42" t="s">
        <v>67</v>
      </c>
      <c r="G338" s="42" t="s">
        <v>937</v>
      </c>
      <c r="H338" s="42" t="s">
        <v>938</v>
      </c>
      <c r="I338" s="42" t="str">
        <f t="shared" si="11"/>
        <v>Home_Books_Food_Drink</v>
      </c>
      <c r="J338" s="42" t="str">
        <f t="shared" si="12"/>
        <v>Home_Books_Food_Drink_Baking_and_Deserts</v>
      </c>
      <c r="K338" s="43">
        <v>1</v>
      </c>
      <c r="U338" s="42"/>
    </row>
    <row r="339" spans="1:26">
      <c r="A339" s="43">
        <v>335</v>
      </c>
      <c r="B339" s="114" t="s">
        <v>65</v>
      </c>
      <c r="C339" s="114" t="s">
        <v>66</v>
      </c>
      <c r="D339" s="4" t="s">
        <v>384</v>
      </c>
      <c r="E339" s="159" t="s">
        <v>939</v>
      </c>
      <c r="F339" s="42" t="s">
        <v>67</v>
      </c>
      <c r="G339" s="42" t="s">
        <v>937</v>
      </c>
      <c r="H339" s="42" t="s">
        <v>940</v>
      </c>
      <c r="I339" s="42" t="str">
        <f t="shared" si="11"/>
        <v>Home_Books_Food_Drink</v>
      </c>
      <c r="J339" s="42" t="str">
        <f t="shared" si="12"/>
        <v>Home_Books_Food_Drink_Christmas-Seasonal</v>
      </c>
      <c r="K339" s="43">
        <v>1</v>
      </c>
      <c r="U339" s="42"/>
    </row>
    <row r="340" spans="1:26">
      <c r="A340" s="43">
        <v>336</v>
      </c>
      <c r="B340" s="114" t="s">
        <v>65</v>
      </c>
      <c r="C340" s="114" t="s">
        <v>66</v>
      </c>
      <c r="D340" s="4" t="s">
        <v>384</v>
      </c>
      <c r="E340" s="159" t="s">
        <v>941</v>
      </c>
      <c r="F340" s="42" t="s">
        <v>67</v>
      </c>
      <c r="G340" s="42" t="s">
        <v>937</v>
      </c>
      <c r="H340" s="42" t="s">
        <v>942</v>
      </c>
      <c r="I340" s="42" t="str">
        <f t="shared" si="11"/>
        <v>Home_Books_Food_Drink</v>
      </c>
      <c r="J340" s="42" t="str">
        <f t="shared" si="12"/>
        <v>Home_Books_Food_Drink_Dining_Guides</v>
      </c>
      <c r="K340" s="43">
        <v>1</v>
      </c>
      <c r="U340" s="42"/>
    </row>
    <row r="341" spans="1:26">
      <c r="A341" s="43">
        <v>337</v>
      </c>
      <c r="B341" s="114" t="s">
        <v>65</v>
      </c>
      <c r="C341" s="114" t="s">
        <v>66</v>
      </c>
      <c r="D341" s="4" t="s">
        <v>384</v>
      </c>
      <c r="E341" s="159" t="s">
        <v>943</v>
      </c>
      <c r="F341" s="42" t="s">
        <v>67</v>
      </c>
      <c r="G341" s="42" t="s">
        <v>937</v>
      </c>
      <c r="H341" s="42" t="s">
        <v>944</v>
      </c>
      <c r="I341" s="42" t="str">
        <f t="shared" si="11"/>
        <v>Home_Books_Food_Drink</v>
      </c>
      <c r="J341" s="42" t="str">
        <f t="shared" si="12"/>
        <v>Home_Books_Food_Drink_General_Cooking</v>
      </c>
      <c r="K341" s="43">
        <v>1</v>
      </c>
      <c r="U341" s="42"/>
    </row>
    <row r="342" spans="1:26">
      <c r="A342" s="43">
        <v>338</v>
      </c>
      <c r="B342" s="114" t="s">
        <v>65</v>
      </c>
      <c r="C342" s="114" t="s">
        <v>66</v>
      </c>
      <c r="D342" s="4" t="s">
        <v>384</v>
      </c>
      <c r="E342" s="159" t="s">
        <v>945</v>
      </c>
      <c r="F342" s="42" t="s">
        <v>67</v>
      </c>
      <c r="G342" s="42" t="s">
        <v>937</v>
      </c>
      <c r="H342" s="42" t="s">
        <v>946</v>
      </c>
      <c r="I342" s="42" t="str">
        <f t="shared" si="11"/>
        <v>Home_Books_Food_Drink</v>
      </c>
      <c r="J342" s="42" t="str">
        <f t="shared" si="12"/>
        <v>Home_Books_Food_Drink_Health-Dietary</v>
      </c>
      <c r="K342" s="43">
        <v>1</v>
      </c>
      <c r="U342" s="42"/>
    </row>
    <row r="343" spans="1:26">
      <c r="A343" s="43">
        <v>339</v>
      </c>
      <c r="B343" s="114" t="s">
        <v>65</v>
      </c>
      <c r="C343" s="114" t="s">
        <v>66</v>
      </c>
      <c r="D343" s="4" t="s">
        <v>384</v>
      </c>
      <c r="E343" s="159" t="s">
        <v>947</v>
      </c>
      <c r="F343" s="42" t="s">
        <v>67</v>
      </c>
      <c r="G343" s="42" t="s">
        <v>937</v>
      </c>
      <c r="H343" s="42" t="s">
        <v>945</v>
      </c>
      <c r="I343" s="42" t="str">
        <f t="shared" si="11"/>
        <v>Home_Books_Food_Drink</v>
      </c>
      <c r="J343" s="42" t="str">
        <f t="shared" si="12"/>
        <v>Home_Books_Food_Drink_Regional</v>
      </c>
      <c r="K343" s="43">
        <v>1</v>
      </c>
      <c r="U343" s="42"/>
      <c r="Y343" s="8"/>
      <c r="Z343" s="8"/>
    </row>
    <row r="344" spans="1:26" s="8" customFormat="1">
      <c r="A344" s="43">
        <v>340</v>
      </c>
      <c r="B344" s="114" t="s">
        <v>65</v>
      </c>
      <c r="C344" s="114" t="s">
        <v>66</v>
      </c>
      <c r="D344" s="4" t="s">
        <v>387</v>
      </c>
      <c r="E344" s="159" t="s">
        <v>387</v>
      </c>
      <c r="F344" s="42" t="s">
        <v>67</v>
      </c>
      <c r="G344" s="42" t="s">
        <v>937</v>
      </c>
      <c r="H344" s="42" t="s">
        <v>948</v>
      </c>
      <c r="I344" s="42" t="str">
        <f t="shared" si="11"/>
        <v>Home_Books_Food_Drink</v>
      </c>
      <c r="J344" s="42" t="str">
        <f t="shared" si="12"/>
        <v>Home_Books_Food_Drink_Wine-Beverarge</v>
      </c>
      <c r="K344" s="43">
        <v>1</v>
      </c>
      <c r="L344"/>
      <c r="M344" s="113"/>
      <c r="N344" s="166"/>
      <c r="T344" s="112"/>
      <c r="U344" s="42"/>
      <c r="Y344"/>
      <c r="Z344"/>
    </row>
    <row r="345" spans="1:26">
      <c r="A345" s="43">
        <v>341</v>
      </c>
      <c r="B345" s="114" t="s">
        <v>65</v>
      </c>
      <c r="C345" s="114" t="s">
        <v>66</v>
      </c>
      <c r="D345" s="4" t="s">
        <v>390</v>
      </c>
      <c r="E345" s="159" t="s">
        <v>949</v>
      </c>
      <c r="F345" s="42" t="s">
        <v>67</v>
      </c>
      <c r="G345" s="42" t="s">
        <v>950</v>
      </c>
      <c r="H345" s="42" t="s">
        <v>951</v>
      </c>
      <c r="I345" s="42" t="str">
        <f t="shared" si="11"/>
        <v>Home_Books_Gifting_Games_Puzzles</v>
      </c>
      <c r="J345" s="42" t="str">
        <f t="shared" si="12"/>
        <v>Home_Books_Gifting_Games_Puzzles_Gifting_Games-Puzzles</v>
      </c>
      <c r="K345" s="43">
        <v>1</v>
      </c>
      <c r="U345" s="42"/>
    </row>
    <row r="346" spans="1:26">
      <c r="A346" s="43">
        <v>342</v>
      </c>
      <c r="B346" s="114" t="s">
        <v>65</v>
      </c>
      <c r="C346" s="114" t="s">
        <v>66</v>
      </c>
      <c r="D346" s="4" t="s">
        <v>390</v>
      </c>
      <c r="E346" s="159" t="s">
        <v>952</v>
      </c>
      <c r="F346" s="42" t="s">
        <v>67</v>
      </c>
      <c r="G346" s="42" t="s">
        <v>390</v>
      </c>
      <c r="H346" s="42" t="s">
        <v>953</v>
      </c>
      <c r="I346" s="42" t="str">
        <f t="shared" si="11"/>
        <v>Home_Books_Health</v>
      </c>
      <c r="J346" s="42" t="str">
        <f t="shared" si="12"/>
        <v>Home_Books_Health_Fitness-Diets</v>
      </c>
      <c r="K346" s="43">
        <v>1</v>
      </c>
      <c r="U346" s="42"/>
    </row>
    <row r="347" spans="1:26">
      <c r="A347" s="43">
        <v>343</v>
      </c>
      <c r="B347" s="114" t="s">
        <v>65</v>
      </c>
      <c r="C347" s="114" t="s">
        <v>66</v>
      </c>
      <c r="D347" s="4" t="s">
        <v>390</v>
      </c>
      <c r="E347" s="159" t="s">
        <v>954</v>
      </c>
      <c r="F347" s="42" t="s">
        <v>67</v>
      </c>
      <c r="G347" s="42" t="s">
        <v>390</v>
      </c>
      <c r="H347" s="42" t="s">
        <v>955</v>
      </c>
      <c r="I347" s="42" t="str">
        <f t="shared" si="11"/>
        <v>Home_Books_Health</v>
      </c>
      <c r="J347" s="42" t="str">
        <f t="shared" si="12"/>
        <v>Home_Books_Health_General_Health</v>
      </c>
      <c r="K347" s="43">
        <v>1</v>
      </c>
      <c r="U347" s="42"/>
    </row>
    <row r="348" spans="1:26">
      <c r="A348" s="43">
        <v>344</v>
      </c>
      <c r="B348" s="114" t="s">
        <v>65</v>
      </c>
      <c r="C348" s="114" t="s">
        <v>66</v>
      </c>
      <c r="D348" s="4" t="s">
        <v>390</v>
      </c>
      <c r="E348" s="159" t="s">
        <v>956</v>
      </c>
      <c r="F348" s="42" t="s">
        <v>67</v>
      </c>
      <c r="G348" s="42" t="s">
        <v>390</v>
      </c>
      <c r="H348" s="42" t="s">
        <v>957</v>
      </c>
      <c r="I348" s="42" t="str">
        <f t="shared" si="11"/>
        <v>Home_Books_Health</v>
      </c>
      <c r="J348" s="42" t="str">
        <f t="shared" si="12"/>
        <v>Home_Books_Health_Mind_Body_Spirt</v>
      </c>
      <c r="K348" s="43">
        <v>1</v>
      </c>
      <c r="U348" s="42"/>
    </row>
    <row r="349" spans="1:26">
      <c r="A349" s="43">
        <v>345</v>
      </c>
      <c r="B349" s="114" t="s">
        <v>65</v>
      </c>
      <c r="C349" s="114" t="s">
        <v>66</v>
      </c>
      <c r="D349" s="4" t="s">
        <v>392</v>
      </c>
      <c r="E349" s="159" t="s">
        <v>958</v>
      </c>
      <c r="F349" s="42" t="s">
        <v>67</v>
      </c>
      <c r="G349" s="42" t="s">
        <v>390</v>
      </c>
      <c r="H349" s="42" t="s">
        <v>959</v>
      </c>
      <c r="I349" s="42" t="str">
        <f t="shared" si="11"/>
        <v>Home_Books_Health</v>
      </c>
      <c r="J349" s="42" t="str">
        <f t="shared" si="12"/>
        <v>Home_Books_Health_Pregancy-Parenting</v>
      </c>
      <c r="K349" s="43">
        <v>1</v>
      </c>
      <c r="U349" s="42"/>
      <c r="Y349" s="3"/>
      <c r="Z349" s="3"/>
    </row>
    <row r="350" spans="1:26" s="3" customFormat="1">
      <c r="A350" s="43">
        <v>346</v>
      </c>
      <c r="B350" s="114" t="s">
        <v>65</v>
      </c>
      <c r="C350" s="114" t="s">
        <v>66</v>
      </c>
      <c r="D350" s="4" t="s">
        <v>392</v>
      </c>
      <c r="E350" s="159" t="s">
        <v>960</v>
      </c>
      <c r="F350" s="42" t="s">
        <v>67</v>
      </c>
      <c r="G350" s="42" t="s">
        <v>392</v>
      </c>
      <c r="H350" s="42" t="s">
        <v>958</v>
      </c>
      <c r="I350" s="42" t="str">
        <f t="shared" si="11"/>
        <v>Home_Books_Lifestyle</v>
      </c>
      <c r="J350" s="42" t="str">
        <f t="shared" si="12"/>
        <v>Home_Books_Lifestyle_Craft</v>
      </c>
      <c r="K350" s="43">
        <v>1</v>
      </c>
      <c r="L350"/>
      <c r="M350" s="113"/>
      <c r="N350" s="167"/>
      <c r="T350" s="106"/>
      <c r="U350" s="42"/>
    </row>
    <row r="351" spans="1:26" s="3" customFormat="1">
      <c r="A351" s="43">
        <v>347</v>
      </c>
      <c r="B351" s="114" t="s">
        <v>65</v>
      </c>
      <c r="C351" s="114" t="s">
        <v>66</v>
      </c>
      <c r="D351" s="4" t="s">
        <v>392</v>
      </c>
      <c r="E351" s="159" t="s">
        <v>961</v>
      </c>
      <c r="F351" s="42" t="s">
        <v>67</v>
      </c>
      <c r="G351" s="42" t="s">
        <v>392</v>
      </c>
      <c r="H351" s="42" t="s">
        <v>962</v>
      </c>
      <c r="I351" s="42" t="str">
        <f t="shared" si="11"/>
        <v>Home_Books_Lifestyle</v>
      </c>
      <c r="J351" s="42" t="str">
        <f t="shared" si="12"/>
        <v>Home_Books_Lifestyle_Fashion-Beauty</v>
      </c>
      <c r="K351" s="43">
        <v>1</v>
      </c>
      <c r="L351"/>
      <c r="M351" s="113"/>
      <c r="N351" s="167"/>
      <c r="T351" s="106"/>
      <c r="U351" s="42"/>
      <c r="Y351"/>
      <c r="Z351"/>
    </row>
    <row r="352" spans="1:26">
      <c r="A352" s="43">
        <v>348</v>
      </c>
      <c r="B352" s="114" t="s">
        <v>65</v>
      </c>
      <c r="C352" s="114" t="s">
        <v>66</v>
      </c>
      <c r="D352" s="4" t="s">
        <v>392</v>
      </c>
      <c r="E352" s="159" t="s">
        <v>963</v>
      </c>
      <c r="F352" s="42" t="s">
        <v>67</v>
      </c>
      <c r="G352" s="42" t="s">
        <v>392</v>
      </c>
      <c r="H352" s="42" t="s">
        <v>961</v>
      </c>
      <c r="I352" s="42" t="str">
        <f t="shared" si="11"/>
        <v>Home_Books_Lifestyle</v>
      </c>
      <c r="J352" s="42" t="str">
        <f t="shared" si="12"/>
        <v>Home_Books_Lifestyle_Gardening</v>
      </c>
      <c r="K352" s="43">
        <v>1</v>
      </c>
      <c r="U352" s="42"/>
      <c r="Y352" s="3"/>
      <c r="Z352" s="3"/>
    </row>
    <row r="353" spans="1:26" s="3" customFormat="1">
      <c r="A353" s="43">
        <v>349</v>
      </c>
      <c r="B353" s="114" t="s">
        <v>65</v>
      </c>
      <c r="C353" s="114" t="s">
        <v>66</v>
      </c>
      <c r="D353" s="4" t="s">
        <v>392</v>
      </c>
      <c r="E353" s="159" t="s">
        <v>964</v>
      </c>
      <c r="F353" s="42" t="s">
        <v>67</v>
      </c>
      <c r="G353" s="42" t="s">
        <v>392</v>
      </c>
      <c r="H353" s="42" t="s">
        <v>965</v>
      </c>
      <c r="I353" s="42" t="str">
        <f t="shared" si="11"/>
        <v>Home_Books_Lifestyle</v>
      </c>
      <c r="J353" s="42" t="str">
        <f t="shared" si="12"/>
        <v>Home_Books_Lifestyle_General_Lifesyle</v>
      </c>
      <c r="K353" s="43">
        <v>1</v>
      </c>
      <c r="L353"/>
      <c r="M353" s="113"/>
      <c r="N353" s="167"/>
      <c r="T353" s="106"/>
      <c r="U353" s="42"/>
      <c r="Y353"/>
      <c r="Z353"/>
    </row>
    <row r="354" spans="1:26">
      <c r="A354" s="43">
        <v>350</v>
      </c>
      <c r="B354" s="114" t="s">
        <v>65</v>
      </c>
      <c r="C354" s="114" t="s">
        <v>66</v>
      </c>
      <c r="D354" s="4" t="s">
        <v>392</v>
      </c>
      <c r="E354" s="159" t="s">
        <v>966</v>
      </c>
      <c r="F354" s="42" t="s">
        <v>67</v>
      </c>
      <c r="G354" s="42" t="s">
        <v>392</v>
      </c>
      <c r="H354" s="42" t="s">
        <v>967</v>
      </c>
      <c r="I354" s="42" t="str">
        <f t="shared" si="11"/>
        <v>Home_Books_Lifestyle</v>
      </c>
      <c r="J354" s="42" t="str">
        <f t="shared" si="12"/>
        <v>Home_Books_Lifestyle_House-Home</v>
      </c>
      <c r="K354" s="43">
        <v>1</v>
      </c>
      <c r="U354" s="42"/>
    </row>
    <row r="355" spans="1:26">
      <c r="A355" s="43">
        <v>351</v>
      </c>
      <c r="B355" s="114" t="s">
        <v>65</v>
      </c>
      <c r="C355" s="114" t="s">
        <v>66</v>
      </c>
      <c r="D355" s="4" t="s">
        <v>392</v>
      </c>
      <c r="E355" s="159" t="s">
        <v>968</v>
      </c>
      <c r="F355" s="42" t="s">
        <v>67</v>
      </c>
      <c r="G355" s="42" t="s">
        <v>392</v>
      </c>
      <c r="H355" s="42" t="s">
        <v>969</v>
      </c>
      <c r="I355" s="42" t="str">
        <f t="shared" si="11"/>
        <v>Home_Books_Lifestyle</v>
      </c>
      <c r="J355" s="42" t="str">
        <f t="shared" si="12"/>
        <v>Home_Books_Lifestyle_Music_Arts-Pop_Culture</v>
      </c>
      <c r="K355" s="43">
        <v>1</v>
      </c>
      <c r="U355" s="42"/>
    </row>
    <row r="356" spans="1:26">
      <c r="A356" s="43">
        <v>352</v>
      </c>
      <c r="B356" s="114" t="s">
        <v>65</v>
      </c>
      <c r="C356" s="114" t="s">
        <v>66</v>
      </c>
      <c r="D356" s="4" t="s">
        <v>392</v>
      </c>
      <c r="E356" s="159" t="s">
        <v>970</v>
      </c>
      <c r="F356" s="42" t="s">
        <v>67</v>
      </c>
      <c r="G356" s="42" t="s">
        <v>392</v>
      </c>
      <c r="H356" s="42" t="s">
        <v>971</v>
      </c>
      <c r="I356" s="42" t="str">
        <f t="shared" si="11"/>
        <v>Home_Books_Lifestyle</v>
      </c>
      <c r="J356" s="42" t="str">
        <f t="shared" si="12"/>
        <v>Home_Books_Lifestyle_Pets-Animals</v>
      </c>
      <c r="K356" s="43">
        <v>1</v>
      </c>
      <c r="U356" s="42"/>
    </row>
    <row r="357" spans="1:26">
      <c r="A357" s="43">
        <v>353</v>
      </c>
      <c r="B357" s="114" t="s">
        <v>65</v>
      </c>
      <c r="C357" s="114" t="s">
        <v>66</v>
      </c>
      <c r="D357" s="4" t="s">
        <v>392</v>
      </c>
      <c r="E357" s="159" t="s">
        <v>972</v>
      </c>
      <c r="F357" s="42" t="s">
        <v>67</v>
      </c>
      <c r="G357" s="42" t="s">
        <v>392</v>
      </c>
      <c r="H357" s="42" t="s">
        <v>970</v>
      </c>
      <c r="I357" s="42" t="str">
        <f t="shared" si="11"/>
        <v>Home_Books_Lifestyle</v>
      </c>
      <c r="J357" s="42" t="str">
        <f t="shared" si="12"/>
        <v>Home_Books_Lifestyle_Photography</v>
      </c>
      <c r="K357" s="43">
        <v>1</v>
      </c>
      <c r="U357" s="42"/>
    </row>
    <row r="358" spans="1:26">
      <c r="A358" s="43">
        <v>354</v>
      </c>
      <c r="B358" s="114" t="s">
        <v>65</v>
      </c>
      <c r="C358" s="114" t="s">
        <v>66</v>
      </c>
      <c r="D358" s="4" t="s">
        <v>396</v>
      </c>
      <c r="E358" s="159" t="s">
        <v>973</v>
      </c>
      <c r="F358" s="42" t="s">
        <v>67</v>
      </c>
      <c r="G358" s="42" t="s">
        <v>392</v>
      </c>
      <c r="H358" s="42" t="s">
        <v>974</v>
      </c>
      <c r="I358" s="42" t="str">
        <f t="shared" si="11"/>
        <v>Home_Books_Lifestyle</v>
      </c>
      <c r="J358" s="42" t="str">
        <f t="shared" si="12"/>
        <v>Home_Books_Lifestyle_Transport-Technology</v>
      </c>
      <c r="K358" s="43">
        <v>1</v>
      </c>
      <c r="U358" s="42"/>
    </row>
    <row r="359" spans="1:26">
      <c r="A359" s="43">
        <v>355</v>
      </c>
      <c r="B359" s="114" t="s">
        <v>65</v>
      </c>
      <c r="C359" s="114" t="s">
        <v>66</v>
      </c>
      <c r="D359" s="4" t="s">
        <v>396</v>
      </c>
      <c r="E359" s="159" t="s">
        <v>975</v>
      </c>
      <c r="F359" s="42" t="s">
        <v>67</v>
      </c>
      <c r="G359" s="42" t="s">
        <v>976</v>
      </c>
      <c r="H359" s="42" t="s">
        <v>977</v>
      </c>
      <c r="I359" s="42" t="str">
        <f t="shared" si="11"/>
        <v>Home_Books_Non_Fiction</v>
      </c>
      <c r="J359" s="42" t="str">
        <f t="shared" si="12"/>
        <v>Home_Books_Non_Fiction_Business-Politics</v>
      </c>
      <c r="K359" s="43">
        <v>1</v>
      </c>
      <c r="U359" s="42"/>
    </row>
    <row r="360" spans="1:26">
      <c r="A360" s="43">
        <v>356</v>
      </c>
      <c r="B360" s="114" t="s">
        <v>65</v>
      </c>
      <c r="C360" s="114" t="s">
        <v>66</v>
      </c>
      <c r="D360" s="4" t="s">
        <v>396</v>
      </c>
      <c r="E360" s="159" t="s">
        <v>978</v>
      </c>
      <c r="F360" s="42" t="s">
        <v>67</v>
      </c>
      <c r="G360" s="42" t="s">
        <v>976</v>
      </c>
      <c r="H360" s="42" t="s">
        <v>979</v>
      </c>
      <c r="I360" s="42" t="str">
        <f t="shared" si="11"/>
        <v>Home_Books_Non_Fiction</v>
      </c>
      <c r="J360" s="42" t="str">
        <f t="shared" si="12"/>
        <v>Home_Books_Non_Fiction_Dictionaries-Grammar</v>
      </c>
      <c r="K360" s="43">
        <v>1</v>
      </c>
      <c r="U360" s="42"/>
    </row>
    <row r="361" spans="1:26">
      <c r="A361" s="43">
        <v>357</v>
      </c>
      <c r="B361" s="114" t="s">
        <v>65</v>
      </c>
      <c r="C361" s="114" t="s">
        <v>66</v>
      </c>
      <c r="D361" s="4" t="s">
        <v>396</v>
      </c>
      <c r="E361" s="159" t="s">
        <v>980</v>
      </c>
      <c r="F361" s="42" t="s">
        <v>67</v>
      </c>
      <c r="G361" s="42" t="s">
        <v>976</v>
      </c>
      <c r="H361" s="42" t="s">
        <v>981</v>
      </c>
      <c r="I361" s="42" t="str">
        <f t="shared" si="11"/>
        <v>Home_Books_Non_Fiction</v>
      </c>
      <c r="J361" s="42" t="str">
        <f t="shared" si="12"/>
        <v>Home_Books_Non_Fiction_General_Non-Fiction</v>
      </c>
      <c r="K361" s="43">
        <v>1</v>
      </c>
      <c r="U361" s="42"/>
    </row>
    <row r="362" spans="1:26">
      <c r="A362" s="43">
        <v>358</v>
      </c>
      <c r="B362" s="114" t="s">
        <v>65</v>
      </c>
      <c r="C362" s="114" t="s">
        <v>66</v>
      </c>
      <c r="D362" s="4" t="s">
        <v>396</v>
      </c>
      <c r="E362" s="159" t="s">
        <v>982</v>
      </c>
      <c r="F362" s="42" t="s">
        <v>67</v>
      </c>
      <c r="G362" s="42" t="s">
        <v>976</v>
      </c>
      <c r="H362" s="42" t="s">
        <v>983</v>
      </c>
      <c r="I362" s="42" t="str">
        <f t="shared" si="11"/>
        <v>Home_Books_Non_Fiction</v>
      </c>
      <c r="J362" s="42" t="str">
        <f t="shared" si="12"/>
        <v>Home_Books_Non_Fiction_History-Military</v>
      </c>
      <c r="K362" s="43">
        <v>1</v>
      </c>
      <c r="U362" s="42"/>
    </row>
    <row r="363" spans="1:26">
      <c r="A363" s="43">
        <v>359</v>
      </c>
      <c r="B363" s="114" t="s">
        <v>65</v>
      </c>
      <c r="C363" s="114" t="s">
        <v>66</v>
      </c>
      <c r="D363" s="4" t="s">
        <v>396</v>
      </c>
      <c r="E363" s="159" t="s">
        <v>984</v>
      </c>
      <c r="F363" s="42" t="s">
        <v>67</v>
      </c>
      <c r="G363" s="42" t="s">
        <v>976</v>
      </c>
      <c r="H363" s="42" t="s">
        <v>985</v>
      </c>
      <c r="I363" s="42" t="str">
        <f t="shared" si="11"/>
        <v>Home_Books_Non_Fiction</v>
      </c>
      <c r="J363" s="42" t="str">
        <f t="shared" si="12"/>
        <v>Home_Books_Non_Fiction_Humour-Gifting</v>
      </c>
      <c r="K363" s="43">
        <v>1</v>
      </c>
      <c r="U363" s="42"/>
    </row>
    <row r="364" spans="1:26">
      <c r="A364" s="43">
        <v>360</v>
      </c>
      <c r="B364" s="114" t="s">
        <v>65</v>
      </c>
      <c r="C364" s="114" t="s">
        <v>66</v>
      </c>
      <c r="D364" s="4" t="s">
        <v>396</v>
      </c>
      <c r="E364" s="159" t="s">
        <v>893</v>
      </c>
      <c r="F364" s="42" t="s">
        <v>67</v>
      </c>
      <c r="G364" s="42" t="s">
        <v>976</v>
      </c>
      <c r="H364" s="42" t="s">
        <v>986</v>
      </c>
      <c r="I364" s="42" t="str">
        <f t="shared" si="11"/>
        <v>Home_Books_Non_Fiction</v>
      </c>
      <c r="J364" s="42" t="str">
        <f t="shared" si="12"/>
        <v>Home_Books_Non_Fiction_Science-Nature</v>
      </c>
      <c r="K364" s="43">
        <v>1</v>
      </c>
      <c r="U364" s="42"/>
    </row>
    <row r="365" spans="1:26">
      <c r="A365" s="43">
        <v>361</v>
      </c>
      <c r="B365" s="114" t="s">
        <v>65</v>
      </c>
      <c r="C365" s="114" t="s">
        <v>66</v>
      </c>
      <c r="D365" s="4" t="s">
        <v>396</v>
      </c>
      <c r="E365" s="159" t="s">
        <v>987</v>
      </c>
      <c r="F365" s="42" t="s">
        <v>67</v>
      </c>
      <c r="G365" s="42" t="s">
        <v>976</v>
      </c>
      <c r="H365" s="42" t="s">
        <v>893</v>
      </c>
      <c r="I365" s="42" t="str">
        <f t="shared" si="11"/>
        <v>Home_Books_Non_Fiction</v>
      </c>
      <c r="J365" s="42" t="str">
        <f t="shared" si="12"/>
        <v>Home_Books_Non_Fiction_Sport</v>
      </c>
      <c r="K365" s="43">
        <v>1</v>
      </c>
      <c r="U365" s="42"/>
    </row>
    <row r="366" spans="1:26">
      <c r="A366" s="43">
        <v>362</v>
      </c>
      <c r="B366" s="114" t="s">
        <v>65</v>
      </c>
      <c r="C366" s="114" t="s">
        <v>66</v>
      </c>
      <c r="D366" s="4" t="s">
        <v>396</v>
      </c>
      <c r="E366" s="159" t="s">
        <v>988</v>
      </c>
      <c r="F366" s="42" t="s">
        <v>67</v>
      </c>
      <c r="G366" s="42" t="s">
        <v>976</v>
      </c>
      <c r="H366" s="42" t="s">
        <v>989</v>
      </c>
      <c r="I366" s="42" t="str">
        <f t="shared" si="11"/>
        <v>Home_Books_Non_Fiction</v>
      </c>
      <c r="J366" s="42" t="str">
        <f t="shared" si="12"/>
        <v>Home_Books_Non_Fiction_Trivia-Puzzles</v>
      </c>
      <c r="K366" s="43">
        <v>1</v>
      </c>
      <c r="U366" s="42"/>
    </row>
    <row r="367" spans="1:26">
      <c r="A367" s="43">
        <v>363</v>
      </c>
      <c r="B367" s="114" t="s">
        <v>65</v>
      </c>
      <c r="C367" s="114" t="s">
        <v>66</v>
      </c>
      <c r="D367" s="4" t="s">
        <v>400</v>
      </c>
      <c r="E367" s="159" t="s">
        <v>990</v>
      </c>
      <c r="F367" s="42" t="s">
        <v>67</v>
      </c>
      <c r="G367" s="42" t="s">
        <v>976</v>
      </c>
      <c r="H367" s="42" t="s">
        <v>991</v>
      </c>
      <c r="I367" s="42" t="str">
        <f t="shared" si="11"/>
        <v>Home_Books_Non_Fiction</v>
      </c>
      <c r="J367" s="42" t="str">
        <f t="shared" si="12"/>
        <v>Home_Books_Non_Fiction_True_Crime</v>
      </c>
      <c r="K367" s="43">
        <v>1</v>
      </c>
      <c r="U367" s="42"/>
    </row>
    <row r="368" spans="1:26">
      <c r="A368" s="43">
        <v>364</v>
      </c>
      <c r="B368" s="114" t="s">
        <v>65</v>
      </c>
      <c r="C368" s="114" t="s">
        <v>66</v>
      </c>
      <c r="D368" s="4" t="s">
        <v>400</v>
      </c>
      <c r="E368" s="159" t="s">
        <v>992</v>
      </c>
      <c r="F368" s="42" t="s">
        <v>67</v>
      </c>
      <c r="G368" s="42" t="s">
        <v>400</v>
      </c>
      <c r="H368" s="42" t="s">
        <v>993</v>
      </c>
      <c r="I368" s="42" t="str">
        <f t="shared" si="11"/>
        <v>Home_Books_Travel</v>
      </c>
      <c r="J368" s="42" t="str">
        <f t="shared" si="12"/>
        <v>Home_Books_Travel_Travel_Guide_Books</v>
      </c>
      <c r="K368" s="43">
        <v>1</v>
      </c>
      <c r="U368" s="42"/>
    </row>
    <row r="369" spans="1:21">
      <c r="A369" s="43">
        <v>365</v>
      </c>
      <c r="B369" s="114" t="s">
        <v>65</v>
      </c>
      <c r="C369" s="114" t="s">
        <v>71</v>
      </c>
      <c r="D369" s="4" t="s">
        <v>404</v>
      </c>
      <c r="E369" s="159" t="s">
        <v>404</v>
      </c>
      <c r="F369" s="42" t="s">
        <v>67</v>
      </c>
      <c r="G369" s="42" t="s">
        <v>400</v>
      </c>
      <c r="H369" s="42" t="s">
        <v>994</v>
      </c>
      <c r="I369" s="42" t="str">
        <f t="shared" si="11"/>
        <v>Home_Books_Travel</v>
      </c>
      <c r="J369" s="42" t="str">
        <f t="shared" si="12"/>
        <v>Home_Books_Travel_Travel_Writing-Photography</v>
      </c>
      <c r="K369" s="43">
        <v>1</v>
      </c>
      <c r="U369" s="42"/>
    </row>
    <row r="370" spans="1:21">
      <c r="A370" s="43">
        <v>366</v>
      </c>
      <c r="B370" s="114" t="s">
        <v>65</v>
      </c>
      <c r="C370" s="114" t="s">
        <v>71</v>
      </c>
      <c r="D370" s="4" t="s">
        <v>407</v>
      </c>
      <c r="E370" s="159" t="s">
        <v>995</v>
      </c>
      <c r="F370" s="42" t="s">
        <v>72</v>
      </c>
      <c r="G370" s="42" t="s">
        <v>404</v>
      </c>
      <c r="H370" s="42" t="s">
        <v>404</v>
      </c>
      <c r="I370" s="42" t="str">
        <f t="shared" si="11"/>
        <v>Home_Christmas_Animation</v>
      </c>
      <c r="J370" s="42" t="str">
        <f t="shared" si="12"/>
        <v>Home_Christmas_Animation_Animation</v>
      </c>
      <c r="K370" s="43">
        <v>1</v>
      </c>
      <c r="U370" s="42"/>
    </row>
    <row r="371" spans="1:21">
      <c r="A371" s="43">
        <v>367</v>
      </c>
      <c r="B371" s="114" t="s">
        <v>65</v>
      </c>
      <c r="C371" s="114" t="s">
        <v>71</v>
      </c>
      <c r="D371" s="4" t="s">
        <v>407</v>
      </c>
      <c r="E371" s="159" t="s">
        <v>996</v>
      </c>
      <c r="F371" s="42" t="s">
        <v>72</v>
      </c>
      <c r="G371" s="42" t="s">
        <v>997</v>
      </c>
      <c r="H371" s="42" t="s">
        <v>998</v>
      </c>
      <c r="I371" s="42" t="str">
        <f t="shared" si="11"/>
        <v>Home_Christmas_Home_Décor</v>
      </c>
      <c r="J371" s="42" t="str">
        <f t="shared" si="12"/>
        <v>Home_Christmas_Home_Décor_Advent_Calendars</v>
      </c>
      <c r="K371" s="43">
        <v>1</v>
      </c>
      <c r="U371" s="42"/>
    </row>
    <row r="372" spans="1:21">
      <c r="A372" s="43">
        <v>368</v>
      </c>
      <c r="B372" s="114" t="s">
        <v>65</v>
      </c>
      <c r="C372" s="114" t="s">
        <v>71</v>
      </c>
      <c r="D372" s="4" t="s">
        <v>407</v>
      </c>
      <c r="E372" s="159" t="s">
        <v>999</v>
      </c>
      <c r="F372" s="42" t="s">
        <v>72</v>
      </c>
      <c r="G372" s="42" t="s">
        <v>997</v>
      </c>
      <c r="H372" s="42" t="s">
        <v>996</v>
      </c>
      <c r="I372" s="42" t="str">
        <f t="shared" si="11"/>
        <v>Home_Christmas_Home_Décor</v>
      </c>
      <c r="J372" s="42" t="str">
        <f t="shared" si="12"/>
        <v>Home_Christmas_Home_Décor_Figurines</v>
      </c>
      <c r="K372" s="43">
        <v>1</v>
      </c>
      <c r="U372" s="42"/>
    </row>
    <row r="373" spans="1:21">
      <c r="A373" s="43">
        <v>369</v>
      </c>
      <c r="B373" s="114" t="s">
        <v>65</v>
      </c>
      <c r="C373" s="114" t="s">
        <v>71</v>
      </c>
      <c r="D373" s="4" t="s">
        <v>407</v>
      </c>
      <c r="E373" s="159" t="s">
        <v>1000</v>
      </c>
      <c r="F373" s="42" t="s">
        <v>72</v>
      </c>
      <c r="G373" s="42" t="s">
        <v>997</v>
      </c>
      <c r="H373" s="42" t="s">
        <v>1001</v>
      </c>
      <c r="I373" s="42" t="str">
        <f t="shared" si="11"/>
        <v>Home_Christmas_Home_Décor</v>
      </c>
      <c r="J373" s="42" t="str">
        <f t="shared" si="12"/>
        <v>Home_Christmas_Home_Décor_Garlands-Wreaths</v>
      </c>
      <c r="K373" s="43">
        <v>1</v>
      </c>
      <c r="U373" s="42"/>
    </row>
    <row r="374" spans="1:21">
      <c r="A374" s="43">
        <v>370</v>
      </c>
      <c r="B374" s="114" t="s">
        <v>65</v>
      </c>
      <c r="C374" s="114" t="s">
        <v>71</v>
      </c>
      <c r="D374" s="4" t="s">
        <v>407</v>
      </c>
      <c r="E374" s="159" t="s">
        <v>1002</v>
      </c>
      <c r="F374" s="42" t="s">
        <v>72</v>
      </c>
      <c r="G374" s="42" t="s">
        <v>997</v>
      </c>
      <c r="H374" s="42" t="s">
        <v>1003</v>
      </c>
      <c r="I374" s="42" t="str">
        <f t="shared" si="11"/>
        <v>Home_Christmas_Home_Décor</v>
      </c>
      <c r="J374" s="42" t="str">
        <f t="shared" si="12"/>
        <v>Home_Christmas_Home_Décor_Stockings-Sacks</v>
      </c>
      <c r="K374" s="43">
        <v>1</v>
      </c>
      <c r="U374" s="42"/>
    </row>
    <row r="375" spans="1:21">
      <c r="A375" s="43">
        <v>371</v>
      </c>
      <c r="B375" s="114" t="s">
        <v>65</v>
      </c>
      <c r="C375" s="114" t="s">
        <v>71</v>
      </c>
      <c r="D375" s="4" t="s">
        <v>410</v>
      </c>
      <c r="E375" s="159" t="s">
        <v>410</v>
      </c>
      <c r="F375" s="42" t="s">
        <v>72</v>
      </c>
      <c r="G375" s="42" t="s">
        <v>997</v>
      </c>
      <c r="H375" s="42" t="s">
        <v>1002</v>
      </c>
      <c r="I375" s="42" t="str">
        <f t="shared" si="11"/>
        <v>Home_Christmas_Home_Décor</v>
      </c>
      <c r="J375" s="42" t="str">
        <f t="shared" si="12"/>
        <v>Home_Christmas_Home_Décor_Tabletop</v>
      </c>
      <c r="K375" s="43">
        <v>1</v>
      </c>
      <c r="U375" s="42"/>
    </row>
    <row r="376" spans="1:21">
      <c r="A376" s="43">
        <v>372</v>
      </c>
      <c r="B376" s="114" t="s">
        <v>65</v>
      </c>
      <c r="C376" s="114" t="s">
        <v>71</v>
      </c>
      <c r="D376" s="4" t="s">
        <v>414</v>
      </c>
      <c r="E376" s="159" t="s">
        <v>414</v>
      </c>
      <c r="F376" s="42" t="s">
        <v>72</v>
      </c>
      <c r="G376" s="42" t="s">
        <v>410</v>
      </c>
      <c r="H376" s="42" t="s">
        <v>410</v>
      </c>
      <c r="I376" s="42" t="str">
        <f t="shared" ref="I376:I439" si="13">F376&amp;"_"&amp;G376</f>
        <v>Home_Christmas_Lights</v>
      </c>
      <c r="J376" s="42" t="str">
        <f t="shared" si="12"/>
        <v>Home_Christmas_Lights_Lights</v>
      </c>
      <c r="K376" s="43">
        <v>1</v>
      </c>
      <c r="U376" s="42"/>
    </row>
    <row r="377" spans="1:21">
      <c r="A377" s="43">
        <v>373</v>
      </c>
      <c r="B377" s="114" t="s">
        <v>65</v>
      </c>
      <c r="C377" s="114" t="s">
        <v>71</v>
      </c>
      <c r="D377" s="4" t="s">
        <v>417</v>
      </c>
      <c r="E377" s="159" t="s">
        <v>417</v>
      </c>
      <c r="F377" s="42" t="s">
        <v>72</v>
      </c>
      <c r="G377" s="42" t="s">
        <v>1004</v>
      </c>
      <c r="H377" s="42" t="s">
        <v>1004</v>
      </c>
      <c r="I377" s="42" t="str">
        <f t="shared" si="13"/>
        <v>Home_Christmas_Tree_Accessories</v>
      </c>
      <c r="J377" s="42" t="str">
        <f t="shared" si="12"/>
        <v>Home_Christmas_Tree_Accessories_Tree_Accessories</v>
      </c>
      <c r="K377" s="43">
        <v>1</v>
      </c>
      <c r="U377" s="42"/>
    </row>
    <row r="378" spans="1:21">
      <c r="A378" s="43">
        <v>374</v>
      </c>
      <c r="B378" s="114" t="s">
        <v>65</v>
      </c>
      <c r="C378" s="114" t="s">
        <v>71</v>
      </c>
      <c r="D378" s="4" t="s">
        <v>420</v>
      </c>
      <c r="E378" s="159" t="s">
        <v>420</v>
      </c>
      <c r="F378" s="42" t="s">
        <v>72</v>
      </c>
      <c r="G378" s="42" t="s">
        <v>1005</v>
      </c>
      <c r="H378" s="42" t="s">
        <v>1005</v>
      </c>
      <c r="I378" s="42" t="str">
        <f t="shared" si="13"/>
        <v>Home_Christmas_Tree_Ornaments</v>
      </c>
      <c r="J378" s="42" t="str">
        <f t="shared" si="12"/>
        <v>Home_Christmas_Tree_Ornaments_Tree_Ornaments</v>
      </c>
      <c r="K378" s="43">
        <v>1</v>
      </c>
      <c r="U378" s="42"/>
    </row>
    <row r="379" spans="1:21">
      <c r="A379" s="43">
        <v>375</v>
      </c>
      <c r="B379" s="114" t="s">
        <v>65</v>
      </c>
      <c r="C379" s="114" t="s">
        <v>76</v>
      </c>
      <c r="D379" s="4" t="s">
        <v>422</v>
      </c>
      <c r="E379" s="159" t="s">
        <v>1006</v>
      </c>
      <c r="F379" s="42" t="s">
        <v>72</v>
      </c>
      <c r="G379" s="42" t="s">
        <v>420</v>
      </c>
      <c r="H379" s="42" t="s">
        <v>420</v>
      </c>
      <c r="I379" s="42" t="str">
        <f t="shared" si="13"/>
        <v>Home_Christmas_Trees</v>
      </c>
      <c r="J379" s="42" t="str">
        <f t="shared" si="12"/>
        <v>Home_Christmas_Trees_Trees</v>
      </c>
      <c r="K379" s="43">
        <v>1</v>
      </c>
      <c r="U379" s="42"/>
    </row>
    <row r="380" spans="1:21">
      <c r="A380" s="43">
        <v>376</v>
      </c>
      <c r="B380" s="114" t="s">
        <v>65</v>
      </c>
      <c r="C380" s="114" t="s">
        <v>76</v>
      </c>
      <c r="D380" s="4" t="s">
        <v>422</v>
      </c>
      <c r="E380" s="159" t="s">
        <v>1007</v>
      </c>
      <c r="F380" s="42" t="s">
        <v>77</v>
      </c>
      <c r="G380" s="42" t="s">
        <v>422</v>
      </c>
      <c r="H380" s="42" t="s">
        <v>1008</v>
      </c>
      <c r="I380" s="42" t="str">
        <f t="shared" si="13"/>
        <v>Home_Pets_Apparel</v>
      </c>
      <c r="J380" s="42" t="str">
        <f t="shared" si="12"/>
        <v>Home_Pets_Apparel_Pet_Accessories</v>
      </c>
      <c r="K380" s="43">
        <v>1</v>
      </c>
      <c r="U380" s="42"/>
    </row>
    <row r="381" spans="1:21">
      <c r="A381" s="43">
        <v>377</v>
      </c>
      <c r="B381" s="114" t="s">
        <v>65</v>
      </c>
      <c r="C381" s="114" t="s">
        <v>76</v>
      </c>
      <c r="D381" s="4" t="s">
        <v>425</v>
      </c>
      <c r="E381" s="159" t="s">
        <v>1009</v>
      </c>
      <c r="F381" s="42" t="s">
        <v>77</v>
      </c>
      <c r="G381" s="42" t="s">
        <v>422</v>
      </c>
      <c r="H381" s="42" t="s">
        <v>1010</v>
      </c>
      <c r="I381" s="42" t="str">
        <f t="shared" si="13"/>
        <v>Home_Pets_Apparel</v>
      </c>
      <c r="J381" s="42" t="str">
        <f t="shared" si="12"/>
        <v>Home_Pets_Apparel_Pet_Clothing</v>
      </c>
      <c r="K381" s="43">
        <v>1</v>
      </c>
      <c r="U381" s="42"/>
    </row>
    <row r="382" spans="1:21">
      <c r="A382" s="43">
        <v>378</v>
      </c>
      <c r="B382" s="114" t="s">
        <v>65</v>
      </c>
      <c r="C382" s="114" t="s">
        <v>76</v>
      </c>
      <c r="D382" s="4" t="s">
        <v>425</v>
      </c>
      <c r="E382" s="159" t="s">
        <v>1011</v>
      </c>
      <c r="F382" s="42" t="s">
        <v>77</v>
      </c>
      <c r="G382" s="42" t="s">
        <v>1012</v>
      </c>
      <c r="H382" s="42" t="s">
        <v>1009</v>
      </c>
      <c r="I382" s="42" t="str">
        <f t="shared" si="13"/>
        <v>Home_Pets_Collars_Leads</v>
      </c>
      <c r="J382" s="42" t="str">
        <f t="shared" si="12"/>
        <v>Home_Pets_Collars_Leads_Collars</v>
      </c>
      <c r="K382" s="43">
        <v>1</v>
      </c>
      <c r="U382" s="42"/>
    </row>
    <row r="383" spans="1:21">
      <c r="A383" s="43">
        <v>379</v>
      </c>
      <c r="B383" s="114" t="s">
        <v>65</v>
      </c>
      <c r="C383" s="114" t="s">
        <v>76</v>
      </c>
      <c r="D383" s="4" t="s">
        <v>425</v>
      </c>
      <c r="E383" s="159" t="s">
        <v>1013</v>
      </c>
      <c r="F383" s="42" t="s">
        <v>77</v>
      </c>
      <c r="G383" s="42" t="s">
        <v>1012</v>
      </c>
      <c r="H383" s="42" t="s">
        <v>1014</v>
      </c>
      <c r="I383" s="42" t="str">
        <f t="shared" si="13"/>
        <v>Home_Pets_Collars_Leads</v>
      </c>
      <c r="J383" s="42" t="str">
        <f t="shared" si="12"/>
        <v>Home_Pets_Collars_Leads_Dog_Waste_Bags</v>
      </c>
      <c r="K383" s="43">
        <v>1</v>
      </c>
      <c r="U383" s="42"/>
    </row>
    <row r="384" spans="1:21">
      <c r="A384" s="43">
        <v>380</v>
      </c>
      <c r="B384" s="114" t="s">
        <v>65</v>
      </c>
      <c r="C384" s="114" t="s">
        <v>76</v>
      </c>
      <c r="D384" s="4" t="s">
        <v>425</v>
      </c>
      <c r="E384" s="159" t="s">
        <v>1015</v>
      </c>
      <c r="F384" s="42" t="s">
        <v>77</v>
      </c>
      <c r="G384" s="42" t="s">
        <v>1012</v>
      </c>
      <c r="H384" s="42" t="s">
        <v>1013</v>
      </c>
      <c r="I384" s="42" t="str">
        <f t="shared" si="13"/>
        <v>Home_Pets_Collars_Leads</v>
      </c>
      <c r="J384" s="42" t="str">
        <f t="shared" si="12"/>
        <v>Home_Pets_Collars_Leads_Harness</v>
      </c>
      <c r="K384" s="43">
        <v>1</v>
      </c>
      <c r="U384" s="42"/>
    </row>
    <row r="385" spans="1:21">
      <c r="A385" s="43">
        <v>381</v>
      </c>
      <c r="B385" s="114" t="s">
        <v>65</v>
      </c>
      <c r="C385" s="114" t="s">
        <v>76</v>
      </c>
      <c r="D385" s="4" t="s">
        <v>425</v>
      </c>
      <c r="E385" s="159" t="s">
        <v>1016</v>
      </c>
      <c r="F385" s="42" t="s">
        <v>77</v>
      </c>
      <c r="G385" s="42" t="s">
        <v>1012</v>
      </c>
      <c r="H385" s="42" t="s">
        <v>1015</v>
      </c>
      <c r="I385" s="42" t="str">
        <f t="shared" si="13"/>
        <v>Home_Pets_Collars_Leads</v>
      </c>
      <c r="J385" s="42" t="str">
        <f t="shared" si="12"/>
        <v>Home_Pets_Collars_Leads_Leads</v>
      </c>
      <c r="K385" s="43">
        <v>1</v>
      </c>
      <c r="U385" s="42"/>
    </row>
    <row r="386" spans="1:21">
      <c r="A386" s="43">
        <v>382</v>
      </c>
      <c r="B386" s="114" t="s">
        <v>65</v>
      </c>
      <c r="C386" s="114" t="s">
        <v>76</v>
      </c>
      <c r="D386" s="4" t="s">
        <v>428</v>
      </c>
      <c r="E386" s="159" t="s">
        <v>32</v>
      </c>
      <c r="F386" s="42" t="s">
        <v>77</v>
      </c>
      <c r="G386" s="42" t="s">
        <v>1012</v>
      </c>
      <c r="H386" s="42" t="s">
        <v>1017</v>
      </c>
      <c r="I386" s="42" t="str">
        <f t="shared" si="13"/>
        <v>Home_Pets_Collars_Leads</v>
      </c>
      <c r="J386" s="42" t="str">
        <f t="shared" si="12"/>
        <v>Home_Pets_Collars_Leads_Pet_Strollers</v>
      </c>
      <c r="K386" s="43">
        <v>1</v>
      </c>
      <c r="U386" s="42"/>
    </row>
    <row r="387" spans="1:21">
      <c r="A387" s="43">
        <v>383</v>
      </c>
      <c r="B387" s="114" t="s">
        <v>65</v>
      </c>
      <c r="C387" s="114" t="s">
        <v>76</v>
      </c>
      <c r="D387" s="4" t="s">
        <v>428</v>
      </c>
      <c r="E387" s="159" t="s">
        <v>1018</v>
      </c>
      <c r="F387" s="42" t="s">
        <v>77</v>
      </c>
      <c r="G387" s="42" t="s">
        <v>1019</v>
      </c>
      <c r="H387" s="42" t="s">
        <v>32</v>
      </c>
      <c r="I387" s="42" t="str">
        <f t="shared" si="13"/>
        <v>Home_Pets_Feeding_Bowls</v>
      </c>
      <c r="J387" s="42" t="str">
        <f t="shared" si="12"/>
        <v>Home_Pets_Feeding_Bowls_Food</v>
      </c>
      <c r="K387" s="43">
        <v>1</v>
      </c>
      <c r="U387" s="42"/>
    </row>
    <row r="388" spans="1:21">
      <c r="A388" s="43">
        <v>384</v>
      </c>
      <c r="B388" s="114" t="s">
        <v>65</v>
      </c>
      <c r="C388" s="114" t="s">
        <v>76</v>
      </c>
      <c r="D388" s="4" t="s">
        <v>428</v>
      </c>
      <c r="E388" s="159" t="s">
        <v>1020</v>
      </c>
      <c r="F388" s="42" t="s">
        <v>77</v>
      </c>
      <c r="G388" s="42" t="s">
        <v>1019</v>
      </c>
      <c r="H388" s="42" t="s">
        <v>1021</v>
      </c>
      <c r="I388" s="42" t="str">
        <f t="shared" si="13"/>
        <v>Home_Pets_Feeding_Bowls</v>
      </c>
      <c r="J388" s="42" t="str">
        <f t="shared" ref="J388:J451" si="14">I388&amp;"_"&amp;H388</f>
        <v>Home_Pets_Feeding_Bowls_Lick_Mats</v>
      </c>
      <c r="K388" s="43">
        <v>1</v>
      </c>
      <c r="U388" s="42"/>
    </row>
    <row r="389" spans="1:21">
      <c r="A389" s="43">
        <v>385</v>
      </c>
      <c r="B389" s="114" t="s">
        <v>65</v>
      </c>
      <c r="C389" s="114" t="s">
        <v>76</v>
      </c>
      <c r="D389" s="4" t="s">
        <v>428</v>
      </c>
      <c r="E389" s="159" t="s">
        <v>1022</v>
      </c>
      <c r="F389" s="42" t="s">
        <v>77</v>
      </c>
      <c r="G389" s="42" t="s">
        <v>1019</v>
      </c>
      <c r="H389" s="42" t="s">
        <v>1023</v>
      </c>
      <c r="I389" s="42" t="str">
        <f t="shared" si="13"/>
        <v>Home_Pets_Feeding_Bowls</v>
      </c>
      <c r="J389" s="42" t="str">
        <f t="shared" si="14"/>
        <v>Home_Pets_Feeding_Bowls_Pet_Bowls</v>
      </c>
      <c r="K389" s="43">
        <v>1</v>
      </c>
      <c r="U389" s="42"/>
    </row>
    <row r="390" spans="1:21">
      <c r="A390" s="43">
        <v>386</v>
      </c>
      <c r="B390" s="114" t="s">
        <v>65</v>
      </c>
      <c r="C390" s="114" t="s">
        <v>76</v>
      </c>
      <c r="D390" s="4" t="s">
        <v>428</v>
      </c>
      <c r="E390" s="159" t="s">
        <v>1024</v>
      </c>
      <c r="F390" s="42" t="s">
        <v>77</v>
      </c>
      <c r="G390" s="42" t="s">
        <v>1019</v>
      </c>
      <c r="H390" s="42" t="s">
        <v>1025</v>
      </c>
      <c r="I390" s="42" t="str">
        <f t="shared" si="13"/>
        <v>Home_Pets_Feeding_Bowls</v>
      </c>
      <c r="J390" s="42" t="str">
        <f t="shared" si="14"/>
        <v>Home_Pets_Feeding_Bowls_Pet_Storage</v>
      </c>
      <c r="K390" s="43">
        <v>1</v>
      </c>
      <c r="U390" s="42"/>
    </row>
    <row r="391" spans="1:21">
      <c r="A391" s="43">
        <v>387</v>
      </c>
      <c r="B391" s="114" t="s">
        <v>65</v>
      </c>
      <c r="C391" s="114" t="s">
        <v>76</v>
      </c>
      <c r="D391" s="4" t="s">
        <v>428</v>
      </c>
      <c r="E391" s="159" t="s">
        <v>1026</v>
      </c>
      <c r="F391" s="42" t="s">
        <v>77</v>
      </c>
      <c r="G391" s="42" t="s">
        <v>1019</v>
      </c>
      <c r="H391" s="42" t="s">
        <v>1027</v>
      </c>
      <c r="I391" s="42" t="str">
        <f t="shared" si="13"/>
        <v>Home_Pets_Feeding_Bowls</v>
      </c>
      <c r="J391" s="42" t="str">
        <f t="shared" si="14"/>
        <v>Home_Pets_Feeding_Bowls_Smart_Feeders</v>
      </c>
      <c r="K391" s="43">
        <v>1</v>
      </c>
      <c r="U391" s="42"/>
    </row>
    <row r="392" spans="1:21" collapsed="1">
      <c r="A392" s="43">
        <v>388</v>
      </c>
      <c r="B392" s="114" t="s">
        <v>65</v>
      </c>
      <c r="C392" s="114" t="s">
        <v>76</v>
      </c>
      <c r="D392" s="4" t="s">
        <v>428</v>
      </c>
      <c r="E392" s="159" t="s">
        <v>1028</v>
      </c>
      <c r="F392" s="42" t="s">
        <v>77</v>
      </c>
      <c r="G392" s="42" t="s">
        <v>1019</v>
      </c>
      <c r="H392" s="42" t="s">
        <v>1029</v>
      </c>
      <c r="I392" s="42" t="str">
        <f t="shared" si="13"/>
        <v>Home_Pets_Feeding_Bowls</v>
      </c>
      <c r="J392" s="42" t="str">
        <f t="shared" si="14"/>
        <v>Home_Pets_Feeding_Bowls_Travel_Bowls</v>
      </c>
      <c r="K392" s="43">
        <v>1</v>
      </c>
      <c r="U392" s="42"/>
    </row>
    <row r="393" spans="1:21">
      <c r="A393" s="43">
        <v>389</v>
      </c>
      <c r="B393" s="114" t="s">
        <v>65</v>
      </c>
      <c r="C393" s="114" t="s">
        <v>76</v>
      </c>
      <c r="D393" s="4" t="s">
        <v>431</v>
      </c>
      <c r="E393" s="159" t="s">
        <v>1030</v>
      </c>
      <c r="F393" s="42" t="s">
        <v>77</v>
      </c>
      <c r="G393" s="42" t="s">
        <v>1019</v>
      </c>
      <c r="H393" s="42" t="s">
        <v>1031</v>
      </c>
      <c r="I393" s="42" t="str">
        <f t="shared" si="13"/>
        <v>Home_Pets_Feeding_Bowls</v>
      </c>
      <c r="J393" s="42" t="str">
        <f t="shared" si="14"/>
        <v>Home_Pets_Feeding_Bowls_Water_Fountains</v>
      </c>
      <c r="K393" s="43">
        <v>1</v>
      </c>
      <c r="U393" s="42"/>
    </row>
    <row r="394" spans="1:21">
      <c r="A394" s="43">
        <v>390</v>
      </c>
      <c r="B394" s="114" t="s">
        <v>65</v>
      </c>
      <c r="C394" s="114" t="s">
        <v>76</v>
      </c>
      <c r="D394" s="4" t="s">
        <v>431</v>
      </c>
      <c r="E394" s="159" t="s">
        <v>1032</v>
      </c>
      <c r="F394" s="42" t="s">
        <v>77</v>
      </c>
      <c r="G394" s="42" t="s">
        <v>431</v>
      </c>
      <c r="H394" s="42" t="s">
        <v>1033</v>
      </c>
      <c r="I394" s="42" t="str">
        <f t="shared" si="13"/>
        <v>Home_Pets_Groom</v>
      </c>
      <c r="J394" s="42" t="str">
        <f t="shared" si="14"/>
        <v>Home_Pets_Groom_Pet_Brushes</v>
      </c>
      <c r="K394" s="43">
        <v>1</v>
      </c>
      <c r="U394" s="42"/>
    </row>
    <row r="395" spans="1:21">
      <c r="A395" s="43">
        <v>391</v>
      </c>
      <c r="B395" s="114" t="s">
        <v>65</v>
      </c>
      <c r="C395" s="114" t="s">
        <v>76</v>
      </c>
      <c r="D395" s="4" t="s">
        <v>431</v>
      </c>
      <c r="E395" s="159" t="s">
        <v>1034</v>
      </c>
      <c r="F395" s="42" t="s">
        <v>77</v>
      </c>
      <c r="G395" s="42" t="s">
        <v>431</v>
      </c>
      <c r="H395" s="42" t="s">
        <v>1035</v>
      </c>
      <c r="I395" s="42" t="str">
        <f t="shared" si="13"/>
        <v>Home_Pets_Groom</v>
      </c>
      <c r="J395" s="42" t="str">
        <f t="shared" si="14"/>
        <v>Home_Pets_Groom_Pet_Conditoner</v>
      </c>
      <c r="K395" s="43">
        <v>1</v>
      </c>
      <c r="U395" s="42"/>
    </row>
    <row r="396" spans="1:21">
      <c r="A396" s="43">
        <v>392</v>
      </c>
      <c r="B396" s="114" t="s">
        <v>65</v>
      </c>
      <c r="C396" s="114" t="s">
        <v>76</v>
      </c>
      <c r="D396" s="4" t="s">
        <v>431</v>
      </c>
      <c r="E396" s="159" t="s">
        <v>1036</v>
      </c>
      <c r="F396" s="42" t="s">
        <v>77</v>
      </c>
      <c r="G396" s="42" t="s">
        <v>431</v>
      </c>
      <c r="H396" s="42" t="s">
        <v>1037</v>
      </c>
      <c r="I396" s="42" t="str">
        <f t="shared" si="13"/>
        <v>Home_Pets_Groom</v>
      </c>
      <c r="J396" s="42" t="str">
        <f t="shared" si="14"/>
        <v>Home_Pets_Groom_Pet_Fragrance</v>
      </c>
      <c r="K396" s="43">
        <v>1</v>
      </c>
      <c r="U396" s="42"/>
    </row>
    <row r="397" spans="1:21">
      <c r="A397" s="43">
        <v>393</v>
      </c>
      <c r="B397" s="114" t="s">
        <v>65</v>
      </c>
      <c r="C397" s="114" t="s">
        <v>76</v>
      </c>
      <c r="D397" s="4" t="s">
        <v>431</v>
      </c>
      <c r="E397" s="159" t="s">
        <v>1038</v>
      </c>
      <c r="F397" s="42" t="s">
        <v>77</v>
      </c>
      <c r="G397" s="42" t="s">
        <v>431</v>
      </c>
      <c r="H397" s="42" t="s">
        <v>1039</v>
      </c>
      <c r="I397" s="42" t="str">
        <f t="shared" si="13"/>
        <v>Home_Pets_Groom</v>
      </c>
      <c r="J397" s="42" t="str">
        <f t="shared" si="14"/>
        <v>Home_Pets_Groom_Pet_Shampoo</v>
      </c>
      <c r="K397" s="43">
        <v>1</v>
      </c>
      <c r="U397" s="42"/>
    </row>
    <row r="398" spans="1:21">
      <c r="A398" s="43">
        <v>394</v>
      </c>
      <c r="B398" s="114" t="s">
        <v>65</v>
      </c>
      <c r="C398" s="114" t="s">
        <v>76</v>
      </c>
      <c r="D398" s="4" t="s">
        <v>433</v>
      </c>
      <c r="E398" s="159" t="s">
        <v>1040</v>
      </c>
      <c r="F398" s="42" t="s">
        <v>77</v>
      </c>
      <c r="G398" s="42" t="s">
        <v>431</v>
      </c>
      <c r="H398" s="42" t="s">
        <v>1041</v>
      </c>
      <c r="I398" s="42" t="str">
        <f t="shared" si="13"/>
        <v>Home_Pets_Groom</v>
      </c>
      <c r="J398" s="42" t="str">
        <f t="shared" si="14"/>
        <v>Home_Pets_Groom_Pet_Wipes</v>
      </c>
      <c r="K398" s="43">
        <v>1</v>
      </c>
      <c r="U398" s="42"/>
    </row>
    <row r="399" spans="1:21">
      <c r="A399" s="43">
        <v>395</v>
      </c>
      <c r="B399" s="114" t="s">
        <v>65</v>
      </c>
      <c r="C399" s="114" t="s">
        <v>76</v>
      </c>
      <c r="D399" s="4" t="s">
        <v>433</v>
      </c>
      <c r="E399" s="159" t="s">
        <v>1042</v>
      </c>
      <c r="F399" s="42" t="s">
        <v>77</v>
      </c>
      <c r="G399" s="42" t="s">
        <v>433</v>
      </c>
      <c r="H399" s="42" t="s">
        <v>1043</v>
      </c>
      <c r="I399" s="42" t="str">
        <f t="shared" si="13"/>
        <v>Home_Pets_Play</v>
      </c>
      <c r="J399" s="42" t="str">
        <f t="shared" si="14"/>
        <v>Home_Pets_Play_Cat_Teasers</v>
      </c>
      <c r="K399" s="43">
        <v>1</v>
      </c>
      <c r="U399" s="42"/>
    </row>
    <row r="400" spans="1:21">
      <c r="A400" s="43">
        <v>396</v>
      </c>
      <c r="B400" s="114" t="s">
        <v>65</v>
      </c>
      <c r="C400" s="114" t="s">
        <v>76</v>
      </c>
      <c r="D400" s="4" t="s">
        <v>433</v>
      </c>
      <c r="E400" s="159" t="s">
        <v>1044</v>
      </c>
      <c r="F400" s="42" t="s">
        <v>77</v>
      </c>
      <c r="G400" s="42" t="s">
        <v>433</v>
      </c>
      <c r="H400" s="42" t="s">
        <v>1045</v>
      </c>
      <c r="I400" s="42" t="str">
        <f t="shared" si="13"/>
        <v>Home_Pets_Play</v>
      </c>
      <c r="J400" s="42" t="str">
        <f t="shared" si="14"/>
        <v>Home_Pets_Play_Chew_Toys</v>
      </c>
      <c r="K400" s="43">
        <v>1</v>
      </c>
      <c r="U400" s="42"/>
    </row>
    <row r="401" spans="1:21">
      <c r="A401" s="43">
        <v>397</v>
      </c>
      <c r="B401" s="114" t="s">
        <v>65</v>
      </c>
      <c r="C401" s="114" t="s">
        <v>76</v>
      </c>
      <c r="D401" s="4" t="s">
        <v>433</v>
      </c>
      <c r="E401" s="159" t="s">
        <v>1046</v>
      </c>
      <c r="F401" s="42" t="s">
        <v>77</v>
      </c>
      <c r="G401" s="42" t="s">
        <v>433</v>
      </c>
      <c r="H401" s="42" t="s">
        <v>1047</v>
      </c>
      <c r="I401" s="42" t="str">
        <f t="shared" si="13"/>
        <v>Home_Pets_Play</v>
      </c>
      <c r="J401" s="42" t="str">
        <f t="shared" si="14"/>
        <v>Home_Pets_Play_Fetch_Toys</v>
      </c>
      <c r="K401" s="43">
        <v>1</v>
      </c>
      <c r="U401" s="42"/>
    </row>
    <row r="402" spans="1:21">
      <c r="A402" s="43">
        <v>398</v>
      </c>
      <c r="B402" s="114" t="s">
        <v>65</v>
      </c>
      <c r="C402" s="114" t="s">
        <v>76</v>
      </c>
      <c r="D402" s="4" t="s">
        <v>433</v>
      </c>
      <c r="E402" s="159" t="s">
        <v>1048</v>
      </c>
      <c r="F402" s="42" t="s">
        <v>77</v>
      </c>
      <c r="G402" s="42" t="s">
        <v>433</v>
      </c>
      <c r="H402" s="42" t="s">
        <v>1049</v>
      </c>
      <c r="I402" s="42" t="str">
        <f t="shared" si="13"/>
        <v>Home_Pets_Play</v>
      </c>
      <c r="J402" s="42" t="str">
        <f t="shared" si="14"/>
        <v>Home_Pets_Play_Interactive_Toys</v>
      </c>
      <c r="K402" s="43">
        <v>1</v>
      </c>
      <c r="U402" s="42"/>
    </row>
    <row r="403" spans="1:21">
      <c r="A403" s="43">
        <v>399</v>
      </c>
      <c r="B403" s="114" t="s">
        <v>65</v>
      </c>
      <c r="C403" s="114" t="s">
        <v>76</v>
      </c>
      <c r="D403" s="4" t="s">
        <v>433</v>
      </c>
      <c r="E403" s="159" t="s">
        <v>1050</v>
      </c>
      <c r="F403" s="42" t="s">
        <v>77</v>
      </c>
      <c r="G403" s="42" t="s">
        <v>433</v>
      </c>
      <c r="H403" s="42" t="s">
        <v>1051</v>
      </c>
      <c r="I403" s="42" t="str">
        <f t="shared" si="13"/>
        <v>Home_Pets_Play</v>
      </c>
      <c r="J403" s="42" t="str">
        <f t="shared" si="14"/>
        <v>Home_Pets_Play_Pet_Cameras</v>
      </c>
      <c r="K403" s="43">
        <v>1</v>
      </c>
      <c r="U403" s="42"/>
    </row>
    <row r="404" spans="1:21">
      <c r="A404" s="43">
        <v>400</v>
      </c>
      <c r="B404" s="114" t="s">
        <v>65</v>
      </c>
      <c r="C404" s="114" t="s">
        <v>76</v>
      </c>
      <c r="D404" s="4" t="s">
        <v>433</v>
      </c>
      <c r="E404" s="159" t="s">
        <v>1052</v>
      </c>
      <c r="F404" s="42" t="s">
        <v>77</v>
      </c>
      <c r="G404" s="42" t="s">
        <v>433</v>
      </c>
      <c r="H404" s="42" t="s">
        <v>1053</v>
      </c>
      <c r="I404" s="42" t="str">
        <f t="shared" si="13"/>
        <v>Home_Pets_Play</v>
      </c>
      <c r="J404" s="42" t="str">
        <f t="shared" si="14"/>
        <v>Home_Pets_Play_Pet_Toys</v>
      </c>
      <c r="K404" s="43">
        <v>1</v>
      </c>
      <c r="U404" s="42"/>
    </row>
    <row r="405" spans="1:21">
      <c r="A405" s="43">
        <v>401</v>
      </c>
      <c r="B405" s="114" t="s">
        <v>65</v>
      </c>
      <c r="C405" s="114" t="s">
        <v>76</v>
      </c>
      <c r="D405" s="4" t="s">
        <v>433</v>
      </c>
      <c r="E405" s="159" t="s">
        <v>1054</v>
      </c>
      <c r="F405" s="42" t="s">
        <v>77</v>
      </c>
      <c r="G405" s="42" t="s">
        <v>433</v>
      </c>
      <c r="H405" s="42" t="s">
        <v>1055</v>
      </c>
      <c r="I405" s="42" t="str">
        <f t="shared" si="13"/>
        <v>Home_Pets_Play</v>
      </c>
      <c r="J405" s="42" t="str">
        <f t="shared" si="14"/>
        <v>Home_Pets_Play_Scratching_Posts</v>
      </c>
      <c r="K405" s="43">
        <v>1</v>
      </c>
      <c r="U405" s="42"/>
    </row>
    <row r="406" spans="1:21">
      <c r="A406" s="43">
        <v>402</v>
      </c>
      <c r="B406" s="114" t="s">
        <v>65</v>
      </c>
      <c r="C406" s="114" t="s">
        <v>76</v>
      </c>
      <c r="D406" s="4" t="s">
        <v>433</v>
      </c>
      <c r="E406" s="159" t="s">
        <v>1056</v>
      </c>
      <c r="F406" s="42" t="s">
        <v>77</v>
      </c>
      <c r="G406" s="42" t="s">
        <v>433</v>
      </c>
      <c r="H406" s="42" t="s">
        <v>1057</v>
      </c>
      <c r="I406" s="42" t="str">
        <f t="shared" si="13"/>
        <v>Home_Pets_Play</v>
      </c>
      <c r="J406" s="42" t="str">
        <f t="shared" si="14"/>
        <v>Home_Pets_Play_Smart_Toys</v>
      </c>
      <c r="K406" s="43">
        <v>1</v>
      </c>
      <c r="U406" s="42"/>
    </row>
    <row r="407" spans="1:21">
      <c r="A407" s="43">
        <v>403</v>
      </c>
      <c r="B407" s="114" t="s">
        <v>65</v>
      </c>
      <c r="C407" s="114" t="s">
        <v>76</v>
      </c>
      <c r="D407" s="4" t="s">
        <v>433</v>
      </c>
      <c r="E407" s="159" t="s">
        <v>1058</v>
      </c>
      <c r="F407" s="42" t="s">
        <v>77</v>
      </c>
      <c r="G407" s="42" t="s">
        <v>433</v>
      </c>
      <c r="H407" s="42" t="s">
        <v>1059</v>
      </c>
      <c r="I407" s="42" t="str">
        <f t="shared" si="13"/>
        <v>Home_Pets_Play</v>
      </c>
      <c r="J407" s="42" t="str">
        <f t="shared" si="14"/>
        <v>Home_Pets_Play_Soft_Toys</v>
      </c>
      <c r="K407" s="43">
        <v>1</v>
      </c>
      <c r="U407" s="42"/>
    </row>
    <row r="408" spans="1:21">
      <c r="A408" s="43">
        <v>404</v>
      </c>
      <c r="B408" s="114" t="s">
        <v>65</v>
      </c>
      <c r="C408" s="114" t="s">
        <v>76</v>
      </c>
      <c r="D408" s="4" t="s">
        <v>435</v>
      </c>
      <c r="E408" s="159" t="s">
        <v>1060</v>
      </c>
      <c r="F408" s="42" t="s">
        <v>77</v>
      </c>
      <c r="G408" s="42" t="s">
        <v>433</v>
      </c>
      <c r="H408" s="42" t="s">
        <v>1061</v>
      </c>
      <c r="I408" s="42" t="str">
        <f t="shared" si="13"/>
        <v>Home_Pets_Play</v>
      </c>
      <c r="J408" s="42" t="str">
        <f t="shared" si="14"/>
        <v>Home_Pets_Play_Tug_Toys</v>
      </c>
      <c r="K408" s="43">
        <v>1</v>
      </c>
      <c r="U408" s="42"/>
    </row>
    <row r="409" spans="1:21">
      <c r="A409" s="43">
        <v>405</v>
      </c>
      <c r="B409" s="114" t="s">
        <v>65</v>
      </c>
      <c r="C409" s="114" t="s">
        <v>76</v>
      </c>
      <c r="D409" s="4" t="s">
        <v>435</v>
      </c>
      <c r="E409" s="159" t="s">
        <v>1062</v>
      </c>
      <c r="F409" s="42" t="s">
        <v>77</v>
      </c>
      <c r="G409" s="42" t="s">
        <v>435</v>
      </c>
      <c r="H409" s="42" t="s">
        <v>1063</v>
      </c>
      <c r="I409" s="42" t="str">
        <f t="shared" si="13"/>
        <v>Home_Pets_Sleep</v>
      </c>
      <c r="J409" s="42" t="str">
        <f t="shared" si="14"/>
        <v>Home_Pets_Sleep_Pet_Beds</v>
      </c>
      <c r="K409" s="43">
        <v>1</v>
      </c>
      <c r="U409" s="42"/>
    </row>
    <row r="410" spans="1:21">
      <c r="A410" s="43">
        <v>406</v>
      </c>
      <c r="B410" s="114" t="s">
        <v>65</v>
      </c>
      <c r="C410" s="114" t="s">
        <v>76</v>
      </c>
      <c r="D410" s="4" t="s">
        <v>437</v>
      </c>
      <c r="E410" s="159" t="s">
        <v>1064</v>
      </c>
      <c r="F410" s="42" t="s">
        <v>77</v>
      </c>
      <c r="G410" s="42" t="s">
        <v>435</v>
      </c>
      <c r="H410" s="42" t="s">
        <v>1065</v>
      </c>
      <c r="I410" s="42" t="str">
        <f t="shared" si="13"/>
        <v>Home_Pets_Sleep</v>
      </c>
      <c r="J410" s="42" t="str">
        <f t="shared" si="14"/>
        <v>Home_Pets_Sleep_Pet_Blankets</v>
      </c>
      <c r="K410" s="43">
        <v>1</v>
      </c>
      <c r="U410" s="42"/>
    </row>
    <row r="411" spans="1:21">
      <c r="A411" s="43">
        <v>407</v>
      </c>
      <c r="B411" s="114" t="s">
        <v>65</v>
      </c>
      <c r="C411" s="114" t="s">
        <v>76</v>
      </c>
      <c r="D411" s="4" t="s">
        <v>437</v>
      </c>
      <c r="E411" s="159" t="s">
        <v>1066</v>
      </c>
      <c r="F411" s="42" t="s">
        <v>77</v>
      </c>
      <c r="G411" s="42" t="s">
        <v>437</v>
      </c>
      <c r="H411" s="42" t="s">
        <v>1067</v>
      </c>
      <c r="I411" s="42" t="str">
        <f t="shared" si="13"/>
        <v>Home_Pets_Treats</v>
      </c>
      <c r="J411" s="42" t="str">
        <f t="shared" si="14"/>
        <v>Home_Pets_Treats_Cat_Treats</v>
      </c>
      <c r="K411" s="43">
        <v>1</v>
      </c>
      <c r="U411" s="42"/>
    </row>
    <row r="412" spans="1:21">
      <c r="A412" s="43">
        <v>408</v>
      </c>
      <c r="B412" s="114" t="s">
        <v>65</v>
      </c>
      <c r="C412" s="114" t="s">
        <v>76</v>
      </c>
      <c r="D412" s="4" t="s">
        <v>437</v>
      </c>
      <c r="E412" s="159" t="s">
        <v>1068</v>
      </c>
      <c r="F412" s="42" t="s">
        <v>77</v>
      </c>
      <c r="G412" s="42" t="s">
        <v>437</v>
      </c>
      <c r="H412" s="42" t="s">
        <v>1069</v>
      </c>
      <c r="I412" s="42" t="str">
        <f t="shared" si="13"/>
        <v>Home_Pets_Treats</v>
      </c>
      <c r="J412" s="42" t="str">
        <f t="shared" si="14"/>
        <v>Home_Pets_Treats_Dog_Treats</v>
      </c>
      <c r="K412" s="43">
        <v>1</v>
      </c>
      <c r="U412" s="42"/>
    </row>
    <row r="413" spans="1:21">
      <c r="A413" s="43">
        <v>409</v>
      </c>
      <c r="B413" s="114" t="s">
        <v>65</v>
      </c>
      <c r="C413" s="114" t="s">
        <v>81</v>
      </c>
      <c r="D413" s="4" t="s">
        <v>439</v>
      </c>
      <c r="E413" s="159" t="s">
        <v>1070</v>
      </c>
      <c r="F413" s="42" t="s">
        <v>77</v>
      </c>
      <c r="G413" s="42" t="s">
        <v>437</v>
      </c>
      <c r="H413" s="42" t="s">
        <v>1071</v>
      </c>
      <c r="I413" s="42" t="str">
        <f t="shared" si="13"/>
        <v>Home_Pets_Treats</v>
      </c>
      <c r="J413" s="42" t="str">
        <f t="shared" si="14"/>
        <v>Home_Pets_Treats_Pet_Supplements</v>
      </c>
      <c r="K413" s="43">
        <v>1</v>
      </c>
      <c r="U413" s="42"/>
    </row>
    <row r="414" spans="1:21">
      <c r="A414" s="43">
        <v>410</v>
      </c>
      <c r="B414" s="114" t="s">
        <v>65</v>
      </c>
      <c r="C414" s="114" t="s">
        <v>81</v>
      </c>
      <c r="D414" s="4" t="s">
        <v>439</v>
      </c>
      <c r="E414" s="159" t="s">
        <v>1072</v>
      </c>
      <c r="F414" s="42" t="s">
        <v>82</v>
      </c>
      <c r="G414" s="42" t="s">
        <v>1073</v>
      </c>
      <c r="H414" s="42" t="s">
        <v>1070</v>
      </c>
      <c r="I414" s="42" t="str">
        <f t="shared" si="13"/>
        <v>Home_Stationery_Calendars_Diaries_Journals</v>
      </c>
      <c r="J414" s="42" t="str">
        <f t="shared" si="14"/>
        <v>Home_Stationery_Calendars_Diaries_Journals_Calendars</v>
      </c>
      <c r="K414" s="43">
        <v>1</v>
      </c>
      <c r="U414" s="42"/>
    </row>
    <row r="415" spans="1:21">
      <c r="A415" s="43">
        <v>411</v>
      </c>
      <c r="B415" s="114" t="s">
        <v>65</v>
      </c>
      <c r="C415" s="114" t="s">
        <v>81</v>
      </c>
      <c r="D415" s="4" t="s">
        <v>439</v>
      </c>
      <c r="E415" s="159" t="s">
        <v>1074</v>
      </c>
      <c r="F415" s="42" t="s">
        <v>82</v>
      </c>
      <c r="G415" s="42" t="s">
        <v>1073</v>
      </c>
      <c r="H415" s="42" t="s">
        <v>1072</v>
      </c>
      <c r="I415" s="42" t="str">
        <f t="shared" si="13"/>
        <v>Home_Stationery_Calendars_Diaries_Journals</v>
      </c>
      <c r="J415" s="42" t="str">
        <f t="shared" si="14"/>
        <v>Home_Stationery_Calendars_Diaries_Journals_Diaries</v>
      </c>
      <c r="K415" s="43">
        <v>1</v>
      </c>
      <c r="U415" s="42"/>
    </row>
    <row r="416" spans="1:21">
      <c r="A416" s="43">
        <v>412</v>
      </c>
      <c r="B416" s="114" t="s">
        <v>65</v>
      </c>
      <c r="C416" s="114" t="s">
        <v>81</v>
      </c>
      <c r="D416" s="4" t="s">
        <v>439</v>
      </c>
      <c r="E416" s="159" t="s">
        <v>1075</v>
      </c>
      <c r="F416" s="42" t="s">
        <v>82</v>
      </c>
      <c r="G416" s="42" t="s">
        <v>1073</v>
      </c>
      <c r="H416" s="42" t="s">
        <v>1074</v>
      </c>
      <c r="I416" s="42" t="str">
        <f t="shared" si="13"/>
        <v>Home_Stationery_Calendars_Diaries_Journals</v>
      </c>
      <c r="J416" s="42" t="str">
        <f t="shared" si="14"/>
        <v>Home_Stationery_Calendars_Diaries_Journals_Journals</v>
      </c>
      <c r="K416" s="43">
        <v>1</v>
      </c>
      <c r="U416" s="42"/>
    </row>
    <row r="417" spans="1:21">
      <c r="A417" s="43">
        <v>413</v>
      </c>
      <c r="B417" s="114" t="s">
        <v>65</v>
      </c>
      <c r="C417" s="114" t="s">
        <v>81</v>
      </c>
      <c r="D417" s="4" t="s">
        <v>441</v>
      </c>
      <c r="E417" s="159" t="s">
        <v>1076</v>
      </c>
      <c r="F417" s="42" t="s">
        <v>82</v>
      </c>
      <c r="G417" s="42" t="s">
        <v>1073</v>
      </c>
      <c r="H417" s="42" t="s">
        <v>1075</v>
      </c>
      <c r="I417" s="42" t="str">
        <f t="shared" si="13"/>
        <v>Home_Stationery_Calendars_Diaries_Journals</v>
      </c>
      <c r="J417" s="42" t="str">
        <f t="shared" si="14"/>
        <v>Home_Stationery_Calendars_Diaries_Journals_Notebooks</v>
      </c>
      <c r="K417" s="43">
        <v>1</v>
      </c>
      <c r="U417" s="42"/>
    </row>
    <row r="418" spans="1:21">
      <c r="A418" s="43">
        <v>414</v>
      </c>
      <c r="B418" s="114" t="s">
        <v>65</v>
      </c>
      <c r="C418" s="114" t="s">
        <v>81</v>
      </c>
      <c r="D418" s="4" t="s">
        <v>441</v>
      </c>
      <c r="E418" s="159" t="s">
        <v>1077</v>
      </c>
      <c r="F418" s="42" t="s">
        <v>82</v>
      </c>
      <c r="G418" s="42" t="s">
        <v>1078</v>
      </c>
      <c r="H418" s="42" t="s">
        <v>1076</v>
      </c>
      <c r="I418" s="42" t="str">
        <f t="shared" si="13"/>
        <v>Home_Stationery_Cards_Wrap</v>
      </c>
      <c r="J418" s="42" t="str">
        <f t="shared" si="14"/>
        <v>Home_Stationery_Cards_Wrap_Cards</v>
      </c>
      <c r="K418" s="43">
        <v>1</v>
      </c>
      <c r="U418" s="42"/>
    </row>
    <row r="419" spans="1:21">
      <c r="A419" s="43">
        <v>415</v>
      </c>
      <c r="B419" s="114" t="s">
        <v>65</v>
      </c>
      <c r="C419" s="114" t="s">
        <v>81</v>
      </c>
      <c r="D419" s="4" t="s">
        <v>441</v>
      </c>
      <c r="E419" s="159" t="s">
        <v>1079</v>
      </c>
      <c r="F419" s="42" t="s">
        <v>82</v>
      </c>
      <c r="G419" s="42" t="s">
        <v>1078</v>
      </c>
      <c r="H419" s="42" t="s">
        <v>1080</v>
      </c>
      <c r="I419" s="42" t="str">
        <f t="shared" si="13"/>
        <v>Home_Stationery_Cards_Wrap</v>
      </c>
      <c r="J419" s="42" t="str">
        <f t="shared" si="14"/>
        <v>Home_Stationery_Cards_Wrap_Cards-Wrap_Accessories</v>
      </c>
      <c r="K419" s="43">
        <v>1</v>
      </c>
      <c r="U419" s="42"/>
    </row>
    <row r="420" spans="1:21">
      <c r="A420" s="43">
        <v>416</v>
      </c>
      <c r="B420" s="114" t="s">
        <v>65</v>
      </c>
      <c r="C420" s="114" t="s">
        <v>81</v>
      </c>
      <c r="D420" s="4" t="s">
        <v>441</v>
      </c>
      <c r="E420" s="159" t="s">
        <v>1081</v>
      </c>
      <c r="F420" s="42" t="s">
        <v>82</v>
      </c>
      <c r="G420" s="42" t="s">
        <v>1078</v>
      </c>
      <c r="H420" s="42" t="s">
        <v>1082</v>
      </c>
      <c r="I420" s="42" t="str">
        <f t="shared" si="13"/>
        <v>Home_Stationery_Cards_Wrap</v>
      </c>
      <c r="J420" s="42" t="str">
        <f t="shared" si="14"/>
        <v>Home_Stationery_Cards_Wrap_Gift_Boxes-Bags</v>
      </c>
      <c r="K420" s="43">
        <v>1</v>
      </c>
      <c r="U420" s="42"/>
    </row>
    <row r="421" spans="1:21">
      <c r="A421" s="43">
        <v>417</v>
      </c>
      <c r="B421" s="114" t="s">
        <v>65</v>
      </c>
      <c r="C421" s="114" t="s">
        <v>81</v>
      </c>
      <c r="D421" s="4" t="s">
        <v>441</v>
      </c>
      <c r="E421" s="159" t="s">
        <v>1083</v>
      </c>
      <c r="F421" s="42" t="s">
        <v>82</v>
      </c>
      <c r="G421" s="42" t="s">
        <v>1078</v>
      </c>
      <c r="H421" s="42" t="s">
        <v>1084</v>
      </c>
      <c r="I421" s="42" t="str">
        <f t="shared" si="13"/>
        <v>Home_Stationery_Cards_Wrap</v>
      </c>
      <c r="J421" s="42" t="str">
        <f t="shared" si="14"/>
        <v>Home_Stationery_Cards_Wrap_Gift_Tags-Stickers</v>
      </c>
      <c r="K421" s="43">
        <v>1</v>
      </c>
      <c r="U421" s="42"/>
    </row>
    <row r="422" spans="1:21">
      <c r="A422" s="43">
        <v>418</v>
      </c>
      <c r="B422" s="114" t="s">
        <v>65</v>
      </c>
      <c r="C422" s="114" t="s">
        <v>81</v>
      </c>
      <c r="D422" s="4" t="s">
        <v>441</v>
      </c>
      <c r="E422" s="159" t="s">
        <v>1085</v>
      </c>
      <c r="F422" s="42" t="s">
        <v>82</v>
      </c>
      <c r="G422" s="42" t="s">
        <v>1078</v>
      </c>
      <c r="H422" s="42" t="s">
        <v>1086</v>
      </c>
      <c r="I422" s="42" t="str">
        <f t="shared" si="13"/>
        <v>Home_Stationery_Cards_Wrap</v>
      </c>
      <c r="J422" s="42" t="str">
        <f t="shared" si="14"/>
        <v>Home_Stationery_Cards_Wrap_Invitations-Notecards</v>
      </c>
      <c r="K422" s="43">
        <v>1</v>
      </c>
      <c r="U422" s="42"/>
    </row>
    <row r="423" spans="1:21">
      <c r="A423" s="43">
        <v>419</v>
      </c>
      <c r="B423" s="114" t="s">
        <v>65</v>
      </c>
      <c r="C423" s="114" t="s">
        <v>81</v>
      </c>
      <c r="D423" s="4" t="s">
        <v>441</v>
      </c>
      <c r="E423" s="159" t="s">
        <v>1087</v>
      </c>
      <c r="F423" s="42" t="s">
        <v>82</v>
      </c>
      <c r="G423" s="42" t="s">
        <v>1078</v>
      </c>
      <c r="H423" s="42" t="s">
        <v>1085</v>
      </c>
      <c r="I423" s="42" t="str">
        <f t="shared" si="13"/>
        <v>Home_Stationery_Cards_Wrap</v>
      </c>
      <c r="J423" s="42" t="str">
        <f t="shared" si="14"/>
        <v>Home_Stationery_Cards_Wrap_Ribbon</v>
      </c>
      <c r="K423" s="43">
        <v>1</v>
      </c>
      <c r="U423" s="42"/>
    </row>
    <row r="424" spans="1:21">
      <c r="A424" s="43">
        <v>420</v>
      </c>
      <c r="B424" s="114" t="s">
        <v>65</v>
      </c>
      <c r="C424" s="114" t="s">
        <v>81</v>
      </c>
      <c r="D424" s="4" t="s">
        <v>443</v>
      </c>
      <c r="E424" s="159" t="s">
        <v>1088</v>
      </c>
      <c r="F424" s="42" t="s">
        <v>82</v>
      </c>
      <c r="G424" s="42" t="s">
        <v>1078</v>
      </c>
      <c r="H424" s="42" t="s">
        <v>1087</v>
      </c>
      <c r="I424" s="42" t="str">
        <f t="shared" si="13"/>
        <v>Home_Stationery_Cards_Wrap</v>
      </c>
      <c r="J424" s="42" t="str">
        <f t="shared" si="14"/>
        <v>Home_Stationery_Cards_Wrap_Wrap</v>
      </c>
      <c r="K424" s="43">
        <v>1</v>
      </c>
      <c r="U424" s="42"/>
    </row>
    <row r="425" spans="1:21">
      <c r="A425" s="43">
        <v>421</v>
      </c>
      <c r="B425" s="114" t="s">
        <v>65</v>
      </c>
      <c r="C425" s="114" t="s">
        <v>81</v>
      </c>
      <c r="D425" s="4" t="s">
        <v>446</v>
      </c>
      <c r="E425" s="159" t="s">
        <v>446</v>
      </c>
      <c r="F425" s="42" t="s">
        <v>82</v>
      </c>
      <c r="G425" s="42" t="s">
        <v>1089</v>
      </c>
      <c r="H425" s="42" t="s">
        <v>1090</v>
      </c>
      <c r="I425" s="42" t="str">
        <f t="shared" si="13"/>
        <v>Home_Stationery_Decorative_Objects</v>
      </c>
      <c r="J425" s="42" t="str">
        <f t="shared" si="14"/>
        <v>Home_Stationery_Decorative_Objects_Decorative_Accessories</v>
      </c>
      <c r="K425" s="43">
        <v>1</v>
      </c>
      <c r="U425" s="42"/>
    </row>
    <row r="426" spans="1:21">
      <c r="A426" s="43">
        <v>422</v>
      </c>
      <c r="B426" s="114" t="s">
        <v>65</v>
      </c>
      <c r="C426" s="114" t="s">
        <v>81</v>
      </c>
      <c r="D426" s="4" t="s">
        <v>446</v>
      </c>
      <c r="E426" s="159" t="s">
        <v>1091</v>
      </c>
      <c r="F426" s="42" t="s">
        <v>82</v>
      </c>
      <c r="G426" s="42" t="s">
        <v>1092</v>
      </c>
      <c r="H426" s="42" t="s">
        <v>1092</v>
      </c>
      <c r="I426" s="42" t="str">
        <f t="shared" si="13"/>
        <v>Home_Stationery_Desk_Accessories</v>
      </c>
      <c r="J426" s="42" t="str">
        <f t="shared" si="14"/>
        <v>Home_Stationery_Desk_Accessories_Desk_Accessories</v>
      </c>
      <c r="K426" s="43">
        <v>1</v>
      </c>
      <c r="U426" s="42"/>
    </row>
    <row r="427" spans="1:21">
      <c r="A427" s="43">
        <v>423</v>
      </c>
      <c r="B427" s="114" t="s">
        <v>65</v>
      </c>
      <c r="C427" s="114" t="s">
        <v>81</v>
      </c>
      <c r="D427" s="4" t="s">
        <v>446</v>
      </c>
      <c r="E427" s="159" t="s">
        <v>1093</v>
      </c>
      <c r="F427" s="42" t="s">
        <v>82</v>
      </c>
      <c r="G427" s="42" t="s">
        <v>1092</v>
      </c>
      <c r="H427" s="42" t="s">
        <v>1091</v>
      </c>
      <c r="I427" s="42" t="str">
        <f t="shared" si="13"/>
        <v>Home_Stationery_Desk_Accessories</v>
      </c>
      <c r="J427" s="42" t="str">
        <f t="shared" si="14"/>
        <v>Home_Stationery_Desk_Accessories_Folders</v>
      </c>
      <c r="K427" s="43">
        <v>1</v>
      </c>
      <c r="U427" s="42"/>
    </row>
    <row r="428" spans="1:21">
      <c r="A428" s="43">
        <v>424</v>
      </c>
      <c r="B428" s="114" t="s">
        <v>65</v>
      </c>
      <c r="C428" s="114" t="s">
        <v>81</v>
      </c>
      <c r="D428" s="4" t="s">
        <v>446</v>
      </c>
      <c r="E428" s="159" t="s">
        <v>1094</v>
      </c>
      <c r="F428" s="42" t="s">
        <v>82</v>
      </c>
      <c r="G428" s="42" t="s">
        <v>1092</v>
      </c>
      <c r="H428" s="42" t="s">
        <v>1095</v>
      </c>
      <c r="I428" s="42" t="str">
        <f t="shared" si="13"/>
        <v>Home_Stationery_Desk_Accessories</v>
      </c>
      <c r="J428" s="42" t="str">
        <f t="shared" si="14"/>
        <v>Home_Stationery_Desk_Accessories_Pen_Holders</v>
      </c>
      <c r="K428" s="43">
        <v>1</v>
      </c>
      <c r="U428" s="42"/>
    </row>
    <row r="429" spans="1:21">
      <c r="A429" s="43">
        <v>425</v>
      </c>
      <c r="B429" s="114" t="s">
        <v>65</v>
      </c>
      <c r="C429" s="114" t="s">
        <v>81</v>
      </c>
      <c r="D429" s="4" t="s">
        <v>387</v>
      </c>
      <c r="E429" s="159" t="s">
        <v>1096</v>
      </c>
      <c r="F429" s="42" t="s">
        <v>82</v>
      </c>
      <c r="G429" s="42" t="s">
        <v>1092</v>
      </c>
      <c r="H429" s="42" t="s">
        <v>1097</v>
      </c>
      <c r="I429" s="42" t="str">
        <f t="shared" si="13"/>
        <v>Home_Stationery_Desk_Accessories</v>
      </c>
      <c r="J429" s="42" t="str">
        <f t="shared" si="14"/>
        <v>Home_Stationery_Desk_Accessories_Pencil_Case</v>
      </c>
      <c r="K429" s="43">
        <v>1</v>
      </c>
      <c r="U429" s="42"/>
    </row>
    <row r="430" spans="1:21">
      <c r="A430" s="43">
        <v>426</v>
      </c>
      <c r="B430" s="114" t="s">
        <v>65</v>
      </c>
      <c r="C430" s="114" t="s">
        <v>81</v>
      </c>
      <c r="D430" s="4" t="s">
        <v>387</v>
      </c>
      <c r="E430" s="159" t="s">
        <v>1098</v>
      </c>
      <c r="F430" s="42" t="s">
        <v>82</v>
      </c>
      <c r="G430" s="42" t="s">
        <v>950</v>
      </c>
      <c r="H430" s="42" t="s">
        <v>1099</v>
      </c>
      <c r="I430" s="42" t="str">
        <f t="shared" si="13"/>
        <v>Home_Stationery_Gifting_Games_Puzzles</v>
      </c>
      <c r="J430" s="42" t="str">
        <f t="shared" si="14"/>
        <v>Home_Stationery_Gifting_Games_Puzzles_Board_Games</v>
      </c>
      <c r="K430" s="43">
        <v>1</v>
      </c>
      <c r="U430" s="42"/>
    </row>
    <row r="431" spans="1:21">
      <c r="A431" s="43">
        <v>427</v>
      </c>
      <c r="B431" s="114" t="s">
        <v>65</v>
      </c>
      <c r="C431" s="114" t="s">
        <v>81</v>
      </c>
      <c r="D431" s="4" t="s">
        <v>387</v>
      </c>
      <c r="E431" s="159" t="s">
        <v>1100</v>
      </c>
      <c r="F431" s="42" t="s">
        <v>82</v>
      </c>
      <c r="G431" s="42" t="s">
        <v>950</v>
      </c>
      <c r="H431" s="42" t="s">
        <v>1101</v>
      </c>
      <c r="I431" s="42" t="str">
        <f t="shared" si="13"/>
        <v>Home_Stationery_Gifting_Games_Puzzles</v>
      </c>
      <c r="J431" s="42" t="str">
        <f t="shared" si="14"/>
        <v>Home_Stationery_Gifting_Games_Puzzles_Card_Games</v>
      </c>
      <c r="K431" s="43">
        <v>1</v>
      </c>
      <c r="U431" s="42"/>
    </row>
    <row r="432" spans="1:21" collapsed="1">
      <c r="A432" s="43">
        <v>428</v>
      </c>
      <c r="B432" s="114" t="s">
        <v>65</v>
      </c>
      <c r="C432" s="114" t="s">
        <v>81</v>
      </c>
      <c r="D432" s="4" t="s">
        <v>387</v>
      </c>
      <c r="E432" s="159" t="s">
        <v>1102</v>
      </c>
      <c r="F432" s="42" t="s">
        <v>82</v>
      </c>
      <c r="G432" s="42" t="s">
        <v>950</v>
      </c>
      <c r="H432" s="42" t="s">
        <v>1103</v>
      </c>
      <c r="I432" s="42" t="str">
        <f t="shared" si="13"/>
        <v>Home_Stationery_Gifting_Games_Puzzles</v>
      </c>
      <c r="J432" s="42" t="str">
        <f t="shared" si="14"/>
        <v>Home_Stationery_Gifting_Games_Puzzles_Crafts-Kits</v>
      </c>
      <c r="K432" s="43">
        <v>1</v>
      </c>
      <c r="U432" s="42"/>
    </row>
    <row r="433" spans="1:21">
      <c r="A433" s="43">
        <v>429</v>
      </c>
      <c r="B433" s="114" t="s">
        <v>65</v>
      </c>
      <c r="C433" s="114" t="s">
        <v>81</v>
      </c>
      <c r="D433" s="4" t="s">
        <v>387</v>
      </c>
      <c r="E433" s="159" t="s">
        <v>1104</v>
      </c>
      <c r="F433" s="42" t="s">
        <v>82</v>
      </c>
      <c r="G433" s="42" t="s">
        <v>950</v>
      </c>
      <c r="H433" s="42" t="s">
        <v>1102</v>
      </c>
      <c r="I433" s="42" t="str">
        <f t="shared" si="13"/>
        <v>Home_Stationery_Gifting_Games_Puzzles</v>
      </c>
      <c r="J433" s="42" t="str">
        <f t="shared" si="14"/>
        <v>Home_Stationery_Gifting_Games_Puzzles_Gifting</v>
      </c>
      <c r="K433" s="43">
        <v>1</v>
      </c>
      <c r="U433" s="42"/>
    </row>
    <row r="434" spans="1:21">
      <c r="A434" s="43">
        <v>430</v>
      </c>
      <c r="B434" s="114" t="s">
        <v>65</v>
      </c>
      <c r="C434" s="114" t="s">
        <v>81</v>
      </c>
      <c r="D434" s="4" t="s">
        <v>387</v>
      </c>
      <c r="E434" s="159" t="s">
        <v>1105</v>
      </c>
      <c r="F434" s="42" t="s">
        <v>82</v>
      </c>
      <c r="G434" s="42" t="s">
        <v>950</v>
      </c>
      <c r="H434" s="42" t="s">
        <v>1106</v>
      </c>
      <c r="I434" s="42" t="str">
        <f t="shared" si="13"/>
        <v>Home_Stationery_Gifting_Games_Puzzles</v>
      </c>
      <c r="J434" s="42" t="str">
        <f t="shared" si="14"/>
        <v>Home_Stationery_Gifting_Games_Puzzles_Gifting_Sets</v>
      </c>
      <c r="K434" s="43">
        <v>1</v>
      </c>
      <c r="U434" s="42"/>
    </row>
    <row r="435" spans="1:21">
      <c r="A435" s="43">
        <v>431</v>
      </c>
      <c r="B435" s="114" t="s">
        <v>65</v>
      </c>
      <c r="C435" s="114" t="s">
        <v>81</v>
      </c>
      <c r="D435" s="4" t="s">
        <v>387</v>
      </c>
      <c r="E435" s="159" t="s">
        <v>1107</v>
      </c>
      <c r="F435" s="42" t="s">
        <v>82</v>
      </c>
      <c r="G435" s="42" t="s">
        <v>950</v>
      </c>
      <c r="H435" s="42" t="s">
        <v>1105</v>
      </c>
      <c r="I435" s="42" t="str">
        <f t="shared" si="13"/>
        <v>Home_Stationery_Gifting_Games_Puzzles</v>
      </c>
      <c r="J435" s="42" t="str">
        <f t="shared" si="14"/>
        <v>Home_Stationery_Gifting_Games_Puzzles_Puzzles</v>
      </c>
      <c r="K435" s="43">
        <v>1</v>
      </c>
      <c r="U435" s="42"/>
    </row>
    <row r="436" spans="1:21">
      <c r="A436" s="43">
        <v>432</v>
      </c>
      <c r="B436" s="114" t="s">
        <v>65</v>
      </c>
      <c r="C436" s="114" t="s">
        <v>81</v>
      </c>
      <c r="D436" s="4" t="s">
        <v>449</v>
      </c>
      <c r="E436" s="159" t="s">
        <v>1108</v>
      </c>
      <c r="F436" s="42" t="s">
        <v>82</v>
      </c>
      <c r="G436" s="42" t="s">
        <v>950</v>
      </c>
      <c r="H436" s="42" t="s">
        <v>1109</v>
      </c>
      <c r="I436" s="42" t="str">
        <f t="shared" si="13"/>
        <v>Home_Stationery_Gifting_Games_Puzzles</v>
      </c>
      <c r="J436" s="42" t="str">
        <f t="shared" si="14"/>
        <v>Home_Stationery_Gifting_Games_Puzzles_Table_Games</v>
      </c>
      <c r="K436" s="43">
        <v>1</v>
      </c>
      <c r="U436" s="42"/>
    </row>
    <row r="437" spans="1:21">
      <c r="A437" s="43">
        <v>433</v>
      </c>
      <c r="B437" s="114" t="s">
        <v>65</v>
      </c>
      <c r="C437" s="114" t="s">
        <v>81</v>
      </c>
      <c r="D437" s="4" t="s">
        <v>449</v>
      </c>
      <c r="E437" s="159" t="s">
        <v>1110</v>
      </c>
      <c r="F437" s="42" t="s">
        <v>82</v>
      </c>
      <c r="G437" s="42" t="s">
        <v>1111</v>
      </c>
      <c r="H437" s="42" t="s">
        <v>1108</v>
      </c>
      <c r="I437" s="42" t="str">
        <f t="shared" si="13"/>
        <v>Home_Stationery_Stationery_Accessories</v>
      </c>
      <c r="J437" s="42" t="str">
        <f t="shared" si="14"/>
        <v>Home_Stationery_Stationery_Accessories_Scissors</v>
      </c>
      <c r="K437" s="43">
        <v>1</v>
      </c>
      <c r="U437" s="42"/>
    </row>
    <row r="438" spans="1:21">
      <c r="A438" s="43">
        <v>434</v>
      </c>
      <c r="B438" s="114" t="s">
        <v>65</v>
      </c>
      <c r="C438" s="114" t="s">
        <v>81</v>
      </c>
      <c r="D438" s="4" t="s">
        <v>451</v>
      </c>
      <c r="E438" s="159" t="s">
        <v>1112</v>
      </c>
      <c r="F438" s="42" t="s">
        <v>82</v>
      </c>
      <c r="G438" s="42" t="s">
        <v>1111</v>
      </c>
      <c r="H438" s="42" t="s">
        <v>1113</v>
      </c>
      <c r="I438" s="42" t="str">
        <f t="shared" si="13"/>
        <v>Home_Stationery_Stationery_Accessories</v>
      </c>
      <c r="J438" s="42" t="str">
        <f t="shared" si="14"/>
        <v>Home_Stationery_Stationery_Accessories_Writing_Paper</v>
      </c>
      <c r="K438" s="43">
        <v>1</v>
      </c>
      <c r="U438" s="42"/>
    </row>
    <row r="439" spans="1:21">
      <c r="A439" s="43">
        <v>435</v>
      </c>
      <c r="B439" s="114" t="s">
        <v>65</v>
      </c>
      <c r="C439" s="114" t="s">
        <v>81</v>
      </c>
      <c r="D439" s="4" t="s">
        <v>451</v>
      </c>
      <c r="E439" s="159" t="s">
        <v>1114</v>
      </c>
      <c r="F439" s="42" t="s">
        <v>82</v>
      </c>
      <c r="G439" s="42" t="s">
        <v>1115</v>
      </c>
      <c r="H439" s="42" t="s">
        <v>1116</v>
      </c>
      <c r="I439" s="42" t="str">
        <f t="shared" si="13"/>
        <v>Home_Stationery_Writing_Instruments</v>
      </c>
      <c r="J439" s="42" t="str">
        <f t="shared" si="14"/>
        <v>Home_Stationery_Writing_Instruments_Art_Supplies</v>
      </c>
      <c r="K439" s="43">
        <v>1</v>
      </c>
      <c r="U439" s="42"/>
    </row>
    <row r="440" spans="1:21">
      <c r="A440" s="43">
        <v>436</v>
      </c>
      <c r="B440" s="114" t="s">
        <v>65</v>
      </c>
      <c r="C440" s="114" t="s">
        <v>81</v>
      </c>
      <c r="D440" s="4" t="s">
        <v>451</v>
      </c>
      <c r="E440" s="159" t="s">
        <v>1117</v>
      </c>
      <c r="F440" s="42" t="s">
        <v>82</v>
      </c>
      <c r="G440" s="42" t="s">
        <v>1115</v>
      </c>
      <c r="H440" s="42" t="s">
        <v>1118</v>
      </c>
      <c r="I440" s="42" t="str">
        <f t="shared" ref="I440:I503" si="15">F440&amp;"_"&amp;G440</f>
        <v>Home_Stationery_Writing_Instruments</v>
      </c>
      <c r="J440" s="42" t="str">
        <f t="shared" si="14"/>
        <v>Home_Stationery_Writing_Instruments_Ink-Refills</v>
      </c>
      <c r="K440" s="43">
        <v>1</v>
      </c>
      <c r="U440" s="42"/>
    </row>
    <row r="441" spans="1:21">
      <c r="A441" s="43">
        <v>437</v>
      </c>
      <c r="B441" s="114" t="s">
        <v>65</v>
      </c>
      <c r="C441" s="114" t="s">
        <v>81</v>
      </c>
      <c r="D441" s="4" t="s">
        <v>451</v>
      </c>
      <c r="E441" s="159" t="s">
        <v>1119</v>
      </c>
      <c r="F441" s="42" t="s">
        <v>82</v>
      </c>
      <c r="G441" s="42" t="s">
        <v>1115</v>
      </c>
      <c r="H441" s="42" t="s">
        <v>1117</v>
      </c>
      <c r="I441" s="42" t="str">
        <f t="shared" si="15"/>
        <v>Home_Stationery_Writing_Instruments</v>
      </c>
      <c r="J441" s="42" t="str">
        <f t="shared" si="14"/>
        <v>Home_Stationery_Writing_Instruments_Pencils</v>
      </c>
      <c r="K441" s="43">
        <v>1</v>
      </c>
      <c r="U441" s="42"/>
    </row>
    <row r="442" spans="1:21">
      <c r="A442" s="43">
        <v>438</v>
      </c>
      <c r="B442" s="114" t="s">
        <v>86</v>
      </c>
      <c r="C442" s="114" t="s">
        <v>87</v>
      </c>
      <c r="D442" s="4" t="s">
        <v>455</v>
      </c>
      <c r="E442" s="159" t="s">
        <v>455</v>
      </c>
      <c r="F442" s="42" t="s">
        <v>82</v>
      </c>
      <c r="G442" s="42" t="s">
        <v>1115</v>
      </c>
      <c r="H442" s="42" t="s">
        <v>1119</v>
      </c>
      <c r="I442" s="42" t="str">
        <f t="shared" si="15"/>
        <v>Home_Stationery_Writing_Instruments</v>
      </c>
      <c r="J442" s="42" t="str">
        <f t="shared" si="14"/>
        <v>Home_Stationery_Writing_Instruments_Pens</v>
      </c>
      <c r="K442" s="43">
        <v>1</v>
      </c>
      <c r="U442" s="42"/>
    </row>
    <row r="443" spans="1:21">
      <c r="A443" s="43">
        <v>439</v>
      </c>
      <c r="B443" s="114" t="s">
        <v>86</v>
      </c>
      <c r="C443" s="114" t="s">
        <v>87</v>
      </c>
      <c r="D443" s="4" t="s">
        <v>458</v>
      </c>
      <c r="E443" s="159" t="s">
        <v>458</v>
      </c>
      <c r="F443" s="42" t="s">
        <v>88</v>
      </c>
      <c r="G443" s="42" t="s">
        <v>455</v>
      </c>
      <c r="H443" s="42" t="s">
        <v>455</v>
      </c>
      <c r="I443" s="42" t="str">
        <f t="shared" si="15"/>
        <v>Home_Bed_Bath_Bathrobes</v>
      </c>
      <c r="J443" s="42" t="str">
        <f t="shared" si="14"/>
        <v>Home_Bed_Bath_Bathrobes_Bathrobes</v>
      </c>
      <c r="K443" s="43">
        <v>1</v>
      </c>
      <c r="U443" s="42"/>
    </row>
    <row r="444" spans="1:21">
      <c r="A444" s="43">
        <v>440</v>
      </c>
      <c r="B444" s="114" t="s">
        <v>86</v>
      </c>
      <c r="C444" s="114" t="s">
        <v>87</v>
      </c>
      <c r="D444" s="4" t="s">
        <v>458</v>
      </c>
      <c r="E444" s="159" t="s">
        <v>1120</v>
      </c>
      <c r="F444" s="42" t="s">
        <v>88</v>
      </c>
      <c r="G444" s="42" t="s">
        <v>1121</v>
      </c>
      <c r="H444" s="42" t="s">
        <v>1121</v>
      </c>
      <c r="I444" s="42" t="str">
        <f t="shared" si="15"/>
        <v>Home_Bed_Bath_Bathroom_Accessories</v>
      </c>
      <c r="J444" s="42" t="str">
        <f t="shared" si="14"/>
        <v>Home_Bed_Bath_Bathroom_Accessories_Bathroom_Accessories</v>
      </c>
      <c r="K444" s="43">
        <v>1</v>
      </c>
      <c r="U444" s="42"/>
    </row>
    <row r="445" spans="1:21">
      <c r="A445" s="43">
        <v>441</v>
      </c>
      <c r="B445" s="114" t="s">
        <v>86</v>
      </c>
      <c r="C445" s="114" t="s">
        <v>87</v>
      </c>
      <c r="D445" s="4" t="s">
        <v>458</v>
      </c>
      <c r="E445" s="159" t="s">
        <v>1122</v>
      </c>
      <c r="F445" s="42" t="s">
        <v>88</v>
      </c>
      <c r="G445" s="42" t="s">
        <v>1121</v>
      </c>
      <c r="H445" s="42" t="s">
        <v>1123</v>
      </c>
      <c r="I445" s="42" t="str">
        <f t="shared" si="15"/>
        <v>Home_Bed_Bath_Bathroom_Accessories</v>
      </c>
      <c r="J445" s="42" t="str">
        <f t="shared" si="14"/>
        <v>Home_Bed_Bath_Bathroom_Accessories_Bathroom_Scales</v>
      </c>
      <c r="K445" s="43">
        <v>1</v>
      </c>
      <c r="U445" s="42"/>
    </row>
    <row r="446" spans="1:21">
      <c r="A446" s="43">
        <v>442</v>
      </c>
      <c r="B446" s="114" t="s">
        <v>86</v>
      </c>
      <c r="C446" s="114" t="s">
        <v>87</v>
      </c>
      <c r="D446" s="4" t="s">
        <v>458</v>
      </c>
      <c r="E446" s="159" t="s">
        <v>1124</v>
      </c>
      <c r="F446" s="42" t="s">
        <v>88</v>
      </c>
      <c r="G446" s="42" t="s">
        <v>1121</v>
      </c>
      <c r="H446" s="42" t="s">
        <v>1122</v>
      </c>
      <c r="I446" s="42" t="str">
        <f t="shared" si="15"/>
        <v>Home_Bed_Bath_Bathroom_Accessories</v>
      </c>
      <c r="J446" s="42" t="str">
        <f t="shared" si="14"/>
        <v>Home_Bed_Bath_Bathroom_Accessories_Mirrors</v>
      </c>
      <c r="K446" s="43">
        <v>1</v>
      </c>
      <c r="U446" s="42"/>
    </row>
    <row r="447" spans="1:21">
      <c r="A447" s="43">
        <v>443</v>
      </c>
      <c r="B447" s="114" t="s">
        <v>86</v>
      </c>
      <c r="C447" s="114" t="s">
        <v>87</v>
      </c>
      <c r="D447" s="4" t="s">
        <v>458</v>
      </c>
      <c r="E447" s="159" t="s">
        <v>1125</v>
      </c>
      <c r="F447" s="42" t="s">
        <v>88</v>
      </c>
      <c r="G447" s="42" t="s">
        <v>1121</v>
      </c>
      <c r="H447" s="42" t="s">
        <v>1126</v>
      </c>
      <c r="I447" s="42" t="str">
        <f t="shared" si="15"/>
        <v>Home_Bed_Bath_Bathroom_Accessories</v>
      </c>
      <c r="J447" s="42" t="str">
        <f t="shared" si="14"/>
        <v>Home_Bed_Bath_Bathroom_Accessories_Organisers-Containers</v>
      </c>
      <c r="K447" s="43">
        <v>1</v>
      </c>
      <c r="U447" s="42"/>
    </row>
    <row r="448" spans="1:21">
      <c r="A448" s="43">
        <v>444</v>
      </c>
      <c r="B448" s="114" t="s">
        <v>86</v>
      </c>
      <c r="C448" s="114" t="s">
        <v>87</v>
      </c>
      <c r="D448" s="4" t="s">
        <v>460</v>
      </c>
      <c r="E448" s="159" t="s">
        <v>1127</v>
      </c>
      <c r="F448" s="42" t="s">
        <v>88</v>
      </c>
      <c r="G448" s="42" t="s">
        <v>1121</v>
      </c>
      <c r="H448" s="42" t="s">
        <v>1128</v>
      </c>
      <c r="I448" s="42" t="str">
        <f t="shared" si="15"/>
        <v>Home_Bed_Bath_Bathroom_Accessories</v>
      </c>
      <c r="J448" s="42" t="str">
        <f t="shared" si="14"/>
        <v>Home_Bed_Bath_Bathroom_Accessories_Soap_Dispensers-Dishes</v>
      </c>
      <c r="K448" s="43">
        <v>1</v>
      </c>
      <c r="U448" s="42"/>
    </row>
    <row r="449" spans="1:21">
      <c r="A449" s="43">
        <v>445</v>
      </c>
      <c r="B449" s="114" t="s">
        <v>86</v>
      </c>
      <c r="C449" s="114" t="s">
        <v>87</v>
      </c>
      <c r="D449" s="4" t="s">
        <v>460</v>
      </c>
      <c r="E449" s="159" t="s">
        <v>1129</v>
      </c>
      <c r="F449" s="42" t="s">
        <v>88</v>
      </c>
      <c r="G449" s="42" t="s">
        <v>1130</v>
      </c>
      <c r="H449" s="42" t="s">
        <v>1131</v>
      </c>
      <c r="I449" s="42" t="str">
        <f t="shared" si="15"/>
        <v>Home_Bed_Bath_Bed_Linen</v>
      </c>
      <c r="J449" s="42" t="str">
        <f t="shared" si="14"/>
        <v>Home_Bed_Bath_Bed_Linen_Fitted_Sheets</v>
      </c>
      <c r="K449" s="43">
        <v>1</v>
      </c>
      <c r="U449" s="42"/>
    </row>
    <row r="450" spans="1:21">
      <c r="A450" s="43">
        <v>446</v>
      </c>
      <c r="B450" s="114" t="s">
        <v>86</v>
      </c>
      <c r="C450" s="114" t="s">
        <v>87</v>
      </c>
      <c r="D450" s="4" t="s">
        <v>460</v>
      </c>
      <c r="E450" s="159" t="s">
        <v>1132</v>
      </c>
      <c r="F450" s="42" t="s">
        <v>88</v>
      </c>
      <c r="G450" s="42" t="s">
        <v>1130</v>
      </c>
      <c r="H450" s="42" t="s">
        <v>1133</v>
      </c>
      <c r="I450" s="42" t="str">
        <f t="shared" si="15"/>
        <v>Home_Bed_Bath_Bed_Linen</v>
      </c>
      <c r="J450" s="42" t="str">
        <f t="shared" si="14"/>
        <v>Home_Bed_Bath_Bed_Linen_Flat_Sheets</v>
      </c>
      <c r="K450" s="43">
        <v>1</v>
      </c>
      <c r="U450" s="42"/>
    </row>
    <row r="451" spans="1:21">
      <c r="A451" s="43">
        <v>447</v>
      </c>
      <c r="B451" s="114" t="s">
        <v>86</v>
      </c>
      <c r="C451" s="114" t="s">
        <v>87</v>
      </c>
      <c r="D451" s="4" t="s">
        <v>460</v>
      </c>
      <c r="E451" s="159" t="s">
        <v>1134</v>
      </c>
      <c r="F451" s="42" t="s">
        <v>88</v>
      </c>
      <c r="G451" s="42" t="s">
        <v>1130</v>
      </c>
      <c r="H451" s="42" t="s">
        <v>1132</v>
      </c>
      <c r="I451" s="42" t="str">
        <f t="shared" si="15"/>
        <v>Home_Bed_Bath_Bed_Linen</v>
      </c>
      <c r="J451" s="42" t="str">
        <f t="shared" si="14"/>
        <v>Home_Bed_Bath_Bed_Linen_Pillowcases</v>
      </c>
      <c r="K451" s="43">
        <v>1</v>
      </c>
      <c r="U451" s="42"/>
    </row>
    <row r="452" spans="1:21">
      <c r="A452" s="43">
        <v>448</v>
      </c>
      <c r="B452" s="114" t="s">
        <v>86</v>
      </c>
      <c r="C452" s="114" t="s">
        <v>87</v>
      </c>
      <c r="D452" s="4" t="s">
        <v>460</v>
      </c>
      <c r="E452" s="159" t="s">
        <v>1135</v>
      </c>
      <c r="F452" s="42" t="s">
        <v>88</v>
      </c>
      <c r="G452" s="42" t="s">
        <v>1130</v>
      </c>
      <c r="H452" s="42" t="s">
        <v>1136</v>
      </c>
      <c r="I452" s="42" t="str">
        <f t="shared" si="15"/>
        <v>Home_Bed_Bath_Bed_Linen</v>
      </c>
      <c r="J452" s="42" t="str">
        <f t="shared" ref="J452:J515" si="16">I452&amp;"_"&amp;H452</f>
        <v>Home_Bed_Bath_Bed_Linen_Quilt-Doona_Covers</v>
      </c>
      <c r="K452" s="43">
        <v>1</v>
      </c>
      <c r="U452" s="42"/>
    </row>
    <row r="453" spans="1:21">
      <c r="A453" s="43">
        <v>449</v>
      </c>
      <c r="B453" s="114" t="s">
        <v>86</v>
      </c>
      <c r="C453" s="114" t="s">
        <v>87</v>
      </c>
      <c r="D453" s="4" t="s">
        <v>460</v>
      </c>
      <c r="E453" s="159" t="s">
        <v>1137</v>
      </c>
      <c r="F453" s="42" t="s">
        <v>88</v>
      </c>
      <c r="G453" s="42" t="s">
        <v>1130</v>
      </c>
      <c r="H453" s="42" t="s">
        <v>1138</v>
      </c>
      <c r="I453" s="42" t="str">
        <f t="shared" si="15"/>
        <v>Home_Bed_Bath_Bed_Linen</v>
      </c>
      <c r="J453" s="42" t="str">
        <f t="shared" si="16"/>
        <v>Home_Bed_Bath_Bed_Linen_Sheet_Sets</v>
      </c>
      <c r="K453" s="43">
        <v>1</v>
      </c>
      <c r="U453" s="42"/>
    </row>
    <row r="454" spans="1:21">
      <c r="A454" s="43">
        <v>450</v>
      </c>
      <c r="B454" s="114" t="s">
        <v>86</v>
      </c>
      <c r="C454" s="114" t="s">
        <v>87</v>
      </c>
      <c r="D454" s="4" t="s">
        <v>462</v>
      </c>
      <c r="E454" s="159" t="s">
        <v>1139</v>
      </c>
      <c r="F454" s="42" t="s">
        <v>88</v>
      </c>
      <c r="G454" s="42" t="s">
        <v>1130</v>
      </c>
      <c r="H454" s="42" t="s">
        <v>1137</v>
      </c>
      <c r="I454" s="42" t="str">
        <f t="shared" si="15"/>
        <v>Home_Bed_Bath_Bed_Linen</v>
      </c>
      <c r="J454" s="42" t="str">
        <f t="shared" si="16"/>
        <v>Home_Bed_Bath_Bed_Linen_Valance</v>
      </c>
      <c r="K454" s="43">
        <v>1</v>
      </c>
      <c r="U454" s="42"/>
    </row>
    <row r="455" spans="1:21">
      <c r="A455" s="43">
        <v>451</v>
      </c>
      <c r="B455" s="114" t="s">
        <v>86</v>
      </c>
      <c r="C455" s="114" t="s">
        <v>87</v>
      </c>
      <c r="D455" s="4" t="s">
        <v>462</v>
      </c>
      <c r="E455" s="159" t="s">
        <v>1140</v>
      </c>
      <c r="F455" s="42" t="s">
        <v>88</v>
      </c>
      <c r="G455" s="42" t="s">
        <v>1141</v>
      </c>
      <c r="H455" s="42" t="s">
        <v>1142</v>
      </c>
      <c r="I455" s="42" t="str">
        <f t="shared" si="15"/>
        <v>Home_Bed_Bath_Cushions_Accessories</v>
      </c>
      <c r="J455" s="42" t="str">
        <f t="shared" si="16"/>
        <v>Home_Bed_Bath_Cushions_Accessories_Cushion_Covers</v>
      </c>
      <c r="K455" s="43">
        <v>1</v>
      </c>
      <c r="U455" s="42"/>
    </row>
    <row r="456" spans="1:21">
      <c r="A456" s="43">
        <v>452</v>
      </c>
      <c r="B456" s="114" t="s">
        <v>86</v>
      </c>
      <c r="C456" s="114" t="s">
        <v>87</v>
      </c>
      <c r="D456" s="4" t="s">
        <v>464</v>
      </c>
      <c r="E456" s="159" t="s">
        <v>1143</v>
      </c>
      <c r="F456" s="42" t="s">
        <v>88</v>
      </c>
      <c r="G456" s="42" t="s">
        <v>1141</v>
      </c>
      <c r="H456" s="42" t="s">
        <v>1140</v>
      </c>
      <c r="I456" s="42" t="str">
        <f t="shared" si="15"/>
        <v>Home_Bed_Bath_Cushions_Accessories</v>
      </c>
      <c r="J456" s="42" t="str">
        <f t="shared" si="16"/>
        <v>Home_Bed_Bath_Cushions_Accessories_Cushions</v>
      </c>
      <c r="K456" s="43">
        <v>1</v>
      </c>
      <c r="U456" s="42"/>
    </row>
    <row r="457" spans="1:21">
      <c r="A457" s="43">
        <v>453</v>
      </c>
      <c r="B457" s="114" t="s">
        <v>86</v>
      </c>
      <c r="C457" s="114" t="s">
        <v>87</v>
      </c>
      <c r="D457" s="4" t="s">
        <v>464</v>
      </c>
      <c r="E457" s="159" t="s">
        <v>1144</v>
      </c>
      <c r="F457" s="42" t="s">
        <v>88</v>
      </c>
      <c r="G457" s="42" t="s">
        <v>1145</v>
      </c>
      <c r="H457" s="42" t="s">
        <v>1143</v>
      </c>
      <c r="I457" s="42" t="str">
        <f t="shared" si="15"/>
        <v>Home_Bed_Bath_Mattress_Toppers_Protectors</v>
      </c>
      <c r="J457" s="42" t="str">
        <f t="shared" si="16"/>
        <v>Home_Bed_Bath_Mattress_Toppers_Protectors_Protectors</v>
      </c>
      <c r="K457" s="43">
        <v>1</v>
      </c>
      <c r="U457" s="42"/>
    </row>
    <row r="458" spans="1:21">
      <c r="A458" s="43">
        <v>454</v>
      </c>
      <c r="B458" s="114" t="s">
        <v>86</v>
      </c>
      <c r="C458" s="114" t="s">
        <v>87</v>
      </c>
      <c r="D458" s="4" t="s">
        <v>466</v>
      </c>
      <c r="E458" s="159" t="s">
        <v>1146</v>
      </c>
      <c r="F458" s="42" t="s">
        <v>88</v>
      </c>
      <c r="G458" s="42" t="s">
        <v>1145</v>
      </c>
      <c r="H458" s="42" t="s">
        <v>1144</v>
      </c>
      <c r="I458" s="42" t="str">
        <f t="shared" si="15"/>
        <v>Home_Bed_Bath_Mattress_Toppers_Protectors</v>
      </c>
      <c r="J458" s="42" t="str">
        <f t="shared" si="16"/>
        <v>Home_Bed_Bath_Mattress_Toppers_Protectors_Toppers</v>
      </c>
      <c r="K458" s="43">
        <v>1</v>
      </c>
      <c r="U458" s="42"/>
    </row>
    <row r="459" spans="1:21">
      <c r="A459" s="43">
        <v>455</v>
      </c>
      <c r="B459" s="114" t="s">
        <v>86</v>
      </c>
      <c r="C459" s="114" t="s">
        <v>87</v>
      </c>
      <c r="D459" s="4" t="s">
        <v>466</v>
      </c>
      <c r="E459" s="159" t="s">
        <v>1147</v>
      </c>
      <c r="F459" s="42" t="s">
        <v>88</v>
      </c>
      <c r="G459" s="42" t="s">
        <v>1148</v>
      </c>
      <c r="H459" s="42" t="s">
        <v>1146</v>
      </c>
      <c r="I459" s="42" t="str">
        <f t="shared" si="15"/>
        <v>Home_Bed_Bath_Quilts_Pillows</v>
      </c>
      <c r="J459" s="42" t="str">
        <f t="shared" si="16"/>
        <v>Home_Bed_Bath_Quilts_Pillows_Pillows</v>
      </c>
      <c r="K459" s="43">
        <v>1</v>
      </c>
      <c r="U459" s="42"/>
    </row>
    <row r="460" spans="1:21">
      <c r="A460" s="43">
        <v>456</v>
      </c>
      <c r="B460" s="114" t="s">
        <v>86</v>
      </c>
      <c r="C460" s="114" t="s">
        <v>87</v>
      </c>
      <c r="D460" s="4" t="s">
        <v>469</v>
      </c>
      <c r="E460" s="159" t="s">
        <v>1149</v>
      </c>
      <c r="F460" s="42" t="s">
        <v>88</v>
      </c>
      <c r="G460" s="42" t="s">
        <v>1148</v>
      </c>
      <c r="H460" s="42" t="s">
        <v>1147</v>
      </c>
      <c r="I460" s="42" t="str">
        <f t="shared" si="15"/>
        <v>Home_Bed_Bath_Quilts_Pillows</v>
      </c>
      <c r="J460" s="42" t="str">
        <f t="shared" si="16"/>
        <v>Home_Bed_Bath_Quilts_Pillows_Quilts</v>
      </c>
      <c r="K460" s="43">
        <v>1</v>
      </c>
      <c r="U460" s="42"/>
    </row>
    <row r="461" spans="1:21">
      <c r="A461" s="43">
        <v>457</v>
      </c>
      <c r="B461" s="114" t="s">
        <v>86</v>
      </c>
      <c r="C461" s="114" t="s">
        <v>87</v>
      </c>
      <c r="D461" s="4" t="s">
        <v>469</v>
      </c>
      <c r="E461" s="159" t="s">
        <v>1150</v>
      </c>
      <c r="F461" s="42" t="s">
        <v>88</v>
      </c>
      <c r="G461" s="42" t="s">
        <v>1151</v>
      </c>
      <c r="H461" s="42" t="s">
        <v>1149</v>
      </c>
      <c r="I461" s="42" t="str">
        <f t="shared" si="15"/>
        <v>Home_Bed_Bath_Throws_Blankets</v>
      </c>
      <c r="J461" s="42" t="str">
        <f t="shared" si="16"/>
        <v>Home_Bed_Bath_Throws_Blankets_Blankets</v>
      </c>
      <c r="K461" s="43">
        <v>1</v>
      </c>
      <c r="U461" s="42"/>
    </row>
    <row r="462" spans="1:21">
      <c r="A462" s="43">
        <v>458</v>
      </c>
      <c r="B462" s="114" t="s">
        <v>86</v>
      </c>
      <c r="C462" s="114" t="s">
        <v>87</v>
      </c>
      <c r="D462" s="4" t="s">
        <v>471</v>
      </c>
      <c r="E462" s="159" t="s">
        <v>1152</v>
      </c>
      <c r="F462" s="42" t="s">
        <v>88</v>
      </c>
      <c r="G462" s="42" t="s">
        <v>1151</v>
      </c>
      <c r="H462" s="42" t="s">
        <v>1150</v>
      </c>
      <c r="I462" s="42" t="str">
        <f t="shared" si="15"/>
        <v>Home_Bed_Bath_Throws_Blankets</v>
      </c>
      <c r="J462" s="42" t="str">
        <f t="shared" si="16"/>
        <v>Home_Bed_Bath_Throws_Blankets_Throws</v>
      </c>
      <c r="K462" s="43">
        <v>1</v>
      </c>
      <c r="U462" s="42"/>
    </row>
    <row r="463" spans="1:21">
      <c r="A463" s="43">
        <v>459</v>
      </c>
      <c r="B463" s="114" t="s">
        <v>86</v>
      </c>
      <c r="C463" s="114" t="s">
        <v>87</v>
      </c>
      <c r="D463" s="4" t="s">
        <v>471</v>
      </c>
      <c r="E463" s="159" t="s">
        <v>1153</v>
      </c>
      <c r="F463" s="42" t="s">
        <v>88</v>
      </c>
      <c r="G463" s="42" t="s">
        <v>471</v>
      </c>
      <c r="H463" s="42" t="s">
        <v>1154</v>
      </c>
      <c r="I463" s="42" t="str">
        <f t="shared" si="15"/>
        <v>Home_Bed_Bath_Towels</v>
      </c>
      <c r="J463" s="42" t="str">
        <f t="shared" si="16"/>
        <v>Home_Bed_Bath_Towels_Bath_Mat</v>
      </c>
      <c r="K463" s="43">
        <v>1</v>
      </c>
      <c r="U463" s="42"/>
    </row>
    <row r="464" spans="1:21">
      <c r="A464" s="43">
        <v>460</v>
      </c>
      <c r="B464" s="114" t="s">
        <v>86</v>
      </c>
      <c r="C464" s="114" t="s">
        <v>87</v>
      </c>
      <c r="D464" s="4" t="s">
        <v>471</v>
      </c>
      <c r="E464" s="159" t="s">
        <v>1155</v>
      </c>
      <c r="F464" s="42" t="s">
        <v>88</v>
      </c>
      <c r="G464" s="42" t="s">
        <v>471</v>
      </c>
      <c r="H464" s="42" t="s">
        <v>1156</v>
      </c>
      <c r="I464" s="42" t="str">
        <f t="shared" si="15"/>
        <v>Home_Bed_Bath_Towels</v>
      </c>
      <c r="J464" s="42" t="str">
        <f t="shared" si="16"/>
        <v>Home_Bed_Bath_Towels_Bath_Sheet</v>
      </c>
      <c r="K464" s="43">
        <v>1</v>
      </c>
      <c r="U464" s="42"/>
    </row>
    <row r="465" spans="1:21">
      <c r="A465" s="43">
        <v>461</v>
      </c>
      <c r="B465" s="114" t="s">
        <v>86</v>
      </c>
      <c r="C465" s="114" t="s">
        <v>87</v>
      </c>
      <c r="D465" s="4" t="s">
        <v>471</v>
      </c>
      <c r="E465" s="159" t="s">
        <v>1157</v>
      </c>
      <c r="F465" s="42" t="s">
        <v>88</v>
      </c>
      <c r="G465" s="42" t="s">
        <v>471</v>
      </c>
      <c r="H465" s="42" t="s">
        <v>1158</v>
      </c>
      <c r="I465" s="42" t="str">
        <f t="shared" si="15"/>
        <v>Home_Bed_Bath_Towels</v>
      </c>
      <c r="J465" s="42" t="str">
        <f t="shared" si="16"/>
        <v>Home_Bed_Bath_Towels_Bath_Towel</v>
      </c>
      <c r="K465" s="43">
        <v>1</v>
      </c>
      <c r="U465" s="42"/>
    </row>
    <row r="466" spans="1:21">
      <c r="A466" s="43">
        <v>462</v>
      </c>
      <c r="B466" s="114" t="s">
        <v>86</v>
      </c>
      <c r="C466" s="114" t="s">
        <v>87</v>
      </c>
      <c r="D466" s="4" t="s">
        <v>471</v>
      </c>
      <c r="E466" s="159" t="s">
        <v>1159</v>
      </c>
      <c r="F466" s="42" t="s">
        <v>88</v>
      </c>
      <c r="G466" s="42" t="s">
        <v>471</v>
      </c>
      <c r="H466" s="42" t="s">
        <v>1160</v>
      </c>
      <c r="I466" s="42" t="str">
        <f t="shared" si="15"/>
        <v>Home_Bed_Bath_Towels</v>
      </c>
      <c r="J466" s="42" t="str">
        <f t="shared" si="16"/>
        <v>Home_Bed_Bath_Towels_Beach_Towels</v>
      </c>
      <c r="K466" s="43">
        <v>1</v>
      </c>
      <c r="U466" s="42"/>
    </row>
    <row r="467" spans="1:21">
      <c r="A467" s="43">
        <v>463</v>
      </c>
      <c r="B467" s="114" t="s">
        <v>86</v>
      </c>
      <c r="C467" s="114" t="s">
        <v>87</v>
      </c>
      <c r="D467" s="4" t="s">
        <v>471</v>
      </c>
      <c r="E467" s="159" t="s">
        <v>1161</v>
      </c>
      <c r="F467" s="42" t="s">
        <v>88</v>
      </c>
      <c r="G467" s="42" t="s">
        <v>471</v>
      </c>
      <c r="H467" s="42" t="s">
        <v>1162</v>
      </c>
      <c r="I467" s="42" t="str">
        <f t="shared" si="15"/>
        <v>Home_Bed_Bath_Towels</v>
      </c>
      <c r="J467" s="42" t="str">
        <f t="shared" si="16"/>
        <v>Home_Bed_Bath_Towels_Face_Washer</v>
      </c>
      <c r="K467" s="43">
        <v>1</v>
      </c>
      <c r="U467" s="42"/>
    </row>
    <row r="468" spans="1:21">
      <c r="A468" s="43">
        <v>464</v>
      </c>
      <c r="B468" s="114" t="s">
        <v>86</v>
      </c>
      <c r="C468" s="114" t="s">
        <v>87</v>
      </c>
      <c r="D468" s="4" t="s">
        <v>471</v>
      </c>
      <c r="E468" s="159" t="s">
        <v>1163</v>
      </c>
      <c r="F468" s="42" t="s">
        <v>88</v>
      </c>
      <c r="G468" s="42" t="s">
        <v>471</v>
      </c>
      <c r="H468" s="42" t="s">
        <v>1164</v>
      </c>
      <c r="I468" s="42" t="str">
        <f t="shared" si="15"/>
        <v>Home_Bed_Bath_Towels</v>
      </c>
      <c r="J468" s="42" t="str">
        <f t="shared" si="16"/>
        <v>Home_Bed_Bath_Towels_Hand_Towel</v>
      </c>
      <c r="K468" s="43">
        <v>1</v>
      </c>
      <c r="U468" s="42"/>
    </row>
    <row r="469" spans="1:21">
      <c r="A469" s="43">
        <v>465</v>
      </c>
      <c r="B469" s="114" t="s">
        <v>86</v>
      </c>
      <c r="C469" s="114" t="s">
        <v>92</v>
      </c>
      <c r="D469" s="4" t="s">
        <v>474</v>
      </c>
      <c r="E469" s="159" t="s">
        <v>1165</v>
      </c>
      <c r="F469" s="42" t="s">
        <v>88</v>
      </c>
      <c r="G469" s="42" t="s">
        <v>471</v>
      </c>
      <c r="H469" s="42" t="s">
        <v>1166</v>
      </c>
      <c r="I469" s="42" t="str">
        <f t="shared" si="15"/>
        <v>Home_Bed_Bath_Towels</v>
      </c>
      <c r="J469" s="42" t="str">
        <f t="shared" si="16"/>
        <v>Home_Bed_Bath_Towels_Towel_Sets</v>
      </c>
      <c r="K469" s="43">
        <v>1</v>
      </c>
      <c r="U469" s="42"/>
    </row>
    <row r="470" spans="1:21">
      <c r="A470" s="43">
        <v>466</v>
      </c>
      <c r="B470" s="114" t="s">
        <v>86</v>
      </c>
      <c r="C470" s="114" t="s">
        <v>92</v>
      </c>
      <c r="D470" s="4" t="s">
        <v>474</v>
      </c>
      <c r="E470" s="159" t="s">
        <v>1167</v>
      </c>
      <c r="F470" s="42" t="s">
        <v>93</v>
      </c>
      <c r="G470" s="42" t="s">
        <v>1168</v>
      </c>
      <c r="H470" s="42" t="s">
        <v>1169</v>
      </c>
      <c r="I470" s="42" t="str">
        <f t="shared" si="15"/>
        <v>Home_Furnishings_Bedroom_Furniture</v>
      </c>
      <c r="J470" s="42" t="str">
        <f t="shared" si="16"/>
        <v>Home_Furnishings_Bedroom_Furniture_Bed_Bases</v>
      </c>
      <c r="K470" s="43">
        <v>1</v>
      </c>
      <c r="U470" s="42"/>
    </row>
    <row r="471" spans="1:21">
      <c r="A471" s="43">
        <v>467</v>
      </c>
      <c r="B471" s="114" t="s">
        <v>86</v>
      </c>
      <c r="C471" s="114" t="s">
        <v>92</v>
      </c>
      <c r="D471" s="4" t="s">
        <v>474</v>
      </c>
      <c r="E471" s="159" t="s">
        <v>1170</v>
      </c>
      <c r="F471" s="42" t="s">
        <v>93</v>
      </c>
      <c r="G471" s="42" t="s">
        <v>1168</v>
      </c>
      <c r="H471" s="42" t="s">
        <v>1171</v>
      </c>
      <c r="I471" s="42" t="str">
        <f t="shared" si="15"/>
        <v>Home_Furnishings_Bedroom_Furniture</v>
      </c>
      <c r="J471" s="42" t="str">
        <f t="shared" si="16"/>
        <v>Home_Furnishings_Bedroom_Furniture_Bed_Heads</v>
      </c>
      <c r="K471" s="43">
        <v>1</v>
      </c>
      <c r="U471" s="42"/>
    </row>
    <row r="472" spans="1:21">
      <c r="A472" s="43">
        <v>468</v>
      </c>
      <c r="B472" s="114" t="s">
        <v>86</v>
      </c>
      <c r="C472" s="114" t="s">
        <v>92</v>
      </c>
      <c r="D472" s="4" t="s">
        <v>474</v>
      </c>
      <c r="E472" s="159" t="s">
        <v>1172</v>
      </c>
      <c r="F472" s="42" t="s">
        <v>93</v>
      </c>
      <c r="G472" s="42" t="s">
        <v>1168</v>
      </c>
      <c r="H472" s="42" t="s">
        <v>1170</v>
      </c>
      <c r="I472" s="42" t="str">
        <f t="shared" si="15"/>
        <v>Home_Furnishings_Bedroom_Furniture</v>
      </c>
      <c r="J472" s="42" t="str">
        <f t="shared" si="16"/>
        <v>Home_Furnishings_Bedroom_Furniture_Bedframes</v>
      </c>
      <c r="K472" s="43">
        <v>1</v>
      </c>
      <c r="U472" s="42"/>
    </row>
    <row r="473" spans="1:21">
      <c r="A473" s="43">
        <v>469</v>
      </c>
      <c r="B473" s="114" t="s">
        <v>86</v>
      </c>
      <c r="C473" s="114" t="s">
        <v>92</v>
      </c>
      <c r="D473" s="4" t="s">
        <v>474</v>
      </c>
      <c r="E473" s="159" t="s">
        <v>1173</v>
      </c>
      <c r="F473" s="42" t="s">
        <v>93</v>
      </c>
      <c r="G473" s="42" t="s">
        <v>1168</v>
      </c>
      <c r="H473" s="42" t="s">
        <v>1172</v>
      </c>
      <c r="I473" s="42" t="str">
        <f t="shared" si="15"/>
        <v>Home_Furnishings_Bedroom_Furniture</v>
      </c>
      <c r="J473" s="42" t="str">
        <f t="shared" si="16"/>
        <v>Home_Furnishings_Bedroom_Furniture_Mattresses</v>
      </c>
      <c r="K473" s="43">
        <v>1</v>
      </c>
      <c r="U473" s="42"/>
    </row>
    <row r="474" spans="1:21">
      <c r="A474" s="43">
        <v>470</v>
      </c>
      <c r="B474" s="114" t="s">
        <v>86</v>
      </c>
      <c r="C474" s="114" t="s">
        <v>92</v>
      </c>
      <c r="D474" s="4" t="s">
        <v>477</v>
      </c>
      <c r="E474" s="159" t="s">
        <v>1174</v>
      </c>
      <c r="F474" s="42" t="s">
        <v>93</v>
      </c>
      <c r="G474" s="42" t="s">
        <v>1168</v>
      </c>
      <c r="H474" s="42" t="s">
        <v>1175</v>
      </c>
      <c r="I474" s="42" t="str">
        <f t="shared" si="15"/>
        <v>Home_Furnishings_Bedroom_Furniture</v>
      </c>
      <c r="J474" s="42" t="str">
        <f t="shared" si="16"/>
        <v>Home_Furnishings_Bedroom_Furniture_Side_Tables</v>
      </c>
      <c r="K474" s="43">
        <v>1</v>
      </c>
      <c r="U474" s="42"/>
    </row>
    <row r="475" spans="1:21">
      <c r="A475" s="43">
        <v>471</v>
      </c>
      <c r="B475" s="114" t="s">
        <v>86</v>
      </c>
      <c r="C475" s="114" t="s">
        <v>92</v>
      </c>
      <c r="D475" s="4" t="s">
        <v>477</v>
      </c>
      <c r="E475" s="159" t="s">
        <v>1176</v>
      </c>
      <c r="F475" s="42" t="s">
        <v>93</v>
      </c>
      <c r="G475" s="42" t="s">
        <v>1177</v>
      </c>
      <c r="H475" s="42" t="s">
        <v>1178</v>
      </c>
      <c r="I475" s="42" t="str">
        <f t="shared" si="15"/>
        <v>Home_Furnishings_Dining_Furniture</v>
      </c>
      <c r="J475" s="42" t="str">
        <f t="shared" si="16"/>
        <v>Home_Furnishings_Dining_Furniture_Dining_Chairs</v>
      </c>
      <c r="K475" s="43">
        <v>1</v>
      </c>
      <c r="U475" s="42"/>
    </row>
    <row r="476" spans="1:21">
      <c r="A476" s="43">
        <v>472</v>
      </c>
      <c r="B476" s="114" t="s">
        <v>86</v>
      </c>
      <c r="C476" s="114" t="s">
        <v>92</v>
      </c>
      <c r="D476" s="4" t="s">
        <v>480</v>
      </c>
      <c r="E476" s="159" t="s">
        <v>1179</v>
      </c>
      <c r="F476" s="42" t="s">
        <v>93</v>
      </c>
      <c r="G476" s="42" t="s">
        <v>1177</v>
      </c>
      <c r="H476" s="42" t="s">
        <v>1180</v>
      </c>
      <c r="I476" s="42" t="str">
        <f t="shared" si="15"/>
        <v>Home_Furnishings_Dining_Furniture</v>
      </c>
      <c r="J476" s="42" t="str">
        <f t="shared" si="16"/>
        <v>Home_Furnishings_Dining_Furniture_Dining_Tables</v>
      </c>
      <c r="K476" s="43">
        <v>1</v>
      </c>
      <c r="U476" s="42"/>
    </row>
    <row r="477" spans="1:21">
      <c r="A477" s="43">
        <v>473</v>
      </c>
      <c r="B477" s="114" t="s">
        <v>86</v>
      </c>
      <c r="C477" s="114" t="s">
        <v>92</v>
      </c>
      <c r="D477" s="4" t="s">
        <v>480</v>
      </c>
      <c r="E477" s="159" t="s">
        <v>1181</v>
      </c>
      <c r="F477" s="42" t="s">
        <v>93</v>
      </c>
      <c r="G477" s="42" t="s">
        <v>1182</v>
      </c>
      <c r="H477" s="42" t="s">
        <v>1183</v>
      </c>
      <c r="I477" s="42" t="str">
        <f t="shared" si="15"/>
        <v>Home_Furnishings_Furnishing_Accessories_Aftercare</v>
      </c>
      <c r="J477" s="42" t="str">
        <f t="shared" si="16"/>
        <v>Home_Furnishings_Furnishing_Accessories_Aftercare_Furnishing_Accessories</v>
      </c>
      <c r="K477" s="43">
        <v>1</v>
      </c>
      <c r="U477" s="42"/>
    </row>
    <row r="478" spans="1:21">
      <c r="A478" s="43">
        <v>474</v>
      </c>
      <c r="B478" s="114" t="s">
        <v>86</v>
      </c>
      <c r="C478" s="114" t="s">
        <v>92</v>
      </c>
      <c r="D478" s="4" t="s">
        <v>407</v>
      </c>
      <c r="E478" s="159" t="s">
        <v>1184</v>
      </c>
      <c r="F478" s="42" t="s">
        <v>93</v>
      </c>
      <c r="G478" s="42" t="s">
        <v>1182</v>
      </c>
      <c r="H478" s="42" t="s">
        <v>1185</v>
      </c>
      <c r="I478" s="42" t="str">
        <f t="shared" si="15"/>
        <v>Home_Furnishings_Furnishing_Accessories_Aftercare</v>
      </c>
      <c r="J478" s="42" t="str">
        <f t="shared" si="16"/>
        <v>Home_Furnishings_Furnishing_Accessories_Aftercare_Furnishing_Aftercare</v>
      </c>
      <c r="K478" s="43">
        <v>1</v>
      </c>
      <c r="U478" s="42"/>
    </row>
    <row r="479" spans="1:21">
      <c r="A479" s="43">
        <v>475</v>
      </c>
      <c r="B479" s="114" t="s">
        <v>86</v>
      </c>
      <c r="C479" s="114" t="s">
        <v>92</v>
      </c>
      <c r="D479" s="4" t="s">
        <v>407</v>
      </c>
      <c r="E479" s="159" t="s">
        <v>1186</v>
      </c>
      <c r="F479" s="42" t="s">
        <v>93</v>
      </c>
      <c r="G479" s="42" t="s">
        <v>997</v>
      </c>
      <c r="H479" s="42" t="s">
        <v>1184</v>
      </c>
      <c r="I479" s="42" t="str">
        <f t="shared" si="15"/>
        <v>Home_Furnishings_Home_Décor</v>
      </c>
      <c r="J479" s="42" t="str">
        <f t="shared" si="16"/>
        <v>Home_Furnishings_Home_Décor_Art</v>
      </c>
      <c r="K479" s="43">
        <v>1</v>
      </c>
      <c r="U479" s="42"/>
    </row>
    <row r="480" spans="1:21">
      <c r="A480" s="43">
        <v>476</v>
      </c>
      <c r="B480" s="114" t="s">
        <v>86</v>
      </c>
      <c r="C480" s="114" t="s">
        <v>92</v>
      </c>
      <c r="D480" s="4" t="s">
        <v>407</v>
      </c>
      <c r="E480" s="159" t="s">
        <v>1187</v>
      </c>
      <c r="F480" s="42" t="s">
        <v>93</v>
      </c>
      <c r="G480" s="42" t="s">
        <v>997</v>
      </c>
      <c r="H480" s="42" t="s">
        <v>1188</v>
      </c>
      <c r="I480" s="42" t="str">
        <f t="shared" si="15"/>
        <v>Home_Furnishings_Home_Décor</v>
      </c>
      <c r="J480" s="42" t="str">
        <f t="shared" si="16"/>
        <v>Home_Furnishings_Home_Décor_Candle_Holders</v>
      </c>
      <c r="K480" s="43">
        <v>1</v>
      </c>
      <c r="U480" s="42"/>
    </row>
    <row r="481" spans="1:21">
      <c r="A481" s="43">
        <v>477</v>
      </c>
      <c r="B481" s="114" t="s">
        <v>86</v>
      </c>
      <c r="C481" s="114" t="s">
        <v>92</v>
      </c>
      <c r="D481" s="4" t="s">
        <v>407</v>
      </c>
      <c r="E481" s="159" t="s">
        <v>1189</v>
      </c>
      <c r="F481" s="42" t="s">
        <v>93</v>
      </c>
      <c r="G481" s="42" t="s">
        <v>997</v>
      </c>
      <c r="H481" s="42" t="s">
        <v>1190</v>
      </c>
      <c r="I481" s="42" t="str">
        <f t="shared" si="15"/>
        <v>Home_Furnishings_Home_Décor</v>
      </c>
      <c r="J481" s="42" t="str">
        <f t="shared" si="16"/>
        <v>Home_Furnishings_Home_Décor_Clocks</v>
      </c>
      <c r="K481" s="43">
        <v>1</v>
      </c>
      <c r="U481" s="42"/>
    </row>
    <row r="482" spans="1:21">
      <c r="A482" s="43">
        <v>478</v>
      </c>
      <c r="B482" s="114" t="s">
        <v>86</v>
      </c>
      <c r="C482" s="114" t="s">
        <v>92</v>
      </c>
      <c r="D482" s="4" t="s">
        <v>407</v>
      </c>
      <c r="E482" s="159" t="s">
        <v>1191</v>
      </c>
      <c r="F482" s="42" t="s">
        <v>93</v>
      </c>
      <c r="G482" s="42" t="s">
        <v>997</v>
      </c>
      <c r="H482" s="42" t="s">
        <v>1192</v>
      </c>
      <c r="I482" s="42" t="str">
        <f t="shared" si="15"/>
        <v>Home_Furnishings_Home_Décor</v>
      </c>
      <c r="J482" s="42" t="str">
        <f t="shared" si="16"/>
        <v>Home_Furnishings_Home_Décor_Decorative_Baskets-Boxes</v>
      </c>
      <c r="K482" s="43">
        <v>1</v>
      </c>
      <c r="U482" s="42"/>
    </row>
    <row r="483" spans="1:21">
      <c r="A483" s="43">
        <v>479</v>
      </c>
      <c r="B483" s="114" t="s">
        <v>86</v>
      </c>
      <c r="C483" s="114" t="s">
        <v>92</v>
      </c>
      <c r="D483" s="4" t="s">
        <v>407</v>
      </c>
      <c r="E483" s="159" t="s">
        <v>1193</v>
      </c>
      <c r="F483" s="42" t="s">
        <v>93</v>
      </c>
      <c r="G483" s="42" t="s">
        <v>997</v>
      </c>
      <c r="H483" s="42" t="s">
        <v>1194</v>
      </c>
      <c r="I483" s="42" t="str">
        <f t="shared" si="15"/>
        <v>Home_Furnishings_Home_Décor</v>
      </c>
      <c r="J483" s="42" t="str">
        <f t="shared" si="16"/>
        <v>Home_Furnishings_Home_Décor_Decorative_Bowls-Objects</v>
      </c>
      <c r="K483" s="43">
        <v>1</v>
      </c>
      <c r="U483" s="42"/>
    </row>
    <row r="484" spans="1:21">
      <c r="A484" s="43">
        <v>480</v>
      </c>
      <c r="B484" s="114" t="s">
        <v>86</v>
      </c>
      <c r="C484" s="114" t="s">
        <v>92</v>
      </c>
      <c r="D484" s="4" t="s">
        <v>407</v>
      </c>
      <c r="E484" s="159" t="s">
        <v>1195</v>
      </c>
      <c r="F484" s="42" t="s">
        <v>93</v>
      </c>
      <c r="G484" s="42" t="s">
        <v>997</v>
      </c>
      <c r="H484" s="42" t="s">
        <v>1196</v>
      </c>
      <c r="I484" s="42" t="str">
        <f t="shared" si="15"/>
        <v>Home_Furnishings_Home_Décor</v>
      </c>
      <c r="J484" s="42" t="str">
        <f t="shared" si="16"/>
        <v>Home_Furnishings_Home_Décor_Photo_Frames-Albums</v>
      </c>
      <c r="K484" s="43">
        <v>1</v>
      </c>
      <c r="U484" s="42"/>
    </row>
    <row r="485" spans="1:21">
      <c r="A485" s="43">
        <v>481</v>
      </c>
      <c r="B485" s="114" t="s">
        <v>86</v>
      </c>
      <c r="C485" s="114" t="s">
        <v>92</v>
      </c>
      <c r="D485" s="4" t="s">
        <v>407</v>
      </c>
      <c r="E485" s="159" t="s">
        <v>1197</v>
      </c>
      <c r="F485" s="42" t="s">
        <v>93</v>
      </c>
      <c r="G485" s="42" t="s">
        <v>997</v>
      </c>
      <c r="H485" s="42" t="s">
        <v>1195</v>
      </c>
      <c r="I485" s="42" t="str">
        <f t="shared" si="15"/>
        <v>Home_Furnishings_Home_Décor</v>
      </c>
      <c r="J485" s="42" t="str">
        <f t="shared" si="16"/>
        <v>Home_Furnishings_Home_Décor_Plants</v>
      </c>
      <c r="K485" s="43">
        <v>1</v>
      </c>
      <c r="U485" s="42"/>
    </row>
    <row r="486" spans="1:21">
      <c r="A486" s="43">
        <v>482</v>
      </c>
      <c r="B486" s="114" t="s">
        <v>86</v>
      </c>
      <c r="C486" s="114" t="s">
        <v>92</v>
      </c>
      <c r="D486" s="4" t="s">
        <v>407</v>
      </c>
      <c r="E486" s="159" t="s">
        <v>1198</v>
      </c>
      <c r="F486" s="42" t="s">
        <v>93</v>
      </c>
      <c r="G486" s="42" t="s">
        <v>997</v>
      </c>
      <c r="H486" s="42" t="s">
        <v>1199</v>
      </c>
      <c r="I486" s="42" t="str">
        <f t="shared" si="15"/>
        <v>Home_Furnishings_Home_Décor</v>
      </c>
      <c r="J486" s="42" t="str">
        <f t="shared" si="16"/>
        <v>Home_Furnishings_Home_Décor_Sculptures-Ornaments</v>
      </c>
      <c r="K486" s="43">
        <v>1</v>
      </c>
      <c r="U486" s="42"/>
    </row>
    <row r="487" spans="1:21">
      <c r="A487" s="43">
        <v>483</v>
      </c>
      <c r="B487" s="114" t="s">
        <v>86</v>
      </c>
      <c r="C487" s="114" t="s">
        <v>92</v>
      </c>
      <c r="D487" s="4" t="s">
        <v>485</v>
      </c>
      <c r="E487" s="159" t="s">
        <v>1200</v>
      </c>
      <c r="F487" s="42" t="s">
        <v>93</v>
      </c>
      <c r="G487" s="42" t="s">
        <v>997</v>
      </c>
      <c r="H487" s="42" t="s">
        <v>1198</v>
      </c>
      <c r="I487" s="42" t="str">
        <f t="shared" si="15"/>
        <v>Home_Furnishings_Home_Décor</v>
      </c>
      <c r="J487" s="42" t="str">
        <f t="shared" si="16"/>
        <v>Home_Furnishings_Home_Décor_Vases</v>
      </c>
      <c r="K487" s="43">
        <v>1</v>
      </c>
      <c r="U487" s="42"/>
    </row>
    <row r="488" spans="1:21">
      <c r="A488" s="43">
        <v>484</v>
      </c>
      <c r="B488" s="114" t="s">
        <v>86</v>
      </c>
      <c r="C488" s="114" t="s">
        <v>92</v>
      </c>
      <c r="D488" s="4" t="s">
        <v>485</v>
      </c>
      <c r="E488" s="159" t="s">
        <v>1201</v>
      </c>
      <c r="F488" s="42" t="s">
        <v>93</v>
      </c>
      <c r="G488" s="42" t="s">
        <v>485</v>
      </c>
      <c r="H488" s="42" t="s">
        <v>1202</v>
      </c>
      <c r="I488" s="42" t="str">
        <f t="shared" si="15"/>
        <v>Home_Furnishings_Lighting</v>
      </c>
      <c r="J488" s="42" t="str">
        <f t="shared" si="16"/>
        <v>Home_Furnishings_Lighting_Floor_Lamps</v>
      </c>
      <c r="K488" s="43">
        <v>1</v>
      </c>
      <c r="U488" s="42"/>
    </row>
    <row r="489" spans="1:21">
      <c r="A489" s="43">
        <v>485</v>
      </c>
      <c r="B489" s="114" t="s">
        <v>86</v>
      </c>
      <c r="C489" s="114" t="s">
        <v>92</v>
      </c>
      <c r="D489" s="4" t="s">
        <v>488</v>
      </c>
      <c r="E489" s="159" t="s">
        <v>1203</v>
      </c>
      <c r="F489" s="42" t="s">
        <v>93</v>
      </c>
      <c r="G489" s="42" t="s">
        <v>485</v>
      </c>
      <c r="H489" s="42" t="s">
        <v>1204</v>
      </c>
      <c r="I489" s="42" t="str">
        <f t="shared" si="15"/>
        <v>Home_Furnishings_Lighting</v>
      </c>
      <c r="J489" s="42" t="str">
        <f t="shared" si="16"/>
        <v>Home_Furnishings_Lighting_Table_Lamps</v>
      </c>
      <c r="K489" s="43">
        <v>1</v>
      </c>
      <c r="U489" s="42"/>
    </row>
    <row r="490" spans="1:21">
      <c r="A490" s="43">
        <v>486</v>
      </c>
      <c r="B490" s="114" t="s">
        <v>86</v>
      </c>
      <c r="C490" s="114" t="s">
        <v>92</v>
      </c>
      <c r="D490" s="4" t="s">
        <v>488</v>
      </c>
      <c r="E490" s="159" t="s">
        <v>1205</v>
      </c>
      <c r="F490" s="42" t="s">
        <v>93</v>
      </c>
      <c r="G490" s="42" t="s">
        <v>1206</v>
      </c>
      <c r="H490" s="42" t="s">
        <v>1207</v>
      </c>
      <c r="I490" s="42" t="str">
        <f t="shared" si="15"/>
        <v>Home_Furnishings_Living_Furniture</v>
      </c>
      <c r="J490" s="42" t="str">
        <f t="shared" si="16"/>
        <v>Home_Furnishings_Living_Furniture_Arm_Chairs</v>
      </c>
      <c r="K490" s="43">
        <v>1</v>
      </c>
      <c r="U490" s="42"/>
    </row>
    <row r="491" spans="1:21">
      <c r="A491" s="43">
        <v>487</v>
      </c>
      <c r="B491" s="114" t="s">
        <v>86</v>
      </c>
      <c r="C491" s="114" t="s">
        <v>92</v>
      </c>
      <c r="D491" s="4" t="s">
        <v>488</v>
      </c>
      <c r="E491" s="159" t="s">
        <v>1208</v>
      </c>
      <c r="F491" s="42" t="s">
        <v>93</v>
      </c>
      <c r="G491" s="42" t="s">
        <v>1206</v>
      </c>
      <c r="H491" s="42" t="s">
        <v>1209</v>
      </c>
      <c r="I491" s="42" t="str">
        <f t="shared" si="15"/>
        <v>Home_Furnishings_Living_Furniture</v>
      </c>
      <c r="J491" s="42" t="str">
        <f t="shared" si="16"/>
        <v>Home_Furnishings_Living_Furniture_Occasional_Chairs</v>
      </c>
      <c r="K491" s="43">
        <v>1</v>
      </c>
      <c r="U491" s="42"/>
    </row>
    <row r="492" spans="1:21">
      <c r="A492" s="43">
        <v>488</v>
      </c>
      <c r="B492" s="114" t="s">
        <v>86</v>
      </c>
      <c r="C492" s="114" t="s">
        <v>92</v>
      </c>
      <c r="D492" s="4" t="s">
        <v>488</v>
      </c>
      <c r="E492" s="159" t="s">
        <v>1210</v>
      </c>
      <c r="F492" s="42" t="s">
        <v>93</v>
      </c>
      <c r="G492" s="42" t="s">
        <v>1206</v>
      </c>
      <c r="H492" s="42" t="s">
        <v>1208</v>
      </c>
      <c r="I492" s="42" t="str">
        <f t="shared" si="15"/>
        <v>Home_Furnishings_Living_Furniture</v>
      </c>
      <c r="J492" s="42" t="str">
        <f t="shared" si="16"/>
        <v>Home_Furnishings_Living_Furniture_Sofas</v>
      </c>
      <c r="K492" s="43">
        <v>1</v>
      </c>
      <c r="U492" s="42"/>
    </row>
    <row r="493" spans="1:21">
      <c r="A493" s="43">
        <v>489</v>
      </c>
      <c r="B493" s="114" t="s">
        <v>86</v>
      </c>
      <c r="C493" s="114" t="s">
        <v>92</v>
      </c>
      <c r="D493" s="4" t="s">
        <v>491</v>
      </c>
      <c r="E493" s="159" t="s">
        <v>1211</v>
      </c>
      <c r="F493" s="42" t="s">
        <v>93</v>
      </c>
      <c r="G493" s="42" t="s">
        <v>1206</v>
      </c>
      <c r="H493" s="42" t="s">
        <v>1210</v>
      </c>
      <c r="I493" s="42" t="str">
        <f t="shared" si="15"/>
        <v>Home_Furnishings_Living_Furniture</v>
      </c>
      <c r="J493" s="42" t="str">
        <f t="shared" si="16"/>
        <v>Home_Furnishings_Living_Furniture_Tables</v>
      </c>
      <c r="K493" s="43">
        <v>1</v>
      </c>
      <c r="U493" s="42"/>
    </row>
    <row r="494" spans="1:21">
      <c r="A494" s="43">
        <v>490</v>
      </c>
      <c r="B494" s="114" t="s">
        <v>86</v>
      </c>
      <c r="C494" s="114" t="s">
        <v>92</v>
      </c>
      <c r="D494" s="4" t="s">
        <v>491</v>
      </c>
      <c r="E494" s="159" t="s">
        <v>1212</v>
      </c>
      <c r="F494" s="42" t="s">
        <v>93</v>
      </c>
      <c r="G494" s="42" t="s">
        <v>1213</v>
      </c>
      <c r="H494" s="42" t="s">
        <v>1211</v>
      </c>
      <c r="I494" s="42" t="str">
        <f t="shared" si="15"/>
        <v>Home_Furnishings_Office_Furniture</v>
      </c>
      <c r="J494" s="42" t="str">
        <f t="shared" si="16"/>
        <v>Home_Furnishings_Office_Furniture_Cabinets</v>
      </c>
      <c r="K494" s="43">
        <v>1</v>
      </c>
      <c r="U494" s="42"/>
    </row>
    <row r="495" spans="1:21">
      <c r="A495" s="43">
        <v>491</v>
      </c>
      <c r="B495" s="114" t="s">
        <v>86</v>
      </c>
      <c r="C495" s="114" t="s">
        <v>92</v>
      </c>
      <c r="D495" s="4" t="s">
        <v>491</v>
      </c>
      <c r="E495" s="159" t="s">
        <v>1214</v>
      </c>
      <c r="F495" s="42" t="s">
        <v>93</v>
      </c>
      <c r="G495" s="42" t="s">
        <v>1213</v>
      </c>
      <c r="H495" s="42" t="s">
        <v>1215</v>
      </c>
      <c r="I495" s="42" t="str">
        <f t="shared" si="15"/>
        <v>Home_Furnishings_Office_Furniture</v>
      </c>
      <c r="J495" s="42" t="str">
        <f t="shared" si="16"/>
        <v>Home_Furnishings_Office_Furniture_Desks</v>
      </c>
      <c r="K495" s="43">
        <v>1</v>
      </c>
      <c r="U495" s="42"/>
    </row>
    <row r="496" spans="1:21" collapsed="1">
      <c r="A496" s="43">
        <v>492</v>
      </c>
      <c r="B496" s="114" t="s">
        <v>86</v>
      </c>
      <c r="C496" s="114" t="s">
        <v>92</v>
      </c>
      <c r="D496" s="4" t="s">
        <v>494</v>
      </c>
      <c r="E496" s="159" t="s">
        <v>494</v>
      </c>
      <c r="F496" s="42" t="s">
        <v>93</v>
      </c>
      <c r="G496" s="42" t="s">
        <v>1213</v>
      </c>
      <c r="H496" s="42" t="s">
        <v>1216</v>
      </c>
      <c r="I496" s="42" t="str">
        <f t="shared" si="15"/>
        <v>Home_Furnishings_Office_Furniture</v>
      </c>
      <c r="J496" s="42" t="str">
        <f t="shared" si="16"/>
        <v>Home_Furnishings_Office_Furniture_Office_Chairs</v>
      </c>
      <c r="K496" s="43">
        <v>1</v>
      </c>
      <c r="U496" s="42"/>
    </row>
    <row r="497" spans="1:21">
      <c r="A497" s="43">
        <v>493</v>
      </c>
      <c r="B497" s="114" t="s">
        <v>86</v>
      </c>
      <c r="C497" s="114" t="s">
        <v>98</v>
      </c>
      <c r="D497" s="4" t="s">
        <v>497</v>
      </c>
      <c r="E497" s="159" t="s">
        <v>1217</v>
      </c>
      <c r="F497" s="42" t="s">
        <v>93</v>
      </c>
      <c r="G497" s="42" t="s">
        <v>494</v>
      </c>
      <c r="H497" s="42" t="s">
        <v>494</v>
      </c>
      <c r="I497" s="42" t="str">
        <f t="shared" si="15"/>
        <v>Home_Furnishings_Rugs</v>
      </c>
      <c r="J497" s="42" t="str">
        <f t="shared" si="16"/>
        <v>Home_Furnishings_Rugs_Rugs</v>
      </c>
      <c r="K497" s="43">
        <v>1</v>
      </c>
      <c r="U497" s="42"/>
    </row>
    <row r="498" spans="1:21">
      <c r="A498" s="43">
        <v>494</v>
      </c>
      <c r="B498" s="114" t="s">
        <v>86</v>
      </c>
      <c r="C498" s="114" t="s">
        <v>98</v>
      </c>
      <c r="D498" s="4" t="s">
        <v>497</v>
      </c>
      <c r="E498" s="159" t="s">
        <v>1218</v>
      </c>
      <c r="F498" s="42" t="s">
        <v>99</v>
      </c>
      <c r="G498" s="42" t="s">
        <v>1219</v>
      </c>
      <c r="H498" s="42" t="s">
        <v>1220</v>
      </c>
      <c r="I498" s="42" t="str">
        <f t="shared" si="15"/>
        <v>Home_Kitchen_Laundry_Coffee_Tea_Accessories</v>
      </c>
      <c r="J498" s="42" t="str">
        <f t="shared" si="16"/>
        <v>Home_Kitchen_Laundry_Coffee_Tea_Accessories_Coffee_Maker</v>
      </c>
      <c r="K498" s="43">
        <v>1</v>
      </c>
      <c r="U498" s="42"/>
    </row>
    <row r="499" spans="1:21">
      <c r="A499" s="43">
        <v>495</v>
      </c>
      <c r="B499" s="114" t="s">
        <v>86</v>
      </c>
      <c r="C499" s="114" t="s">
        <v>98</v>
      </c>
      <c r="D499" s="4" t="s">
        <v>497</v>
      </c>
      <c r="E499" s="159" t="s">
        <v>1221</v>
      </c>
      <c r="F499" s="42" t="s">
        <v>99</v>
      </c>
      <c r="G499" s="42" t="s">
        <v>1219</v>
      </c>
      <c r="H499" s="42" t="s">
        <v>1222</v>
      </c>
      <c r="I499" s="42" t="str">
        <f t="shared" si="15"/>
        <v>Home_Kitchen_Laundry_Coffee_Tea_Accessories</v>
      </c>
      <c r="J499" s="42" t="str">
        <f t="shared" si="16"/>
        <v>Home_Kitchen_Laundry_Coffee_Tea_Accessories_Coffee_Plunger</v>
      </c>
      <c r="K499" s="43">
        <v>1</v>
      </c>
      <c r="U499" s="42"/>
    </row>
    <row r="500" spans="1:21" collapsed="1">
      <c r="A500" s="43">
        <v>496</v>
      </c>
      <c r="B500" s="114" t="s">
        <v>86</v>
      </c>
      <c r="C500" s="114" t="s">
        <v>98</v>
      </c>
      <c r="D500" s="4" t="s">
        <v>497</v>
      </c>
      <c r="E500" s="159" t="s">
        <v>329</v>
      </c>
      <c r="F500" s="42" t="s">
        <v>99</v>
      </c>
      <c r="G500" s="42" t="s">
        <v>1219</v>
      </c>
      <c r="H500" s="42" t="s">
        <v>1221</v>
      </c>
      <c r="I500" s="42" t="str">
        <f t="shared" si="15"/>
        <v>Home_Kitchen_Laundry_Coffee_Tea_Accessories</v>
      </c>
      <c r="J500" s="42" t="str">
        <f t="shared" si="16"/>
        <v>Home_Kitchen_Laundry_Coffee_Tea_Accessories_Filters</v>
      </c>
      <c r="K500" s="43">
        <v>1</v>
      </c>
      <c r="U500" s="42"/>
    </row>
    <row r="501" spans="1:21">
      <c r="A501" s="43">
        <v>497</v>
      </c>
      <c r="B501" s="114" t="s">
        <v>86</v>
      </c>
      <c r="C501" s="114" t="s">
        <v>98</v>
      </c>
      <c r="D501" s="4" t="s">
        <v>497</v>
      </c>
      <c r="E501" s="159" t="s">
        <v>1223</v>
      </c>
      <c r="F501" s="42" t="s">
        <v>99</v>
      </c>
      <c r="G501" s="42" t="s">
        <v>1219</v>
      </c>
      <c r="H501" s="42" t="s">
        <v>329</v>
      </c>
      <c r="I501" s="42" t="str">
        <f t="shared" si="15"/>
        <v>Home_Kitchen_Laundry_Coffee_Tea_Accessories</v>
      </c>
      <c r="J501" s="42" t="str">
        <f t="shared" si="16"/>
        <v>Home_Kitchen_Laundry_Coffee_Tea_Accessories_Kettles</v>
      </c>
      <c r="K501" s="43">
        <v>1</v>
      </c>
      <c r="U501" s="42"/>
    </row>
    <row r="502" spans="1:21">
      <c r="A502" s="43">
        <v>498</v>
      </c>
      <c r="B502" s="114" t="s">
        <v>86</v>
      </c>
      <c r="C502" s="114" t="s">
        <v>98</v>
      </c>
      <c r="D502" s="4" t="s">
        <v>497</v>
      </c>
      <c r="E502" s="159" t="s">
        <v>1224</v>
      </c>
      <c r="F502" s="42" t="s">
        <v>99</v>
      </c>
      <c r="G502" s="42" t="s">
        <v>1219</v>
      </c>
      <c r="H502" s="42" t="s">
        <v>1225</v>
      </c>
      <c r="I502" s="42" t="str">
        <f t="shared" si="15"/>
        <v>Home_Kitchen_Laundry_Coffee_Tea_Accessories</v>
      </c>
      <c r="J502" s="42" t="str">
        <f t="shared" si="16"/>
        <v>Home_Kitchen_Laundry_Coffee_Tea_Accessories_Knockbox</v>
      </c>
      <c r="K502" s="43">
        <v>1</v>
      </c>
      <c r="U502" s="42"/>
    </row>
    <row r="503" spans="1:21" collapsed="1">
      <c r="A503" s="43">
        <v>499</v>
      </c>
      <c r="B503" s="114" t="s">
        <v>86</v>
      </c>
      <c r="C503" s="114" t="s">
        <v>98</v>
      </c>
      <c r="D503" s="4" t="s">
        <v>497</v>
      </c>
      <c r="E503" s="159" t="s">
        <v>1226</v>
      </c>
      <c r="F503" s="42" t="s">
        <v>99</v>
      </c>
      <c r="G503" s="42" t="s">
        <v>1219</v>
      </c>
      <c r="H503" s="42" t="s">
        <v>1227</v>
      </c>
      <c r="I503" s="42" t="str">
        <f t="shared" si="15"/>
        <v>Home_Kitchen_Laundry_Coffee_Tea_Accessories</v>
      </c>
      <c r="J503" s="42" t="str">
        <f t="shared" si="16"/>
        <v>Home_Kitchen_Laundry_Coffee_Tea_Accessories_Milk_Jugs</v>
      </c>
      <c r="K503" s="43">
        <v>1</v>
      </c>
      <c r="U503" s="42"/>
    </row>
    <row r="504" spans="1:21" collapsed="1">
      <c r="A504" s="43">
        <v>500</v>
      </c>
      <c r="B504" s="114" t="s">
        <v>86</v>
      </c>
      <c r="C504" s="114" t="s">
        <v>98</v>
      </c>
      <c r="D504" s="4" t="s">
        <v>497</v>
      </c>
      <c r="E504" s="159" t="s">
        <v>1228</v>
      </c>
      <c r="F504" s="42" t="s">
        <v>99</v>
      </c>
      <c r="G504" s="42" t="s">
        <v>1219</v>
      </c>
      <c r="H504" s="42" t="s">
        <v>1226</v>
      </c>
      <c r="I504" s="42" t="str">
        <f t="shared" ref="I504:I567" si="17">F504&amp;"_"&amp;G504</f>
        <v>Home_Kitchen_Laundry_Coffee_Tea_Accessories</v>
      </c>
      <c r="J504" s="42" t="str">
        <f t="shared" si="16"/>
        <v>Home_Kitchen_Laundry_Coffee_Tea_Accessories_Tampers</v>
      </c>
      <c r="K504" s="43">
        <v>1</v>
      </c>
      <c r="U504" s="42"/>
    </row>
    <row r="505" spans="1:21" collapsed="1">
      <c r="A505" s="43">
        <v>501</v>
      </c>
      <c r="B505" s="114" t="s">
        <v>86</v>
      </c>
      <c r="C505" s="114" t="s">
        <v>98</v>
      </c>
      <c r="D505" s="4" t="s">
        <v>500</v>
      </c>
      <c r="E505" s="159" t="s">
        <v>1229</v>
      </c>
      <c r="F505" s="42" t="s">
        <v>99</v>
      </c>
      <c r="G505" s="42" t="s">
        <v>1219</v>
      </c>
      <c r="H505" s="42" t="s">
        <v>1230</v>
      </c>
      <c r="I505" s="42" t="str">
        <f t="shared" si="17"/>
        <v>Home_Kitchen_Laundry_Coffee_Tea_Accessories</v>
      </c>
      <c r="J505" s="42" t="str">
        <f t="shared" si="16"/>
        <v>Home_Kitchen_Laundry_Coffee_Tea_Accessories_Tea_Pots</v>
      </c>
      <c r="K505" s="43">
        <v>1</v>
      </c>
      <c r="U505" s="42"/>
    </row>
    <row r="506" spans="1:21">
      <c r="A506" s="43">
        <v>502</v>
      </c>
      <c r="B506" s="114" t="s">
        <v>86</v>
      </c>
      <c r="C506" s="114" t="s">
        <v>98</v>
      </c>
      <c r="D506" s="4" t="s">
        <v>500</v>
      </c>
      <c r="E506" s="159" t="s">
        <v>1231</v>
      </c>
      <c r="F506" s="42" t="s">
        <v>99</v>
      </c>
      <c r="G506" s="42" t="s">
        <v>1232</v>
      </c>
      <c r="H506" s="42" t="s">
        <v>1233</v>
      </c>
      <c r="I506" s="42" t="str">
        <f t="shared" si="17"/>
        <v>Home_Kitchen_Laundry_Cookware_Bakeware</v>
      </c>
      <c r="J506" s="42" t="str">
        <f t="shared" si="16"/>
        <v>Home_Kitchen_Laundry_Cookware_Bakeware_Baking_Trays</v>
      </c>
      <c r="K506" s="43">
        <v>1</v>
      </c>
      <c r="U506" s="42"/>
    </row>
    <row r="507" spans="1:21">
      <c r="A507" s="43">
        <v>503</v>
      </c>
      <c r="B507" s="114" t="s">
        <v>86</v>
      </c>
      <c r="C507" s="114" t="s">
        <v>98</v>
      </c>
      <c r="D507" s="4" t="s">
        <v>500</v>
      </c>
      <c r="E507" s="159" t="s">
        <v>1234</v>
      </c>
      <c r="F507" s="42" t="s">
        <v>99</v>
      </c>
      <c r="G507" s="42" t="s">
        <v>1232</v>
      </c>
      <c r="H507" s="42" t="s">
        <v>1235</v>
      </c>
      <c r="I507" s="42" t="str">
        <f t="shared" si="17"/>
        <v>Home_Kitchen_Laundry_Cookware_Bakeware</v>
      </c>
      <c r="J507" s="42" t="str">
        <f t="shared" si="16"/>
        <v>Home_Kitchen_Laundry_Cookware_Bakeware_Cake_Tins-Moulds</v>
      </c>
      <c r="K507" s="43">
        <v>1</v>
      </c>
      <c r="U507" s="42"/>
    </row>
    <row r="508" spans="1:21" collapsed="1">
      <c r="A508" s="43">
        <v>504</v>
      </c>
      <c r="B508" s="114" t="s">
        <v>86</v>
      </c>
      <c r="C508" s="114" t="s">
        <v>98</v>
      </c>
      <c r="D508" s="4" t="s">
        <v>500</v>
      </c>
      <c r="E508" s="159" t="s">
        <v>1236</v>
      </c>
      <c r="F508" s="42" t="s">
        <v>99</v>
      </c>
      <c r="G508" s="42" t="s">
        <v>1232</v>
      </c>
      <c r="H508" s="42" t="s">
        <v>1237</v>
      </c>
      <c r="I508" s="42" t="str">
        <f t="shared" si="17"/>
        <v>Home_Kitchen_Laundry_Cookware_Bakeware</v>
      </c>
      <c r="J508" s="42" t="str">
        <f t="shared" si="16"/>
        <v>Home_Kitchen_Laundry_Cookware_Bakeware_Casseroles-Stockpots</v>
      </c>
      <c r="K508" s="43">
        <v>1</v>
      </c>
      <c r="U508" s="42"/>
    </row>
    <row r="509" spans="1:21">
      <c r="A509" s="43">
        <v>505</v>
      </c>
      <c r="B509" s="114" t="s">
        <v>86</v>
      </c>
      <c r="C509" s="114" t="s">
        <v>98</v>
      </c>
      <c r="D509" s="4" t="s">
        <v>500</v>
      </c>
      <c r="E509" s="159" t="s">
        <v>1238</v>
      </c>
      <c r="F509" s="42" t="s">
        <v>99</v>
      </c>
      <c r="G509" s="42" t="s">
        <v>1232</v>
      </c>
      <c r="H509" s="42" t="s">
        <v>1239</v>
      </c>
      <c r="I509" s="42" t="str">
        <f t="shared" si="17"/>
        <v>Home_Kitchen_Laundry_Cookware_Bakeware</v>
      </c>
      <c r="J509" s="42" t="str">
        <f t="shared" si="16"/>
        <v>Home_Kitchen_Laundry_Cookware_Bakeware_Cookwear_Sets</v>
      </c>
      <c r="K509" s="43">
        <v>1</v>
      </c>
      <c r="U509" s="42"/>
    </row>
    <row r="510" spans="1:21">
      <c r="A510" s="43">
        <v>506</v>
      </c>
      <c r="B510" s="114" t="s">
        <v>86</v>
      </c>
      <c r="C510" s="114" t="s">
        <v>98</v>
      </c>
      <c r="D510" s="4" t="s">
        <v>500</v>
      </c>
      <c r="E510" s="159" t="s">
        <v>1240</v>
      </c>
      <c r="F510" s="42" t="s">
        <v>99</v>
      </c>
      <c r="G510" s="42" t="s">
        <v>1232</v>
      </c>
      <c r="H510" s="42" t="s">
        <v>1241</v>
      </c>
      <c r="I510" s="42" t="str">
        <f t="shared" si="17"/>
        <v>Home_Kitchen_Laundry_Cookware_Bakeware</v>
      </c>
      <c r="J510" s="42" t="str">
        <f t="shared" si="16"/>
        <v>Home_Kitchen_Laundry_Cookware_Bakeware_Frying_Grill-Saute_Pans</v>
      </c>
      <c r="K510" s="43">
        <v>1</v>
      </c>
      <c r="U510" s="42"/>
    </row>
    <row r="511" spans="1:21" collapsed="1">
      <c r="A511" s="43">
        <v>507</v>
      </c>
      <c r="B511" s="114" t="s">
        <v>86</v>
      </c>
      <c r="C511" s="114" t="s">
        <v>98</v>
      </c>
      <c r="D511" s="4" t="s">
        <v>500</v>
      </c>
      <c r="E511" s="159" t="s">
        <v>1242</v>
      </c>
      <c r="F511" s="42" t="s">
        <v>99</v>
      </c>
      <c r="G511" s="42" t="s">
        <v>1232</v>
      </c>
      <c r="H511" s="42" t="s">
        <v>1243</v>
      </c>
      <c r="I511" s="42" t="str">
        <f t="shared" si="17"/>
        <v>Home_Kitchen_Laundry_Cookware_Bakeware</v>
      </c>
      <c r="J511" s="42" t="str">
        <f t="shared" si="16"/>
        <v>Home_Kitchen_Laundry_Cookware_Bakeware_Lids-Accessories</v>
      </c>
      <c r="K511" s="43">
        <v>1</v>
      </c>
      <c r="U511" s="42"/>
    </row>
    <row r="512" spans="1:21">
      <c r="A512" s="43">
        <v>508</v>
      </c>
      <c r="B512" s="114" t="s">
        <v>86</v>
      </c>
      <c r="C512" s="114" t="s">
        <v>98</v>
      </c>
      <c r="D512" s="4" t="s">
        <v>500</v>
      </c>
      <c r="E512" s="159" t="s">
        <v>1244</v>
      </c>
      <c r="F512" s="42" t="s">
        <v>99</v>
      </c>
      <c r="G512" s="42" t="s">
        <v>1232</v>
      </c>
      <c r="H512" s="42" t="s">
        <v>1245</v>
      </c>
      <c r="I512" s="42" t="str">
        <f t="shared" si="17"/>
        <v>Home_Kitchen_Laundry_Cookware_Bakeware</v>
      </c>
      <c r="J512" s="42" t="str">
        <f t="shared" si="16"/>
        <v>Home_Kitchen_Laundry_Cookware_Bakeware_Pressure_Cookers</v>
      </c>
      <c r="K512" s="43">
        <v>1</v>
      </c>
      <c r="U512" s="42"/>
    </row>
    <row r="513" spans="1:21">
      <c r="A513" s="43">
        <v>509</v>
      </c>
      <c r="B513" s="114" t="s">
        <v>86</v>
      </c>
      <c r="C513" s="114" t="s">
        <v>98</v>
      </c>
      <c r="D513" s="4" t="s">
        <v>500</v>
      </c>
      <c r="E513" s="159" t="s">
        <v>1246</v>
      </c>
      <c r="F513" s="42" t="s">
        <v>99</v>
      </c>
      <c r="G513" s="42" t="s">
        <v>1232</v>
      </c>
      <c r="H513" s="42" t="s">
        <v>1244</v>
      </c>
      <c r="I513" s="42" t="str">
        <f t="shared" si="17"/>
        <v>Home_Kitchen_Laundry_Cookware_Bakeware</v>
      </c>
      <c r="J513" s="42" t="str">
        <f t="shared" si="16"/>
        <v>Home_Kitchen_Laundry_Cookware_Bakeware_Ramekins</v>
      </c>
      <c r="K513" s="43">
        <v>1</v>
      </c>
      <c r="U513" s="42"/>
    </row>
    <row r="514" spans="1:21">
      <c r="A514" s="43">
        <v>510</v>
      </c>
      <c r="B514" s="114" t="s">
        <v>86</v>
      </c>
      <c r="C514" s="114" t="s">
        <v>98</v>
      </c>
      <c r="D514" s="4" t="s">
        <v>500</v>
      </c>
      <c r="E514" s="159" t="s">
        <v>1247</v>
      </c>
      <c r="F514" s="42" t="s">
        <v>99</v>
      </c>
      <c r="G514" s="42" t="s">
        <v>1232</v>
      </c>
      <c r="H514" s="42" t="s">
        <v>1248</v>
      </c>
      <c r="I514" s="42" t="str">
        <f t="shared" si="17"/>
        <v>Home_Kitchen_Laundry_Cookware_Bakeware</v>
      </c>
      <c r="J514" s="42" t="str">
        <f t="shared" si="16"/>
        <v>Home_Kitchen_Laundry_Cookware_Bakeware_Roasting_Dishes</v>
      </c>
      <c r="K514" s="43">
        <v>1</v>
      </c>
      <c r="U514" s="42"/>
    </row>
    <row r="515" spans="1:21">
      <c r="A515" s="43">
        <v>511</v>
      </c>
      <c r="B515" s="114" t="s">
        <v>86</v>
      </c>
      <c r="C515" s="114" t="s">
        <v>98</v>
      </c>
      <c r="D515" s="4" t="s">
        <v>500</v>
      </c>
      <c r="E515" s="159" t="s">
        <v>741</v>
      </c>
      <c r="F515" s="42" t="s">
        <v>99</v>
      </c>
      <c r="G515" s="42" t="s">
        <v>1232</v>
      </c>
      <c r="H515" s="42" t="s">
        <v>1247</v>
      </c>
      <c r="I515" s="42" t="str">
        <f t="shared" si="17"/>
        <v>Home_Kitchen_Laundry_Cookware_Bakeware</v>
      </c>
      <c r="J515" s="42" t="str">
        <f t="shared" si="16"/>
        <v>Home_Kitchen_Laundry_Cookware_Bakeware_Saucepans</v>
      </c>
      <c r="K515" s="43">
        <v>1</v>
      </c>
      <c r="U515" s="42"/>
    </row>
    <row r="516" spans="1:21">
      <c r="A516" s="43">
        <v>512</v>
      </c>
      <c r="B516" s="114" t="s">
        <v>86</v>
      </c>
      <c r="C516" s="114" t="s">
        <v>98</v>
      </c>
      <c r="D516" s="4" t="s">
        <v>500</v>
      </c>
      <c r="E516" s="159" t="s">
        <v>1249</v>
      </c>
      <c r="F516" s="42" t="s">
        <v>99</v>
      </c>
      <c r="G516" s="42" t="s">
        <v>1232</v>
      </c>
      <c r="H516" s="42" t="s">
        <v>741</v>
      </c>
      <c r="I516" s="42" t="str">
        <f t="shared" si="17"/>
        <v>Home_Kitchen_Laundry_Cookware_Bakeware</v>
      </c>
      <c r="J516" s="42" t="str">
        <f t="shared" ref="J516:J579" si="18">I516&amp;"_"&amp;H516</f>
        <v>Home_Kitchen_Laundry_Cookware_Bakeware_Steamers</v>
      </c>
      <c r="K516" s="43">
        <v>1</v>
      </c>
      <c r="U516" s="42"/>
    </row>
    <row r="517" spans="1:21">
      <c r="A517" s="43">
        <v>513</v>
      </c>
      <c r="B517" s="114" t="s">
        <v>86</v>
      </c>
      <c r="C517" s="114" t="s">
        <v>98</v>
      </c>
      <c r="D517" s="4" t="s">
        <v>502</v>
      </c>
      <c r="E517" s="159" t="s">
        <v>1250</v>
      </c>
      <c r="F517" s="42" t="s">
        <v>99</v>
      </c>
      <c r="G517" s="42" t="s">
        <v>1232</v>
      </c>
      <c r="H517" s="42" t="s">
        <v>1249</v>
      </c>
      <c r="I517" s="42" t="str">
        <f t="shared" si="17"/>
        <v>Home_Kitchen_Laundry_Cookware_Bakeware</v>
      </c>
      <c r="J517" s="42" t="str">
        <f t="shared" si="18"/>
        <v>Home_Kitchen_Laundry_Cookware_Bakeware_Woks</v>
      </c>
      <c r="K517" s="43">
        <v>1</v>
      </c>
      <c r="U517" s="42"/>
    </row>
    <row r="518" spans="1:21">
      <c r="A518" s="43">
        <v>514</v>
      </c>
      <c r="B518" s="114" t="s">
        <v>86</v>
      </c>
      <c r="C518" s="114" t="s">
        <v>98</v>
      </c>
      <c r="D518" s="4" t="s">
        <v>502</v>
      </c>
      <c r="E518" s="159" t="s">
        <v>1251</v>
      </c>
      <c r="F518" s="42" t="s">
        <v>99</v>
      </c>
      <c r="G518" s="42" t="s">
        <v>502</v>
      </c>
      <c r="H518" s="42" t="s">
        <v>1252</v>
      </c>
      <c r="I518" s="42" t="str">
        <f t="shared" si="17"/>
        <v>Home_Kitchen_Laundry_Drinkware</v>
      </c>
      <c r="J518" s="42" t="str">
        <f t="shared" si="18"/>
        <v>Home_Kitchen_Laundry_Drinkware_Travel_Mugs</v>
      </c>
      <c r="K518" s="43">
        <v>1</v>
      </c>
      <c r="U518" s="42"/>
    </row>
    <row r="519" spans="1:21">
      <c r="A519" s="43">
        <v>515</v>
      </c>
      <c r="B519" s="114" t="s">
        <v>86</v>
      </c>
      <c r="C519" s="114" t="s">
        <v>98</v>
      </c>
      <c r="D519" s="4" t="s">
        <v>502</v>
      </c>
      <c r="E519" s="159" t="s">
        <v>1253</v>
      </c>
      <c r="F519" s="42" t="s">
        <v>99</v>
      </c>
      <c r="G519" s="42" t="s">
        <v>502</v>
      </c>
      <c r="H519" s="42" t="s">
        <v>1254</v>
      </c>
      <c r="I519" s="42" t="str">
        <f t="shared" si="17"/>
        <v>Home_Kitchen_Laundry_Drinkware</v>
      </c>
      <c r="J519" s="42" t="str">
        <f t="shared" si="18"/>
        <v>Home_Kitchen_Laundry_Drinkware_Water_Bottles</v>
      </c>
      <c r="K519" s="43">
        <v>1</v>
      </c>
      <c r="U519" s="42"/>
    </row>
    <row r="520" spans="1:21">
      <c r="A520" s="43">
        <v>516</v>
      </c>
      <c r="B520" s="114" t="s">
        <v>86</v>
      </c>
      <c r="C520" s="114" t="s">
        <v>98</v>
      </c>
      <c r="D520" s="4" t="s">
        <v>319</v>
      </c>
      <c r="E520" s="159" t="s">
        <v>1255</v>
      </c>
      <c r="F520" s="42" t="s">
        <v>99</v>
      </c>
      <c r="G520" s="42" t="s">
        <v>502</v>
      </c>
      <c r="H520" s="42" t="s">
        <v>1256</v>
      </c>
      <c r="I520" s="42" t="str">
        <f t="shared" si="17"/>
        <v>Home_Kitchen_Laundry_Drinkware</v>
      </c>
      <c r="J520" s="42" t="str">
        <f t="shared" si="18"/>
        <v>Home_Kitchen_Laundry_Drinkware_Water_Filtration</v>
      </c>
      <c r="K520" s="43">
        <v>1</v>
      </c>
      <c r="U520" s="42"/>
    </row>
    <row r="521" spans="1:21">
      <c r="A521" s="43">
        <v>517</v>
      </c>
      <c r="B521" s="114" t="s">
        <v>86</v>
      </c>
      <c r="C521" s="114" t="s">
        <v>98</v>
      </c>
      <c r="D521" s="4" t="s">
        <v>319</v>
      </c>
      <c r="E521" s="159" t="s">
        <v>1257</v>
      </c>
      <c r="F521" s="42" t="s">
        <v>99</v>
      </c>
      <c r="G521" s="42" t="s">
        <v>773</v>
      </c>
      <c r="H521" s="42" t="s">
        <v>1258</v>
      </c>
      <c r="I521" s="42" t="str">
        <f t="shared" si="17"/>
        <v>Home_Kitchen_Laundry_Food_Preparation</v>
      </c>
      <c r="J521" s="42" t="str">
        <f t="shared" si="18"/>
        <v>Home_Kitchen_Laundry_Food_Preparation_BBQ_Accessories</v>
      </c>
      <c r="K521" s="43">
        <v>1</v>
      </c>
      <c r="U521" s="42"/>
    </row>
    <row r="522" spans="1:21">
      <c r="A522" s="43">
        <v>518</v>
      </c>
      <c r="B522" s="114" t="s">
        <v>86</v>
      </c>
      <c r="C522" s="114" t="s">
        <v>98</v>
      </c>
      <c r="D522" s="4" t="s">
        <v>319</v>
      </c>
      <c r="E522" s="159" t="s">
        <v>470</v>
      </c>
      <c r="F522" s="42" t="s">
        <v>99</v>
      </c>
      <c r="G522" s="42" t="s">
        <v>773</v>
      </c>
      <c r="H522" s="42" t="s">
        <v>1259</v>
      </c>
      <c r="I522" s="42" t="str">
        <f t="shared" si="17"/>
        <v>Home_Kitchen_Laundry_Food_Preparation</v>
      </c>
      <c r="J522" s="42" t="str">
        <f t="shared" si="18"/>
        <v>Home_Kitchen_Laundry_Food_Preparation_Chopping_Boards</v>
      </c>
      <c r="K522" s="43">
        <v>1</v>
      </c>
      <c r="U522" s="42"/>
    </row>
    <row r="523" spans="1:21">
      <c r="A523" s="43">
        <v>519</v>
      </c>
      <c r="B523" s="114" t="s">
        <v>86</v>
      </c>
      <c r="C523" s="114" t="s">
        <v>98</v>
      </c>
      <c r="D523" s="4" t="s">
        <v>319</v>
      </c>
      <c r="E523" s="159" t="s">
        <v>1260</v>
      </c>
      <c r="F523" s="42" t="s">
        <v>99</v>
      </c>
      <c r="G523" s="42" t="s">
        <v>773</v>
      </c>
      <c r="H523" s="42" t="s">
        <v>470</v>
      </c>
      <c r="I523" s="42" t="str">
        <f t="shared" si="17"/>
        <v>Home_Kitchen_Laundry_Food_Preparation</v>
      </c>
      <c r="J523" s="42" t="str">
        <f t="shared" si="18"/>
        <v>Home_Kitchen_Laundry_Food_Preparation_Condiments</v>
      </c>
      <c r="K523" s="43">
        <v>1</v>
      </c>
      <c r="U523" s="42"/>
    </row>
    <row r="524" spans="1:21">
      <c r="A524" s="43">
        <v>520</v>
      </c>
      <c r="B524" s="114" t="s">
        <v>86</v>
      </c>
      <c r="C524" s="114" t="s">
        <v>98</v>
      </c>
      <c r="D524" s="4" t="s">
        <v>319</v>
      </c>
      <c r="E524" s="159" t="s">
        <v>1261</v>
      </c>
      <c r="F524" s="42" t="s">
        <v>99</v>
      </c>
      <c r="G524" s="42" t="s">
        <v>773</v>
      </c>
      <c r="H524" s="42" t="s">
        <v>1262</v>
      </c>
      <c r="I524" s="42" t="str">
        <f t="shared" si="17"/>
        <v>Home_Kitchen_Laundry_Food_Preparation</v>
      </c>
      <c r="J524" s="42" t="str">
        <f t="shared" si="18"/>
        <v>Home_Kitchen_Laundry_Food_Preparation_Cooking_Utensils</v>
      </c>
      <c r="K524" s="43">
        <v>1</v>
      </c>
      <c r="U524" s="42"/>
    </row>
    <row r="525" spans="1:21">
      <c r="A525" s="43">
        <v>521</v>
      </c>
      <c r="B525" s="114" t="s">
        <v>86</v>
      </c>
      <c r="C525" s="114" t="s">
        <v>98</v>
      </c>
      <c r="D525" s="4" t="s">
        <v>319</v>
      </c>
      <c r="E525" s="159" t="s">
        <v>1263</v>
      </c>
      <c r="F525" s="42" t="s">
        <v>99</v>
      </c>
      <c r="G525" s="42" t="s">
        <v>773</v>
      </c>
      <c r="H525" s="42" t="s">
        <v>1264</v>
      </c>
      <c r="I525" s="42" t="str">
        <f t="shared" si="17"/>
        <v>Home_Kitchen_Laundry_Food_Preparation</v>
      </c>
      <c r="J525" s="42" t="str">
        <f t="shared" si="18"/>
        <v>Home_Kitchen_Laundry_Food_Preparation_Measuring_Cups</v>
      </c>
      <c r="K525" s="43">
        <v>1</v>
      </c>
      <c r="U525" s="42"/>
    </row>
    <row r="526" spans="1:21">
      <c r="A526" s="43">
        <v>522</v>
      </c>
      <c r="B526" s="114" t="s">
        <v>86</v>
      </c>
      <c r="C526" s="114" t="s">
        <v>98</v>
      </c>
      <c r="D526" s="4" t="s">
        <v>506</v>
      </c>
      <c r="E526" s="159" t="s">
        <v>1265</v>
      </c>
      <c r="F526" s="42" t="s">
        <v>99</v>
      </c>
      <c r="G526" s="42" t="s">
        <v>773</v>
      </c>
      <c r="H526" s="42" t="s">
        <v>1266</v>
      </c>
      <c r="I526" s="42" t="str">
        <f t="shared" si="17"/>
        <v>Home_Kitchen_Laundry_Food_Preparation</v>
      </c>
      <c r="J526" s="42" t="str">
        <f t="shared" si="18"/>
        <v>Home_Kitchen_Laundry_Food_Preparation_Measuring_Spoons</v>
      </c>
      <c r="K526" s="43">
        <v>1</v>
      </c>
      <c r="U526" s="42"/>
    </row>
    <row r="527" spans="1:21">
      <c r="A527" s="43">
        <v>523</v>
      </c>
      <c r="B527" s="114" t="s">
        <v>86</v>
      </c>
      <c r="C527" s="114" t="s">
        <v>98</v>
      </c>
      <c r="D527" s="4" t="s">
        <v>506</v>
      </c>
      <c r="E527" s="159" t="s">
        <v>1267</v>
      </c>
      <c r="F527" s="42" t="s">
        <v>99</v>
      </c>
      <c r="G527" s="42" t="s">
        <v>1268</v>
      </c>
      <c r="H527" s="42" t="s">
        <v>1269</v>
      </c>
      <c r="I527" s="42" t="str">
        <f t="shared" si="17"/>
        <v>Home_Kitchen_Laundry_Kitchen_Accessories</v>
      </c>
      <c r="J527" s="42" t="str">
        <f t="shared" si="18"/>
        <v>Home_Kitchen_Laundry_Kitchen_Accessories_Salt-Pepper_Grinders</v>
      </c>
      <c r="K527" s="43">
        <v>1</v>
      </c>
      <c r="U527" s="42"/>
    </row>
    <row r="528" spans="1:21" collapsed="1">
      <c r="A528" s="43">
        <v>524</v>
      </c>
      <c r="B528" s="114" t="s">
        <v>86</v>
      </c>
      <c r="C528" s="114" t="s">
        <v>98</v>
      </c>
      <c r="D528" s="4" t="s">
        <v>506</v>
      </c>
      <c r="E528" s="159" t="s">
        <v>1270</v>
      </c>
      <c r="F528" s="42" t="s">
        <v>99</v>
      </c>
      <c r="G528" s="42" t="s">
        <v>1268</v>
      </c>
      <c r="H528" s="42" t="s">
        <v>1267</v>
      </c>
      <c r="I528" s="42" t="str">
        <f t="shared" si="17"/>
        <v>Home_Kitchen_Laundry_Kitchen_Accessories</v>
      </c>
      <c r="J528" s="42" t="str">
        <f t="shared" si="18"/>
        <v>Home_Kitchen_Laundry_Kitchen_Accessories_Scales</v>
      </c>
      <c r="K528" s="43">
        <v>1</v>
      </c>
      <c r="U528" s="42"/>
    </row>
    <row r="529" spans="1:21">
      <c r="A529" s="43">
        <v>525</v>
      </c>
      <c r="B529" s="114" t="s">
        <v>86</v>
      </c>
      <c r="C529" s="114" t="s">
        <v>98</v>
      </c>
      <c r="D529" s="4" t="s">
        <v>506</v>
      </c>
      <c r="E529" s="159" t="s">
        <v>1271</v>
      </c>
      <c r="F529" s="42" t="s">
        <v>99</v>
      </c>
      <c r="G529" s="42" t="s">
        <v>1268</v>
      </c>
      <c r="H529" s="42" t="s">
        <v>1272</v>
      </c>
      <c r="I529" s="42" t="str">
        <f t="shared" si="17"/>
        <v>Home_Kitchen_Laundry_Kitchen_Accessories</v>
      </c>
      <c r="J529" s="42" t="str">
        <f t="shared" si="18"/>
        <v>Home_Kitchen_Laundry_Kitchen_Accessories_Shopping_Bags</v>
      </c>
      <c r="K529" s="43">
        <v>1</v>
      </c>
      <c r="U529" s="42"/>
    </row>
    <row r="530" spans="1:21">
      <c r="A530" s="43">
        <v>526</v>
      </c>
      <c r="B530" s="114" t="s">
        <v>86</v>
      </c>
      <c r="C530" s="114" t="s">
        <v>98</v>
      </c>
      <c r="D530" s="4" t="s">
        <v>506</v>
      </c>
      <c r="E530" s="159" t="s">
        <v>1273</v>
      </c>
      <c r="F530" s="42" t="s">
        <v>99</v>
      </c>
      <c r="G530" s="42" t="s">
        <v>1268</v>
      </c>
      <c r="H530" s="42" t="s">
        <v>1274</v>
      </c>
      <c r="I530" s="42" t="str">
        <f t="shared" si="17"/>
        <v>Home_Kitchen_Laundry_Kitchen_Accessories</v>
      </c>
      <c r="J530" s="42" t="str">
        <f t="shared" si="18"/>
        <v>Home_Kitchen_Laundry_Kitchen_Accessories_Themometers</v>
      </c>
      <c r="K530" s="43">
        <v>1</v>
      </c>
      <c r="U530" s="42"/>
    </row>
    <row r="531" spans="1:21">
      <c r="A531" s="43">
        <v>527</v>
      </c>
      <c r="B531" s="114" t="s">
        <v>86</v>
      </c>
      <c r="C531" s="114" t="s">
        <v>98</v>
      </c>
      <c r="D531" s="4" t="s">
        <v>509</v>
      </c>
      <c r="E531" s="159" t="s">
        <v>1275</v>
      </c>
      <c r="F531" s="42" t="s">
        <v>99</v>
      </c>
      <c r="G531" s="42" t="s">
        <v>1268</v>
      </c>
      <c r="H531" s="42" t="s">
        <v>1273</v>
      </c>
      <c r="I531" s="42" t="str">
        <f t="shared" si="17"/>
        <v>Home_Kitchen_Laundry_Kitchen_Accessories</v>
      </c>
      <c r="J531" s="42" t="str">
        <f t="shared" si="18"/>
        <v>Home_Kitchen_Laundry_Kitchen_Accessories_Timers</v>
      </c>
      <c r="K531" s="43">
        <v>1</v>
      </c>
      <c r="U531" s="42"/>
    </row>
    <row r="532" spans="1:21">
      <c r="A532" s="43">
        <v>528</v>
      </c>
      <c r="B532" s="114" t="s">
        <v>86</v>
      </c>
      <c r="C532" s="114" t="s">
        <v>98</v>
      </c>
      <c r="D532" s="4" t="s">
        <v>509</v>
      </c>
      <c r="E532" s="159" t="s">
        <v>1276</v>
      </c>
      <c r="F532" s="42" t="s">
        <v>99</v>
      </c>
      <c r="G532" s="42" t="s">
        <v>1277</v>
      </c>
      <c r="H532" s="42" t="s">
        <v>1275</v>
      </c>
      <c r="I532" s="42" t="str">
        <f t="shared" si="17"/>
        <v>Home_Kitchen_Laundry_Kitchen_Linens</v>
      </c>
      <c r="J532" s="42" t="str">
        <f t="shared" si="18"/>
        <v>Home_Kitchen_Laundry_Kitchen_Linens_Aprons</v>
      </c>
      <c r="K532" s="43">
        <v>1</v>
      </c>
      <c r="U532" s="42"/>
    </row>
    <row r="533" spans="1:21">
      <c r="A533" s="43">
        <v>529</v>
      </c>
      <c r="B533" s="114" t="s">
        <v>86</v>
      </c>
      <c r="C533" s="114" t="s">
        <v>98</v>
      </c>
      <c r="D533" s="4" t="s">
        <v>509</v>
      </c>
      <c r="E533" s="159" t="s">
        <v>1278</v>
      </c>
      <c r="F533" s="42" t="s">
        <v>99</v>
      </c>
      <c r="G533" s="42" t="s">
        <v>1277</v>
      </c>
      <c r="H533" s="42" t="s">
        <v>1279</v>
      </c>
      <c r="I533" s="42" t="str">
        <f t="shared" si="17"/>
        <v>Home_Kitchen_Laundry_Kitchen_Linens</v>
      </c>
      <c r="J533" s="42" t="str">
        <f t="shared" si="18"/>
        <v>Home_Kitchen_Laundry_Kitchen_Linens_Linen_Gift_Sets</v>
      </c>
      <c r="K533" s="43">
        <v>1</v>
      </c>
      <c r="U533" s="42"/>
    </row>
    <row r="534" spans="1:21">
      <c r="A534" s="43">
        <v>530</v>
      </c>
      <c r="B534" s="114" t="s">
        <v>86</v>
      </c>
      <c r="C534" s="114" t="s">
        <v>98</v>
      </c>
      <c r="D534" s="4" t="s">
        <v>509</v>
      </c>
      <c r="E534" s="159" t="s">
        <v>1280</v>
      </c>
      <c r="F534" s="42" t="s">
        <v>99</v>
      </c>
      <c r="G534" s="42" t="s">
        <v>1277</v>
      </c>
      <c r="H534" s="42" t="s">
        <v>1278</v>
      </c>
      <c r="I534" s="42" t="str">
        <f t="shared" si="17"/>
        <v>Home_Kitchen_Laundry_Kitchen_Linens</v>
      </c>
      <c r="J534" s="42" t="str">
        <f t="shared" si="18"/>
        <v>Home_Kitchen_Laundry_Kitchen_Linens_Mits</v>
      </c>
      <c r="K534" s="43">
        <v>1</v>
      </c>
      <c r="U534" s="42"/>
    </row>
    <row r="535" spans="1:21">
      <c r="A535" s="43">
        <v>531</v>
      </c>
      <c r="B535" s="114" t="s">
        <v>86</v>
      </c>
      <c r="C535" s="114" t="s">
        <v>98</v>
      </c>
      <c r="D535" s="4" t="s">
        <v>509</v>
      </c>
      <c r="E535" s="159" t="s">
        <v>1281</v>
      </c>
      <c r="F535" s="42" t="s">
        <v>99</v>
      </c>
      <c r="G535" s="42" t="s">
        <v>1277</v>
      </c>
      <c r="H535" s="42" t="s">
        <v>1282</v>
      </c>
      <c r="I535" s="42" t="str">
        <f t="shared" si="17"/>
        <v>Home_Kitchen_Laundry_Kitchen_Linens</v>
      </c>
      <c r="J535" s="42" t="str">
        <f t="shared" si="18"/>
        <v>Home_Kitchen_Laundry_Kitchen_Linens_Pot_Holders</v>
      </c>
      <c r="K535" s="43">
        <v>1</v>
      </c>
      <c r="U535" s="42"/>
    </row>
    <row r="536" spans="1:21">
      <c r="A536" s="43">
        <v>532</v>
      </c>
      <c r="B536" s="114" t="s">
        <v>86</v>
      </c>
      <c r="C536" s="114" t="s">
        <v>98</v>
      </c>
      <c r="D536" s="4" t="s">
        <v>512</v>
      </c>
      <c r="E536" s="159" t="s">
        <v>1283</v>
      </c>
      <c r="F536" s="42" t="s">
        <v>99</v>
      </c>
      <c r="G536" s="42" t="s">
        <v>1277</v>
      </c>
      <c r="H536" s="42" t="s">
        <v>1284</v>
      </c>
      <c r="I536" s="42" t="str">
        <f t="shared" si="17"/>
        <v>Home_Kitchen_Laundry_Kitchen_Linens</v>
      </c>
      <c r="J536" s="42" t="str">
        <f t="shared" si="18"/>
        <v>Home_Kitchen_Laundry_Kitchen_Linens_Teatowels</v>
      </c>
      <c r="K536" s="43">
        <v>1</v>
      </c>
      <c r="U536" s="42"/>
    </row>
    <row r="537" spans="1:21">
      <c r="A537" s="43">
        <v>533</v>
      </c>
      <c r="B537" s="114" t="s">
        <v>86</v>
      </c>
      <c r="C537" s="114" t="s">
        <v>98</v>
      </c>
      <c r="D537" s="4" t="s">
        <v>512</v>
      </c>
      <c r="E537" s="159" t="s">
        <v>1285</v>
      </c>
      <c r="F537" s="42" t="s">
        <v>99</v>
      </c>
      <c r="G537" s="42" t="s">
        <v>512</v>
      </c>
      <c r="H537" s="42" t="s">
        <v>1286</v>
      </c>
      <c r="I537" s="42" t="str">
        <f t="shared" si="17"/>
        <v>Home_Kitchen_Laundry_Knives</v>
      </c>
      <c r="J537" s="42" t="str">
        <f t="shared" si="18"/>
        <v>Home_Kitchen_Laundry_Knives_Kitchen_Knives</v>
      </c>
      <c r="K537" s="43">
        <v>1</v>
      </c>
      <c r="U537" s="42"/>
    </row>
    <row r="538" spans="1:21">
      <c r="A538" s="43">
        <v>534</v>
      </c>
      <c r="B538" s="114" t="s">
        <v>86</v>
      </c>
      <c r="C538" s="114" t="s">
        <v>98</v>
      </c>
      <c r="D538" s="4" t="s">
        <v>512</v>
      </c>
      <c r="E538" s="159" t="s">
        <v>1287</v>
      </c>
      <c r="F538" s="42" t="s">
        <v>99</v>
      </c>
      <c r="G538" s="42" t="s">
        <v>512</v>
      </c>
      <c r="H538" s="42" t="s">
        <v>1288</v>
      </c>
      <c r="I538" s="42" t="str">
        <f t="shared" si="17"/>
        <v>Home_Kitchen_Laundry_Knives</v>
      </c>
      <c r="J538" s="42" t="str">
        <f t="shared" si="18"/>
        <v>Home_Kitchen_Laundry_Knives_Knife_Block</v>
      </c>
      <c r="K538" s="43">
        <v>1</v>
      </c>
      <c r="U538" s="42"/>
    </row>
    <row r="539" spans="1:21">
      <c r="A539" s="43">
        <v>535</v>
      </c>
      <c r="B539" s="114" t="s">
        <v>86</v>
      </c>
      <c r="C539" s="114" t="s">
        <v>98</v>
      </c>
      <c r="D539" s="4" t="s">
        <v>515</v>
      </c>
      <c r="E539" s="159" t="s">
        <v>1289</v>
      </c>
      <c r="F539" s="42" t="s">
        <v>99</v>
      </c>
      <c r="G539" s="42" t="s">
        <v>512</v>
      </c>
      <c r="H539" s="42" t="s">
        <v>1290</v>
      </c>
      <c r="I539" s="42" t="str">
        <f t="shared" si="17"/>
        <v>Home_Kitchen_Laundry_Knives</v>
      </c>
      <c r="J539" s="42" t="str">
        <f t="shared" si="18"/>
        <v>Home_Kitchen_Laundry_Knives_Knife_Sharpener</v>
      </c>
      <c r="K539" s="43">
        <v>1</v>
      </c>
      <c r="U539" s="42"/>
    </row>
    <row r="540" spans="1:21">
      <c r="A540" s="43">
        <v>536</v>
      </c>
      <c r="B540" s="114" t="s">
        <v>86</v>
      </c>
      <c r="C540" s="114" t="s">
        <v>98</v>
      </c>
      <c r="D540" s="4" t="s">
        <v>515</v>
      </c>
      <c r="E540" s="159" t="s">
        <v>1291</v>
      </c>
      <c r="F540" s="42" t="s">
        <v>99</v>
      </c>
      <c r="G540" s="42" t="s">
        <v>1292</v>
      </c>
      <c r="H540" s="42" t="s">
        <v>1293</v>
      </c>
      <c r="I540" s="42" t="str">
        <f t="shared" si="17"/>
        <v>Home_Kitchen_Laundry_Storage_Gadgets</v>
      </c>
      <c r="J540" s="42" t="str">
        <f t="shared" si="18"/>
        <v>Home_Kitchen_Laundry_Storage_Gadgets_Food_Containers</v>
      </c>
      <c r="K540" s="43">
        <v>1</v>
      </c>
      <c r="U540" s="42"/>
    </row>
    <row r="541" spans="1:21">
      <c r="A541" s="43">
        <v>537</v>
      </c>
      <c r="B541" s="114" t="s">
        <v>86</v>
      </c>
      <c r="C541" s="114" t="s">
        <v>98</v>
      </c>
      <c r="D541" s="4" t="s">
        <v>515</v>
      </c>
      <c r="E541" s="159" t="s">
        <v>1294</v>
      </c>
      <c r="F541" s="42" t="s">
        <v>99</v>
      </c>
      <c r="G541" s="42" t="s">
        <v>1292</v>
      </c>
      <c r="H541" s="42" t="s">
        <v>1295</v>
      </c>
      <c r="I541" s="42" t="str">
        <f t="shared" si="17"/>
        <v>Home_Kitchen_Laundry_Storage_Gadgets</v>
      </c>
      <c r="J541" s="42" t="str">
        <f t="shared" si="18"/>
        <v>Home_Kitchen_Laundry_Storage_Gadgets_Home_Organisers</v>
      </c>
      <c r="K541" s="43">
        <v>1</v>
      </c>
      <c r="U541" s="42"/>
    </row>
    <row r="542" spans="1:21">
      <c r="A542" s="43">
        <v>538</v>
      </c>
      <c r="B542" s="114" t="s">
        <v>86</v>
      </c>
      <c r="C542" s="114" t="s">
        <v>98</v>
      </c>
      <c r="D542" s="4" t="s">
        <v>515</v>
      </c>
      <c r="E542" s="159" t="s">
        <v>1296</v>
      </c>
      <c r="F542" s="42" t="s">
        <v>99</v>
      </c>
      <c r="G542" s="42" t="s">
        <v>1292</v>
      </c>
      <c r="H542" s="42" t="s">
        <v>1294</v>
      </c>
      <c r="I542" s="42" t="str">
        <f t="shared" si="17"/>
        <v>Home_Kitchen_Laundry_Storage_Gadgets</v>
      </c>
      <c r="J542" s="42" t="str">
        <f t="shared" si="18"/>
        <v>Home_Kitchen_Laundry_Storage_Gadgets_Jars</v>
      </c>
      <c r="K542" s="43">
        <v>1</v>
      </c>
      <c r="U542" s="42"/>
    </row>
    <row r="543" spans="1:21">
      <c r="A543" s="43">
        <v>539</v>
      </c>
      <c r="B543" s="114" t="s">
        <v>86</v>
      </c>
      <c r="C543" s="114" t="s">
        <v>98</v>
      </c>
      <c r="D543" s="4" t="s">
        <v>515</v>
      </c>
      <c r="E543" s="159" t="s">
        <v>1297</v>
      </c>
      <c r="F543" s="42" t="s">
        <v>99</v>
      </c>
      <c r="G543" s="42" t="s">
        <v>1292</v>
      </c>
      <c r="H543" s="42" t="s">
        <v>1298</v>
      </c>
      <c r="I543" s="42" t="str">
        <f t="shared" si="17"/>
        <v>Home_Kitchen_Laundry_Storage_Gadgets</v>
      </c>
      <c r="J543" s="42" t="str">
        <f t="shared" si="18"/>
        <v>Home_Kitchen_Laundry_Storage_Gadgets_Kitchen_Gadgets</v>
      </c>
      <c r="K543" s="43">
        <v>1</v>
      </c>
      <c r="U543" s="42"/>
    </row>
    <row r="544" spans="1:21">
      <c r="A544" s="43">
        <v>540</v>
      </c>
      <c r="B544" s="114" t="s">
        <v>86</v>
      </c>
      <c r="C544" s="114" t="s">
        <v>98</v>
      </c>
      <c r="D544" s="4" t="s">
        <v>515</v>
      </c>
      <c r="E544" s="159" t="s">
        <v>1299</v>
      </c>
      <c r="F544" s="42" t="s">
        <v>99</v>
      </c>
      <c r="G544" s="42" t="s">
        <v>1292</v>
      </c>
      <c r="H544" s="42" t="s">
        <v>1300</v>
      </c>
      <c r="I544" s="42" t="str">
        <f t="shared" si="17"/>
        <v>Home_Kitchen_Laundry_Storage_Gadgets</v>
      </c>
      <c r="J544" s="42" t="str">
        <f t="shared" si="18"/>
        <v>Home_Kitchen_Laundry_Storage_Gadgets_Kitchen_Organisers</v>
      </c>
      <c r="K544" s="43">
        <v>1</v>
      </c>
      <c r="U544" s="42"/>
    </row>
    <row r="545" spans="1:21">
      <c r="A545" s="43">
        <v>541</v>
      </c>
      <c r="B545" s="114" t="s">
        <v>86</v>
      </c>
      <c r="C545" s="114" t="s">
        <v>98</v>
      </c>
      <c r="D545" s="4" t="s">
        <v>515</v>
      </c>
      <c r="E545" s="159" t="s">
        <v>1301</v>
      </c>
      <c r="F545" s="42" t="s">
        <v>99</v>
      </c>
      <c r="G545" s="42" t="s">
        <v>1292</v>
      </c>
      <c r="H545" s="42" t="s">
        <v>1302</v>
      </c>
      <c r="I545" s="42" t="str">
        <f t="shared" si="17"/>
        <v>Home_Kitchen_Laundry_Storage_Gadgets</v>
      </c>
      <c r="J545" s="42" t="str">
        <f t="shared" si="18"/>
        <v>Home_Kitchen_Laundry_Storage_Gadgets_Lunch_Boxes</v>
      </c>
      <c r="K545" s="43">
        <v>1</v>
      </c>
      <c r="U545" s="42"/>
    </row>
    <row r="546" spans="1:21">
      <c r="A546" s="43">
        <v>542</v>
      </c>
      <c r="B546" s="114" t="s">
        <v>86</v>
      </c>
      <c r="C546" s="114" t="s">
        <v>98</v>
      </c>
      <c r="D546" s="4" t="s">
        <v>518</v>
      </c>
      <c r="E546" s="159" t="s">
        <v>1303</v>
      </c>
      <c r="F546" s="42" t="s">
        <v>99</v>
      </c>
      <c r="G546" s="42" t="s">
        <v>1292</v>
      </c>
      <c r="H546" s="42" t="s">
        <v>1301</v>
      </c>
      <c r="I546" s="42" t="str">
        <f t="shared" si="17"/>
        <v>Home_Kitchen_Laundry_Storage_Gadgets</v>
      </c>
      <c r="J546" s="42" t="str">
        <f t="shared" si="18"/>
        <v>Home_Kitchen_Laundry_Storage_Gadgets_Storage</v>
      </c>
      <c r="K546" s="43">
        <v>1</v>
      </c>
      <c r="U546" s="42"/>
    </row>
    <row r="547" spans="1:21">
      <c r="A547" s="43">
        <v>543</v>
      </c>
      <c r="B547" s="114" t="s">
        <v>86</v>
      </c>
      <c r="C547" s="114" t="s">
        <v>98</v>
      </c>
      <c r="D547" s="4" t="s">
        <v>518</v>
      </c>
      <c r="E547" s="159" t="s">
        <v>1304</v>
      </c>
      <c r="F547" s="42" t="s">
        <v>99</v>
      </c>
      <c r="G547" s="42" t="s">
        <v>1305</v>
      </c>
      <c r="H547" s="42" t="s">
        <v>1303</v>
      </c>
      <c r="I547" s="42" t="str">
        <f t="shared" si="17"/>
        <v>Home_Kitchen_Laundry_Utility_Cleaning</v>
      </c>
      <c r="J547" s="42" t="str">
        <f t="shared" si="18"/>
        <v>Home_Kitchen_Laundry_Utility_Cleaning_Bins</v>
      </c>
      <c r="K547" s="43">
        <v>1</v>
      </c>
      <c r="U547" s="42"/>
    </row>
    <row r="548" spans="1:21">
      <c r="A548" s="43">
        <v>544</v>
      </c>
      <c r="B548" s="114" t="s">
        <v>86</v>
      </c>
      <c r="C548" s="114" t="s">
        <v>98</v>
      </c>
      <c r="D548" s="4" t="s">
        <v>518</v>
      </c>
      <c r="E548" s="159" t="s">
        <v>1306</v>
      </c>
      <c r="F548" s="42" t="s">
        <v>99</v>
      </c>
      <c r="G548" s="42" t="s">
        <v>1305</v>
      </c>
      <c r="H548" s="42" t="s">
        <v>1304</v>
      </c>
      <c r="I548" s="42" t="str">
        <f t="shared" si="17"/>
        <v>Home_Kitchen_Laundry_Utility_Cleaning</v>
      </c>
      <c r="J548" s="42" t="str">
        <f t="shared" si="18"/>
        <v>Home_Kitchen_Laundry_Utility_Cleaning_Brooms</v>
      </c>
      <c r="K548" s="43">
        <v>1</v>
      </c>
      <c r="U548" s="42"/>
    </row>
    <row r="549" spans="1:21">
      <c r="A549" s="43">
        <v>545</v>
      </c>
      <c r="B549" s="114" t="s">
        <v>86</v>
      </c>
      <c r="C549" s="114" t="s">
        <v>98</v>
      </c>
      <c r="D549" s="4" t="s">
        <v>518</v>
      </c>
      <c r="E549" s="159" t="s">
        <v>1307</v>
      </c>
      <c r="F549" s="42" t="s">
        <v>99</v>
      </c>
      <c r="G549" s="42" t="s">
        <v>1305</v>
      </c>
      <c r="H549" s="42" t="s">
        <v>1308</v>
      </c>
      <c r="I549" s="42" t="str">
        <f t="shared" si="17"/>
        <v>Home_Kitchen_Laundry_Utility_Cleaning</v>
      </c>
      <c r="J549" s="42" t="str">
        <f t="shared" si="18"/>
        <v>Home_Kitchen_Laundry_Utility_Cleaning_Cleaning_Accessories</v>
      </c>
      <c r="K549" s="43">
        <v>1</v>
      </c>
      <c r="U549" s="42"/>
    </row>
    <row r="550" spans="1:21">
      <c r="A550" s="43">
        <v>546</v>
      </c>
      <c r="B550" s="114" t="s">
        <v>86</v>
      </c>
      <c r="C550" s="114" t="s">
        <v>98</v>
      </c>
      <c r="D550" s="4" t="s">
        <v>518</v>
      </c>
      <c r="E550" s="159" t="s">
        <v>1309</v>
      </c>
      <c r="F550" s="42" t="s">
        <v>99</v>
      </c>
      <c r="G550" s="42" t="s">
        <v>1305</v>
      </c>
      <c r="H550" s="42" t="s">
        <v>1310</v>
      </c>
      <c r="I550" s="42" t="str">
        <f t="shared" si="17"/>
        <v>Home_Kitchen_Laundry_Utility_Cleaning</v>
      </c>
      <c r="J550" s="42" t="str">
        <f t="shared" si="18"/>
        <v>Home_Kitchen_Laundry_Utility_Cleaning_Cleaning_Tools</v>
      </c>
      <c r="K550" s="43">
        <v>1</v>
      </c>
      <c r="U550" s="42"/>
    </row>
    <row r="551" spans="1:21">
      <c r="A551" s="43">
        <v>547</v>
      </c>
      <c r="B551" s="114" t="s">
        <v>86</v>
      </c>
      <c r="C551" s="114" t="s">
        <v>98</v>
      </c>
      <c r="D551" s="4" t="s">
        <v>518</v>
      </c>
      <c r="E551" s="159" t="s">
        <v>1311</v>
      </c>
      <c r="F551" s="42" t="s">
        <v>99</v>
      </c>
      <c r="G551" s="42" t="s">
        <v>1305</v>
      </c>
      <c r="H551" s="42" t="s">
        <v>1309</v>
      </c>
      <c r="I551" s="42" t="str">
        <f t="shared" si="17"/>
        <v>Home_Kitchen_Laundry_Utility_Cleaning</v>
      </c>
      <c r="J551" s="42" t="str">
        <f t="shared" si="18"/>
        <v>Home_Kitchen_Laundry_Utility_Cleaning_Dishracks</v>
      </c>
      <c r="K551" s="43">
        <v>1</v>
      </c>
      <c r="U551" s="42"/>
    </row>
    <row r="552" spans="1:21">
      <c r="A552" s="43">
        <v>548</v>
      </c>
      <c r="B552" s="114" t="s">
        <v>86</v>
      </c>
      <c r="C552" s="114" t="s">
        <v>98</v>
      </c>
      <c r="D552" s="4" t="s">
        <v>518</v>
      </c>
      <c r="E552" s="159" t="s">
        <v>1312</v>
      </c>
      <c r="F552" s="42" t="s">
        <v>99</v>
      </c>
      <c r="G552" s="42" t="s">
        <v>1305</v>
      </c>
      <c r="H552" s="42" t="s">
        <v>1313</v>
      </c>
      <c r="I552" s="42" t="str">
        <f t="shared" si="17"/>
        <v>Home_Kitchen_Laundry_Utility_Cleaning</v>
      </c>
      <c r="J552" s="42" t="str">
        <f t="shared" si="18"/>
        <v>Home_Kitchen_Laundry_Utility_Cleaning_Ironing_Accessories</v>
      </c>
      <c r="K552" s="43">
        <v>1</v>
      </c>
      <c r="U552" s="42"/>
    </row>
    <row r="553" spans="1:21">
      <c r="A553" s="43">
        <v>549</v>
      </c>
      <c r="B553" s="114" t="s">
        <v>86</v>
      </c>
      <c r="C553" s="114" t="s">
        <v>98</v>
      </c>
      <c r="D553" s="4" t="s">
        <v>518</v>
      </c>
      <c r="E553" s="159" t="s">
        <v>1314</v>
      </c>
      <c r="F553" s="42" t="s">
        <v>99</v>
      </c>
      <c r="G553" s="42" t="s">
        <v>1305</v>
      </c>
      <c r="H553" s="42" t="s">
        <v>1315</v>
      </c>
      <c r="I553" s="42" t="str">
        <f t="shared" si="17"/>
        <v>Home_Kitchen_Laundry_Utility_Cleaning</v>
      </c>
      <c r="J553" s="42" t="str">
        <f t="shared" si="18"/>
        <v>Home_Kitchen_Laundry_Utility_Cleaning_Ironing_Boards</v>
      </c>
      <c r="K553" s="43">
        <v>1</v>
      </c>
      <c r="U553" s="42"/>
    </row>
    <row r="554" spans="1:21">
      <c r="A554" s="43">
        <v>550</v>
      </c>
      <c r="B554" s="114" t="s">
        <v>86</v>
      </c>
      <c r="C554" s="114" t="s">
        <v>98</v>
      </c>
      <c r="D554" s="4" t="s">
        <v>518</v>
      </c>
      <c r="E554" s="159" t="s">
        <v>1316</v>
      </c>
      <c r="F554" s="42" t="s">
        <v>99</v>
      </c>
      <c r="G554" s="42" t="s">
        <v>1305</v>
      </c>
      <c r="H554" s="42" t="s">
        <v>1317</v>
      </c>
      <c r="I554" s="42" t="str">
        <f t="shared" si="17"/>
        <v>Home_Kitchen_Laundry_Utility_Cleaning</v>
      </c>
      <c r="J554" s="42" t="str">
        <f t="shared" si="18"/>
        <v>Home_Kitchen_Laundry_Utility_Cleaning_Laundry_Baskets</v>
      </c>
      <c r="K554" s="43">
        <v>1</v>
      </c>
      <c r="U554" s="42"/>
    </row>
    <row r="555" spans="1:21">
      <c r="A555" s="43">
        <v>551</v>
      </c>
      <c r="B555" s="114" t="s">
        <v>86</v>
      </c>
      <c r="C555" s="114" t="s">
        <v>98</v>
      </c>
      <c r="D555" s="4" t="s">
        <v>518</v>
      </c>
      <c r="E555" s="159" t="s">
        <v>1318</v>
      </c>
      <c r="F555" s="42" t="s">
        <v>99</v>
      </c>
      <c r="G555" s="42" t="s">
        <v>1305</v>
      </c>
      <c r="H555" s="42" t="s">
        <v>1319</v>
      </c>
      <c r="I555" s="42" t="str">
        <f t="shared" si="17"/>
        <v>Home_Kitchen_Laundry_Utility_Cleaning</v>
      </c>
      <c r="J555" s="42" t="str">
        <f t="shared" si="18"/>
        <v>Home_Kitchen_Laundry_Utility_Cleaning_Laundry_Detergents</v>
      </c>
      <c r="K555" s="43">
        <v>1</v>
      </c>
      <c r="U555" s="42"/>
    </row>
    <row r="556" spans="1:21">
      <c r="A556" s="43">
        <v>552</v>
      </c>
      <c r="B556" s="114" t="s">
        <v>86</v>
      </c>
      <c r="C556" s="114" t="s">
        <v>103</v>
      </c>
      <c r="D556" s="4" t="s">
        <v>521</v>
      </c>
      <c r="E556" s="159" t="s">
        <v>1320</v>
      </c>
      <c r="F556" s="42" t="s">
        <v>99</v>
      </c>
      <c r="G556" s="42" t="s">
        <v>1305</v>
      </c>
      <c r="H556" s="42" t="s">
        <v>1318</v>
      </c>
      <c r="I556" s="42" t="str">
        <f t="shared" si="17"/>
        <v>Home_Kitchen_Laundry_Utility_Cleaning</v>
      </c>
      <c r="J556" s="42" t="str">
        <f t="shared" si="18"/>
        <v>Home_Kitchen_Laundry_Utility_Cleaning_Mops</v>
      </c>
      <c r="K556" s="43">
        <v>1</v>
      </c>
      <c r="U556" s="42"/>
    </row>
    <row r="557" spans="1:21">
      <c r="A557" s="43">
        <v>553</v>
      </c>
      <c r="B557" s="114" t="s">
        <v>86</v>
      </c>
      <c r="C557" s="114" t="s">
        <v>103</v>
      </c>
      <c r="D557" s="4" t="s">
        <v>521</v>
      </c>
      <c r="E557" s="159" t="s">
        <v>1321</v>
      </c>
      <c r="F557" s="42" t="s">
        <v>104</v>
      </c>
      <c r="G557" s="42" t="s">
        <v>1322</v>
      </c>
      <c r="H557" s="42" t="s">
        <v>1323</v>
      </c>
      <c r="I557" s="42" t="str">
        <f t="shared" si="17"/>
        <v>Home_Tabletop_Picnic_Barware_Bar_Accessories</v>
      </c>
      <c r="J557" s="42" t="str">
        <f t="shared" si="18"/>
        <v>Home_Tabletop_Picnic_Barware_Bar_Accessories_Bar_Accessories</v>
      </c>
      <c r="K557" s="43">
        <v>1</v>
      </c>
      <c r="U557" s="42"/>
    </row>
    <row r="558" spans="1:21">
      <c r="A558" s="43">
        <v>554</v>
      </c>
      <c r="B558" s="114" t="s">
        <v>86</v>
      </c>
      <c r="C558" s="114" t="s">
        <v>103</v>
      </c>
      <c r="D558" s="4" t="s">
        <v>521</v>
      </c>
      <c r="E558" s="159" t="s">
        <v>1324</v>
      </c>
      <c r="F558" s="42" t="s">
        <v>104</v>
      </c>
      <c r="G558" s="42" t="s">
        <v>1322</v>
      </c>
      <c r="H558" s="42" t="s">
        <v>1325</v>
      </c>
      <c r="I558" s="42" t="str">
        <f t="shared" si="17"/>
        <v>Home_Tabletop_Picnic_Barware_Bar_Accessories</v>
      </c>
      <c r="J558" s="42" t="str">
        <f t="shared" si="18"/>
        <v>Home_Tabletop_Picnic_Barware_Bar_Accessories_Cocktail_Shakers-Sets</v>
      </c>
      <c r="K558" s="43">
        <v>1</v>
      </c>
      <c r="U558" s="42"/>
    </row>
    <row r="559" spans="1:21">
      <c r="A559" s="43">
        <v>555</v>
      </c>
      <c r="B559" s="114" t="s">
        <v>86</v>
      </c>
      <c r="C559" s="114" t="s">
        <v>103</v>
      </c>
      <c r="D559" s="4" t="s">
        <v>521</v>
      </c>
      <c r="E559" s="159" t="s">
        <v>1326</v>
      </c>
      <c r="F559" s="42" t="s">
        <v>104</v>
      </c>
      <c r="G559" s="42" t="s">
        <v>1322</v>
      </c>
      <c r="H559" s="42" t="s">
        <v>1324</v>
      </c>
      <c r="I559" s="42" t="str">
        <f t="shared" si="17"/>
        <v>Home_Tabletop_Picnic_Barware_Bar_Accessories</v>
      </c>
      <c r="J559" s="42" t="str">
        <f t="shared" si="18"/>
        <v>Home_Tabletop_Picnic_Barware_Bar_Accessories_Coolers</v>
      </c>
      <c r="K559" s="43">
        <v>1</v>
      </c>
      <c r="U559" s="42"/>
    </row>
    <row r="560" spans="1:21">
      <c r="A560" s="43">
        <v>556</v>
      </c>
      <c r="B560" s="114" t="s">
        <v>86</v>
      </c>
      <c r="C560" s="114" t="s">
        <v>103</v>
      </c>
      <c r="D560" s="4" t="s">
        <v>521</v>
      </c>
      <c r="E560" s="159" t="s">
        <v>1327</v>
      </c>
      <c r="F560" s="42" t="s">
        <v>104</v>
      </c>
      <c r="G560" s="42" t="s">
        <v>1322</v>
      </c>
      <c r="H560" s="42" t="s">
        <v>1328</v>
      </c>
      <c r="I560" s="42" t="str">
        <f t="shared" si="17"/>
        <v>Home_Tabletop_Picnic_Barware_Bar_Accessories</v>
      </c>
      <c r="J560" s="42" t="str">
        <f t="shared" si="18"/>
        <v>Home_Tabletop_Picnic_Barware_Bar_Accessories_Ice_Buckets</v>
      </c>
      <c r="K560" s="43">
        <v>1</v>
      </c>
      <c r="U560" s="42"/>
    </row>
    <row r="561" spans="1:21">
      <c r="A561" s="43">
        <v>557</v>
      </c>
      <c r="B561" s="114" t="s">
        <v>86</v>
      </c>
      <c r="C561" s="114" t="s">
        <v>103</v>
      </c>
      <c r="D561" s="4" t="s">
        <v>521</v>
      </c>
      <c r="E561" s="159" t="s">
        <v>1329</v>
      </c>
      <c r="F561" s="42" t="s">
        <v>104</v>
      </c>
      <c r="G561" s="42" t="s">
        <v>1322</v>
      </c>
      <c r="H561" s="42" t="s">
        <v>1330</v>
      </c>
      <c r="I561" s="42" t="str">
        <f t="shared" si="17"/>
        <v>Home_Tabletop_Picnic_Barware_Bar_Accessories</v>
      </c>
      <c r="J561" s="42" t="str">
        <f t="shared" si="18"/>
        <v>Home_Tabletop_Picnic_Barware_Bar_Accessories_Pitchers-Jugs</v>
      </c>
      <c r="K561" s="43">
        <v>1</v>
      </c>
      <c r="U561" s="42"/>
    </row>
    <row r="562" spans="1:21">
      <c r="A562" s="43">
        <v>558</v>
      </c>
      <c r="B562" s="114" t="s">
        <v>86</v>
      </c>
      <c r="C562" s="114" t="s">
        <v>103</v>
      </c>
      <c r="D562" s="4" t="s">
        <v>523</v>
      </c>
      <c r="E562" s="159" t="s">
        <v>1331</v>
      </c>
      <c r="F562" s="42" t="s">
        <v>104</v>
      </c>
      <c r="G562" s="42" t="s">
        <v>1322</v>
      </c>
      <c r="H562" s="42" t="s">
        <v>1329</v>
      </c>
      <c r="I562" s="42" t="str">
        <f t="shared" si="17"/>
        <v>Home_Tabletop_Picnic_Barware_Bar_Accessories</v>
      </c>
      <c r="J562" s="42" t="str">
        <f t="shared" si="18"/>
        <v>Home_Tabletop_Picnic_Barware_Bar_Accessories_Tools</v>
      </c>
      <c r="K562" s="43">
        <v>1</v>
      </c>
      <c r="U562" s="42"/>
    </row>
    <row r="563" spans="1:21">
      <c r="A563" s="43">
        <v>559</v>
      </c>
      <c r="B563" s="114" t="s">
        <v>86</v>
      </c>
      <c r="C563" s="114" t="s">
        <v>103</v>
      </c>
      <c r="D563" s="4" t="s">
        <v>523</v>
      </c>
      <c r="E563" s="159" t="s">
        <v>1332</v>
      </c>
      <c r="F563" s="42" t="s">
        <v>104</v>
      </c>
      <c r="G563" s="42" t="s">
        <v>523</v>
      </c>
      <c r="H563" s="42" t="s">
        <v>1333</v>
      </c>
      <c r="I563" s="42" t="str">
        <f t="shared" si="17"/>
        <v>Home_Tabletop_Picnic_Cutlery</v>
      </c>
      <c r="J563" s="42" t="str">
        <f t="shared" si="18"/>
        <v>Home_Tabletop_Picnic_Cutlery_Cheese_Knives</v>
      </c>
      <c r="K563" s="43">
        <v>1</v>
      </c>
      <c r="U563" s="42"/>
    </row>
    <row r="564" spans="1:21">
      <c r="A564" s="43">
        <v>560</v>
      </c>
      <c r="B564" s="114" t="s">
        <v>86</v>
      </c>
      <c r="C564" s="114" t="s">
        <v>103</v>
      </c>
      <c r="D564" s="4" t="s">
        <v>523</v>
      </c>
      <c r="E564" s="159" t="s">
        <v>1334</v>
      </c>
      <c r="F564" s="42" t="s">
        <v>104</v>
      </c>
      <c r="G564" s="42" t="s">
        <v>523</v>
      </c>
      <c r="H564" s="42" t="s">
        <v>1335</v>
      </c>
      <c r="I564" s="42" t="str">
        <f t="shared" si="17"/>
        <v>Home_Tabletop_Picnic_Cutlery</v>
      </c>
      <c r="J564" s="42" t="str">
        <f t="shared" si="18"/>
        <v>Home_Tabletop_Picnic_Cutlery_Cutlery_Sets</v>
      </c>
      <c r="K564" s="43">
        <v>1</v>
      </c>
      <c r="U564" s="42"/>
    </row>
    <row r="565" spans="1:21">
      <c r="A565" s="43">
        <v>561</v>
      </c>
      <c r="B565" s="114" t="s">
        <v>86</v>
      </c>
      <c r="C565" s="114" t="s">
        <v>103</v>
      </c>
      <c r="D565" s="4" t="s">
        <v>523</v>
      </c>
      <c r="E565" s="159" t="s">
        <v>512</v>
      </c>
      <c r="F565" s="42" t="s">
        <v>104</v>
      </c>
      <c r="G565" s="42" t="s">
        <v>523</v>
      </c>
      <c r="H565" s="42" t="s">
        <v>1334</v>
      </c>
      <c r="I565" s="42" t="str">
        <f t="shared" si="17"/>
        <v>Home_Tabletop_Picnic_Cutlery</v>
      </c>
      <c r="J565" s="42" t="str">
        <f t="shared" si="18"/>
        <v>Home_Tabletop_Picnic_Cutlery_Forks</v>
      </c>
      <c r="K565" s="43">
        <v>1</v>
      </c>
      <c r="U565" s="42"/>
    </row>
    <row r="566" spans="1:21">
      <c r="A566" s="43">
        <v>562</v>
      </c>
      <c r="B566" s="114" t="s">
        <v>86</v>
      </c>
      <c r="C566" s="114" t="s">
        <v>103</v>
      </c>
      <c r="D566" s="4" t="s">
        <v>523</v>
      </c>
      <c r="E566" s="159" t="s">
        <v>1336</v>
      </c>
      <c r="F566" s="42" t="s">
        <v>104</v>
      </c>
      <c r="G566" s="42" t="s">
        <v>523</v>
      </c>
      <c r="H566" s="42" t="s">
        <v>512</v>
      </c>
      <c r="I566" s="42" t="str">
        <f t="shared" si="17"/>
        <v>Home_Tabletop_Picnic_Cutlery</v>
      </c>
      <c r="J566" s="42" t="str">
        <f t="shared" si="18"/>
        <v>Home_Tabletop_Picnic_Cutlery_Knives</v>
      </c>
      <c r="K566" s="43">
        <v>1</v>
      </c>
      <c r="U566" s="42"/>
    </row>
    <row r="567" spans="1:21">
      <c r="A567" s="43">
        <v>563</v>
      </c>
      <c r="B567" s="114" t="s">
        <v>86</v>
      </c>
      <c r="C567" s="116" t="s">
        <v>103</v>
      </c>
      <c r="D567" s="80" t="s">
        <v>443</v>
      </c>
      <c r="E567" s="160" t="s">
        <v>525</v>
      </c>
      <c r="F567" s="42" t="s">
        <v>104</v>
      </c>
      <c r="G567" s="42" t="s">
        <v>523</v>
      </c>
      <c r="H567" s="42" t="s">
        <v>1336</v>
      </c>
      <c r="I567" s="42" t="str">
        <f t="shared" si="17"/>
        <v>Home_Tabletop_Picnic_Cutlery</v>
      </c>
      <c r="J567" s="42" t="str">
        <f t="shared" si="18"/>
        <v>Home_Tabletop_Picnic_Cutlery_Spoons</v>
      </c>
      <c r="K567" s="43">
        <v>1</v>
      </c>
      <c r="U567" s="42"/>
    </row>
    <row r="568" spans="1:21">
      <c r="A568" s="43">
        <v>564</v>
      </c>
      <c r="B568" s="114" t="s">
        <v>86</v>
      </c>
      <c r="C568" s="114" t="s">
        <v>103</v>
      </c>
      <c r="D568" s="4" t="s">
        <v>527</v>
      </c>
      <c r="E568" s="159" t="s">
        <v>1337</v>
      </c>
      <c r="F568" s="42" t="s">
        <v>104</v>
      </c>
      <c r="G568" s="42" t="s">
        <v>1089</v>
      </c>
      <c r="H568" s="42"/>
      <c r="I568" s="42" t="s">
        <v>1338</v>
      </c>
      <c r="J568" s="42" t="str">
        <f t="shared" si="18"/>
        <v>Home_Tabletop_Picnic_Decorative_Objects_</v>
      </c>
      <c r="K568" s="43">
        <v>1</v>
      </c>
      <c r="U568" s="42"/>
    </row>
    <row r="569" spans="1:21">
      <c r="A569" s="43">
        <v>565</v>
      </c>
      <c r="B569" s="114" t="s">
        <v>86</v>
      </c>
      <c r="C569" s="114" t="s">
        <v>103</v>
      </c>
      <c r="D569" s="4" t="s">
        <v>527</v>
      </c>
      <c r="E569" s="159" t="s">
        <v>1339</v>
      </c>
      <c r="F569" s="42" t="s">
        <v>104</v>
      </c>
      <c r="G569" s="42" t="s">
        <v>527</v>
      </c>
      <c r="H569" s="42" t="s">
        <v>1337</v>
      </c>
      <c r="I569" s="42" t="str">
        <f t="shared" ref="I569:I632" si="19">F569&amp;"_"&amp;G569</f>
        <v>Home_Tabletop_Picnic_Dinnerware</v>
      </c>
      <c r="J569" s="42" t="str">
        <f t="shared" si="18"/>
        <v>Home_Tabletop_Picnic_Dinnerware_Bowls</v>
      </c>
      <c r="K569" s="43">
        <v>1</v>
      </c>
      <c r="U569" s="42"/>
    </row>
    <row r="570" spans="1:21">
      <c r="A570" s="43">
        <v>566</v>
      </c>
      <c r="B570" s="114" t="s">
        <v>86</v>
      </c>
      <c r="C570" s="114" t="s">
        <v>103</v>
      </c>
      <c r="D570" s="4" t="s">
        <v>527</v>
      </c>
      <c r="E570" s="159" t="s">
        <v>1340</v>
      </c>
      <c r="F570" s="42" t="s">
        <v>104</v>
      </c>
      <c r="G570" s="42" t="s">
        <v>527</v>
      </c>
      <c r="H570" s="42" t="s">
        <v>1341</v>
      </c>
      <c r="I570" s="42" t="str">
        <f t="shared" si="19"/>
        <v>Home_Tabletop_Picnic_Dinnerware</v>
      </c>
      <c r="J570" s="42" t="str">
        <f t="shared" si="18"/>
        <v>Home_Tabletop_Picnic_Dinnerware_Dinner_Sets</v>
      </c>
      <c r="K570" s="43">
        <v>1</v>
      </c>
      <c r="U570" s="42"/>
    </row>
    <row r="571" spans="1:21">
      <c r="A571" s="43">
        <v>567</v>
      </c>
      <c r="B571" s="114" t="s">
        <v>86</v>
      </c>
      <c r="C571" s="114" t="s">
        <v>103</v>
      </c>
      <c r="D571" s="4" t="s">
        <v>530</v>
      </c>
      <c r="E571" s="159" t="s">
        <v>1342</v>
      </c>
      <c r="F571" s="42" t="s">
        <v>104</v>
      </c>
      <c r="G571" s="42" t="s">
        <v>527</v>
      </c>
      <c r="H571" s="42" t="s">
        <v>1340</v>
      </c>
      <c r="I571" s="42" t="str">
        <f t="shared" si="19"/>
        <v>Home_Tabletop_Picnic_Dinnerware</v>
      </c>
      <c r="J571" s="42" t="str">
        <f t="shared" si="18"/>
        <v>Home_Tabletop_Picnic_Dinnerware_Plates</v>
      </c>
      <c r="K571" s="43">
        <v>1</v>
      </c>
      <c r="U571" s="42"/>
    </row>
    <row r="572" spans="1:21">
      <c r="A572" s="43">
        <v>568</v>
      </c>
      <c r="B572" s="114" t="s">
        <v>86</v>
      </c>
      <c r="C572" s="114" t="s">
        <v>103</v>
      </c>
      <c r="D572" s="4" t="s">
        <v>530</v>
      </c>
      <c r="E572" s="159" t="s">
        <v>1343</v>
      </c>
      <c r="F572" s="42" t="s">
        <v>104</v>
      </c>
      <c r="G572" s="42" t="s">
        <v>1344</v>
      </c>
      <c r="H572" s="42" t="s">
        <v>1345</v>
      </c>
      <c r="I572" s="42" t="str">
        <f t="shared" si="19"/>
        <v>Home_Tabletop_Picnic_Drinkware_Glassware</v>
      </c>
      <c r="J572" s="42" t="str">
        <f t="shared" si="18"/>
        <v>Home_Tabletop_Picnic_Drinkware_Glassware_Beer_Glasses</v>
      </c>
      <c r="K572" s="43">
        <v>1</v>
      </c>
      <c r="U572" s="42"/>
    </row>
    <row r="573" spans="1:21">
      <c r="A573" s="43">
        <v>569</v>
      </c>
      <c r="B573" s="114" t="s">
        <v>86</v>
      </c>
      <c r="C573" s="114" t="s">
        <v>103</v>
      </c>
      <c r="D573" s="4" t="s">
        <v>530</v>
      </c>
      <c r="E573" s="159" t="s">
        <v>1346</v>
      </c>
      <c r="F573" s="42" t="s">
        <v>104</v>
      </c>
      <c r="G573" s="42" t="s">
        <v>1344</v>
      </c>
      <c r="H573" s="42" t="s">
        <v>1347</v>
      </c>
      <c r="I573" s="42" t="str">
        <f t="shared" si="19"/>
        <v>Home_Tabletop_Picnic_Drinkware_Glassware</v>
      </c>
      <c r="J573" s="42" t="str">
        <f t="shared" si="18"/>
        <v>Home_Tabletop_Picnic_Drinkware_Glassware_Champagne_Flutes</v>
      </c>
      <c r="K573" s="43">
        <v>1</v>
      </c>
      <c r="U573" s="42"/>
    </row>
    <row r="574" spans="1:21">
      <c r="A574" s="43">
        <v>570</v>
      </c>
      <c r="B574" s="114" t="s">
        <v>86</v>
      </c>
      <c r="C574" s="114" t="s">
        <v>103</v>
      </c>
      <c r="D574" s="4" t="s">
        <v>530</v>
      </c>
      <c r="E574" s="159" t="s">
        <v>1348</v>
      </c>
      <c r="F574" s="42" t="s">
        <v>104</v>
      </c>
      <c r="G574" s="42" t="s">
        <v>1344</v>
      </c>
      <c r="H574" s="42" t="s">
        <v>1349</v>
      </c>
      <c r="I574" s="42" t="str">
        <f t="shared" si="19"/>
        <v>Home_Tabletop_Picnic_Drinkware_Glassware</v>
      </c>
      <c r="J574" s="42" t="str">
        <f t="shared" si="18"/>
        <v>Home_Tabletop_Picnic_Drinkware_Glassware_Cocktail_Glasses</v>
      </c>
      <c r="K574" s="43">
        <v>1</v>
      </c>
      <c r="U574" s="42"/>
    </row>
    <row r="575" spans="1:21">
      <c r="A575" s="43">
        <v>571</v>
      </c>
      <c r="B575" s="114" t="s">
        <v>86</v>
      </c>
      <c r="C575" s="114" t="s">
        <v>103</v>
      </c>
      <c r="D575" s="4" t="s">
        <v>530</v>
      </c>
      <c r="E575" s="159" t="s">
        <v>1350</v>
      </c>
      <c r="F575" s="42" t="s">
        <v>104</v>
      </c>
      <c r="G575" s="42" t="s">
        <v>1344</v>
      </c>
      <c r="H575" s="42" t="s">
        <v>1348</v>
      </c>
      <c r="I575" s="42" t="str">
        <f t="shared" si="19"/>
        <v>Home_Tabletop_Picnic_Drinkware_Glassware</v>
      </c>
      <c r="J575" s="42" t="str">
        <f t="shared" si="18"/>
        <v>Home_Tabletop_Picnic_Drinkware_Glassware_Cups</v>
      </c>
      <c r="K575" s="43">
        <v>1</v>
      </c>
      <c r="U575" s="42"/>
    </row>
    <row r="576" spans="1:21">
      <c r="A576" s="43">
        <v>572</v>
      </c>
      <c r="B576" s="114" t="s">
        <v>86</v>
      </c>
      <c r="C576" s="114" t="s">
        <v>103</v>
      </c>
      <c r="D576" s="4" t="s">
        <v>530</v>
      </c>
      <c r="E576" s="159" t="s">
        <v>1351</v>
      </c>
      <c r="F576" s="42" t="s">
        <v>104</v>
      </c>
      <c r="G576" s="42" t="s">
        <v>1344</v>
      </c>
      <c r="H576" s="42" t="s">
        <v>1352</v>
      </c>
      <c r="I576" s="42" t="str">
        <f t="shared" si="19"/>
        <v>Home_Tabletop_Picnic_Drinkware_Glassware</v>
      </c>
      <c r="J576" s="42" t="str">
        <f t="shared" si="18"/>
        <v>Home_Tabletop_Picnic_Drinkware_Glassware_Decanters-Carafes</v>
      </c>
      <c r="K576" s="43">
        <v>1</v>
      </c>
      <c r="U576" s="42"/>
    </row>
    <row r="577" spans="1:21">
      <c r="A577" s="43">
        <v>573</v>
      </c>
      <c r="B577" s="114" t="s">
        <v>86</v>
      </c>
      <c r="C577" s="114" t="s">
        <v>103</v>
      </c>
      <c r="D577" s="4" t="s">
        <v>530</v>
      </c>
      <c r="E577" s="159" t="s">
        <v>1353</v>
      </c>
      <c r="F577" s="42" t="s">
        <v>104</v>
      </c>
      <c r="G577" s="42" t="s">
        <v>1344</v>
      </c>
      <c r="H577" s="42" t="s">
        <v>1354</v>
      </c>
      <c r="I577" s="42" t="str">
        <f t="shared" si="19"/>
        <v>Home_Tabletop_Picnic_Drinkware_Glassware</v>
      </c>
      <c r="J577" s="42" t="str">
        <f t="shared" si="18"/>
        <v>Home_Tabletop_Picnic_Drinkware_Glassware_Espresso_Cups</v>
      </c>
      <c r="K577" s="43">
        <v>1</v>
      </c>
      <c r="U577" s="42"/>
    </row>
    <row r="578" spans="1:21">
      <c r="A578" s="43">
        <v>574</v>
      </c>
      <c r="B578" s="114" t="s">
        <v>86</v>
      </c>
      <c r="C578" s="114" t="s">
        <v>103</v>
      </c>
      <c r="D578" s="4" t="s">
        <v>530</v>
      </c>
      <c r="E578" s="159" t="s">
        <v>1355</v>
      </c>
      <c r="F578" s="42" t="s">
        <v>104</v>
      </c>
      <c r="G578" s="42" t="s">
        <v>1344</v>
      </c>
      <c r="H578" s="42" t="s">
        <v>1353</v>
      </c>
      <c r="I578" s="42" t="str">
        <f t="shared" si="19"/>
        <v>Home_Tabletop_Picnic_Drinkware_Glassware</v>
      </c>
      <c r="J578" s="42" t="str">
        <f t="shared" si="18"/>
        <v>Home_Tabletop_Picnic_Drinkware_Glassware_Goblets</v>
      </c>
      <c r="K578" s="43">
        <v>1</v>
      </c>
      <c r="U578" s="42"/>
    </row>
    <row r="579" spans="1:21">
      <c r="A579" s="43">
        <v>575</v>
      </c>
      <c r="B579" s="114" t="s">
        <v>86</v>
      </c>
      <c r="C579" s="114" t="s">
        <v>103</v>
      </c>
      <c r="D579" s="4" t="s">
        <v>530</v>
      </c>
      <c r="E579" s="159" t="s">
        <v>1356</v>
      </c>
      <c r="F579" s="42" t="s">
        <v>104</v>
      </c>
      <c r="G579" s="42" t="s">
        <v>1344</v>
      </c>
      <c r="H579" s="42" t="s">
        <v>1357</v>
      </c>
      <c r="I579" s="42" t="str">
        <f t="shared" si="19"/>
        <v>Home_Tabletop_Picnic_Drinkware_Glassware</v>
      </c>
      <c r="J579" s="42" t="str">
        <f t="shared" si="18"/>
        <v>Home_Tabletop_Picnic_Drinkware_Glassware_Highball_Glasses</v>
      </c>
      <c r="K579" s="43">
        <v>1</v>
      </c>
      <c r="U579" s="42"/>
    </row>
    <row r="580" spans="1:21">
      <c r="A580" s="43">
        <v>576</v>
      </c>
      <c r="B580" s="114" t="s">
        <v>86</v>
      </c>
      <c r="C580" s="114" t="s">
        <v>103</v>
      </c>
      <c r="D580" s="4" t="s">
        <v>530</v>
      </c>
      <c r="E580" s="159" t="s">
        <v>1358</v>
      </c>
      <c r="F580" s="42" t="s">
        <v>104</v>
      </c>
      <c r="G580" s="42" t="s">
        <v>1344</v>
      </c>
      <c r="H580" s="42" t="s">
        <v>1356</v>
      </c>
      <c r="I580" s="42" t="str">
        <f t="shared" si="19"/>
        <v>Home_Tabletop_Picnic_Drinkware_Glassware</v>
      </c>
      <c r="J580" s="42" t="str">
        <f t="shared" ref="J580:J643" si="20">I580&amp;"_"&amp;H580</f>
        <v>Home_Tabletop_Picnic_Drinkware_Glassware_Mugs</v>
      </c>
      <c r="K580" s="43">
        <v>1</v>
      </c>
      <c r="U580" s="42"/>
    </row>
    <row r="581" spans="1:21">
      <c r="A581" s="43">
        <v>577</v>
      </c>
      <c r="B581" s="114" t="s">
        <v>86</v>
      </c>
      <c r="C581" s="114" t="s">
        <v>103</v>
      </c>
      <c r="D581" s="4" t="s">
        <v>530</v>
      </c>
      <c r="E581" s="159" t="s">
        <v>1359</v>
      </c>
      <c r="F581" s="42" t="s">
        <v>104</v>
      </c>
      <c r="G581" s="42" t="s">
        <v>1344</v>
      </c>
      <c r="H581" s="42" t="s">
        <v>1360</v>
      </c>
      <c r="I581" s="42" t="str">
        <f t="shared" si="19"/>
        <v>Home_Tabletop_Picnic_Drinkware_Glassware</v>
      </c>
      <c r="J581" s="42" t="str">
        <f t="shared" si="20"/>
        <v>Home_Tabletop_Picnic_Drinkware_Glassware_Reusable_Cups</v>
      </c>
      <c r="K581" s="43">
        <v>1</v>
      </c>
      <c r="U581" s="42"/>
    </row>
    <row r="582" spans="1:21">
      <c r="A582" s="43">
        <v>578</v>
      </c>
      <c r="B582" s="114" t="s">
        <v>86</v>
      </c>
      <c r="C582" s="114" t="s">
        <v>103</v>
      </c>
      <c r="D582" s="4" t="s">
        <v>530</v>
      </c>
      <c r="E582" s="159" t="s">
        <v>1361</v>
      </c>
      <c r="F582" s="42" t="s">
        <v>104</v>
      </c>
      <c r="G582" s="42" t="s">
        <v>1344</v>
      </c>
      <c r="H582" s="42" t="s">
        <v>1359</v>
      </c>
      <c r="I582" s="42" t="str">
        <f t="shared" si="19"/>
        <v>Home_Tabletop_Picnic_Drinkware_Glassware</v>
      </c>
      <c r="J582" s="42" t="str">
        <f t="shared" si="20"/>
        <v>Home_Tabletop_Picnic_Drinkware_Glassware_Saucers</v>
      </c>
      <c r="K582" s="43">
        <v>1</v>
      </c>
      <c r="U582" s="42"/>
    </row>
    <row r="583" spans="1:21">
      <c r="A583" s="43">
        <v>579</v>
      </c>
      <c r="B583" s="114" t="s">
        <v>86</v>
      </c>
      <c r="C583" s="114" t="s">
        <v>103</v>
      </c>
      <c r="D583" s="4" t="s">
        <v>530</v>
      </c>
      <c r="E583" s="159" t="s">
        <v>1362</v>
      </c>
      <c r="F583" s="42" t="s">
        <v>104</v>
      </c>
      <c r="G583" s="42" t="s">
        <v>1344</v>
      </c>
      <c r="H583" s="42" t="s">
        <v>1363</v>
      </c>
      <c r="I583" s="42" t="str">
        <f t="shared" si="19"/>
        <v>Home_Tabletop_Picnic_Drinkware_Glassware</v>
      </c>
      <c r="J583" s="42" t="str">
        <f t="shared" si="20"/>
        <v>Home_Tabletop_Picnic_Drinkware_Glassware_Shot_Glasses</v>
      </c>
      <c r="K583" s="43">
        <v>1</v>
      </c>
      <c r="U583" s="42"/>
    </row>
    <row r="584" spans="1:21">
      <c r="A584" s="43">
        <v>580</v>
      </c>
      <c r="B584" s="114" t="s">
        <v>86</v>
      </c>
      <c r="C584" s="114" t="s">
        <v>103</v>
      </c>
      <c r="D584" s="4" t="s">
        <v>530</v>
      </c>
      <c r="E584" s="159" t="s">
        <v>1364</v>
      </c>
      <c r="F584" s="42" t="s">
        <v>104</v>
      </c>
      <c r="G584" s="42" t="s">
        <v>1344</v>
      </c>
      <c r="H584" s="42" t="s">
        <v>1365</v>
      </c>
      <c r="I584" s="42" t="str">
        <f t="shared" si="19"/>
        <v>Home_Tabletop_Picnic_Drinkware_Glassware</v>
      </c>
      <c r="J584" s="42" t="str">
        <f t="shared" si="20"/>
        <v>Home_Tabletop_Picnic_Drinkware_Glassware_Spirit_Glasses</v>
      </c>
      <c r="K584" s="43">
        <v>1</v>
      </c>
      <c r="U584" s="42"/>
    </row>
    <row r="585" spans="1:21">
      <c r="A585" s="43">
        <v>581</v>
      </c>
      <c r="B585" s="114" t="s">
        <v>86</v>
      </c>
      <c r="C585" s="114" t="s">
        <v>103</v>
      </c>
      <c r="D585" s="4" t="s">
        <v>530</v>
      </c>
      <c r="E585" s="159" t="s">
        <v>1366</v>
      </c>
      <c r="F585" s="42" t="s">
        <v>104</v>
      </c>
      <c r="G585" s="42" t="s">
        <v>1344</v>
      </c>
      <c r="H585" s="42" t="s">
        <v>1364</v>
      </c>
      <c r="I585" s="42" t="str">
        <f t="shared" si="19"/>
        <v>Home_Tabletop_Picnic_Drinkware_Glassware</v>
      </c>
      <c r="J585" s="42" t="str">
        <f t="shared" si="20"/>
        <v>Home_Tabletop_Picnic_Drinkware_Glassware_Tumblers</v>
      </c>
      <c r="K585" s="43">
        <v>1</v>
      </c>
      <c r="U585" s="42"/>
    </row>
    <row r="586" spans="1:21">
      <c r="A586" s="43">
        <v>582</v>
      </c>
      <c r="B586" s="114" t="s">
        <v>86</v>
      </c>
      <c r="C586" s="114" t="s">
        <v>103</v>
      </c>
      <c r="D586" s="4" t="s">
        <v>532</v>
      </c>
      <c r="E586" s="159" t="s">
        <v>1367</v>
      </c>
      <c r="F586" s="42" t="s">
        <v>104</v>
      </c>
      <c r="G586" s="42" t="s">
        <v>1344</v>
      </c>
      <c r="H586" s="42" t="s">
        <v>1368</v>
      </c>
      <c r="I586" s="42" t="str">
        <f t="shared" si="19"/>
        <v>Home_Tabletop_Picnic_Drinkware_Glassware</v>
      </c>
      <c r="J586" s="42" t="str">
        <f t="shared" si="20"/>
        <v>Home_Tabletop_Picnic_Drinkware_Glassware_Wine_Glasses</v>
      </c>
      <c r="K586" s="43">
        <v>1</v>
      </c>
      <c r="U586" s="42"/>
    </row>
    <row r="587" spans="1:21">
      <c r="A587" s="43">
        <v>583</v>
      </c>
      <c r="B587" s="114" t="s">
        <v>86</v>
      </c>
      <c r="C587" s="114" t="s">
        <v>103</v>
      </c>
      <c r="D587" s="4" t="s">
        <v>532</v>
      </c>
      <c r="E587" s="159" t="s">
        <v>1369</v>
      </c>
      <c r="F587" s="42" t="s">
        <v>104</v>
      </c>
      <c r="G587" s="42" t="s">
        <v>532</v>
      </c>
      <c r="H587" s="42" t="s">
        <v>1370</v>
      </c>
      <c r="I587" s="42" t="str">
        <f t="shared" si="19"/>
        <v>Home_Tabletop_Picnic_Outdoor</v>
      </c>
      <c r="J587" s="42" t="str">
        <f t="shared" si="20"/>
        <v>Home_Tabletop_Picnic_Outdoor_Beach_Umbrellas</v>
      </c>
      <c r="K587" s="43">
        <v>1</v>
      </c>
      <c r="U587" s="42"/>
    </row>
    <row r="588" spans="1:21">
      <c r="A588" s="43">
        <v>584</v>
      </c>
      <c r="B588" s="114" t="s">
        <v>86</v>
      </c>
      <c r="C588" s="114" t="s">
        <v>103</v>
      </c>
      <c r="D588" s="4" t="s">
        <v>532</v>
      </c>
      <c r="E588" s="159" t="s">
        <v>1371</v>
      </c>
      <c r="F588" s="42" t="s">
        <v>104</v>
      </c>
      <c r="G588" s="42" t="s">
        <v>532</v>
      </c>
      <c r="H588" s="42" t="s">
        <v>1369</v>
      </c>
      <c r="I588" s="42" t="str">
        <f t="shared" si="19"/>
        <v>Home_Tabletop_Picnic_Outdoor</v>
      </c>
      <c r="J588" s="42" t="str">
        <f t="shared" si="20"/>
        <v>Home_Tabletop_Picnic_Outdoor_Chairs</v>
      </c>
      <c r="K588" s="43">
        <v>1</v>
      </c>
      <c r="U588" s="42"/>
    </row>
    <row r="589" spans="1:21">
      <c r="A589" s="43">
        <v>585</v>
      </c>
      <c r="B589" s="114" t="s">
        <v>86</v>
      </c>
      <c r="C589" s="114" t="s">
        <v>103</v>
      </c>
      <c r="D589" s="4" t="s">
        <v>532</v>
      </c>
      <c r="E589" s="159" t="s">
        <v>1372</v>
      </c>
      <c r="F589" s="42" t="s">
        <v>104</v>
      </c>
      <c r="G589" s="42" t="s">
        <v>532</v>
      </c>
      <c r="H589" s="42" t="s">
        <v>1373</v>
      </c>
      <c r="I589" s="42" t="str">
        <f t="shared" si="19"/>
        <v>Home_Tabletop_Picnic_Outdoor</v>
      </c>
      <c r="J589" s="42" t="str">
        <f t="shared" si="20"/>
        <v>Home_Tabletop_Picnic_Outdoor_Picnic_Baskets</v>
      </c>
      <c r="K589" s="43">
        <v>1</v>
      </c>
      <c r="U589" s="42"/>
    </row>
    <row r="590" spans="1:21">
      <c r="A590" s="43">
        <v>586</v>
      </c>
      <c r="B590" s="114" t="s">
        <v>86</v>
      </c>
      <c r="C590" s="114" t="s">
        <v>103</v>
      </c>
      <c r="D590" s="4" t="s">
        <v>532</v>
      </c>
      <c r="E590" s="159" t="s">
        <v>1374</v>
      </c>
      <c r="F590" s="42" t="s">
        <v>104</v>
      </c>
      <c r="G590" s="42" t="s">
        <v>532</v>
      </c>
      <c r="H590" s="42" t="s">
        <v>1375</v>
      </c>
      <c r="I590" s="42" t="str">
        <f t="shared" si="19"/>
        <v>Home_Tabletop_Picnic_Outdoor</v>
      </c>
      <c r="J590" s="42" t="str">
        <f t="shared" si="20"/>
        <v>Home_Tabletop_Picnic_Outdoor_Picnic_Bowls</v>
      </c>
      <c r="K590" s="43">
        <v>1</v>
      </c>
      <c r="U590" s="42"/>
    </row>
    <row r="591" spans="1:21">
      <c r="A591" s="43">
        <v>587</v>
      </c>
      <c r="B591" s="114" t="s">
        <v>86</v>
      </c>
      <c r="C591" s="114" t="s">
        <v>103</v>
      </c>
      <c r="D591" s="4" t="s">
        <v>532</v>
      </c>
      <c r="E591" s="159" t="s">
        <v>1376</v>
      </c>
      <c r="F591" s="42" t="s">
        <v>104</v>
      </c>
      <c r="G591" s="42" t="s">
        <v>532</v>
      </c>
      <c r="H591" s="42" t="s">
        <v>1377</v>
      </c>
      <c r="I591" s="42" t="str">
        <f t="shared" si="19"/>
        <v>Home_Tabletop_Picnic_Outdoor</v>
      </c>
      <c r="J591" s="42" t="str">
        <f t="shared" si="20"/>
        <v>Home_Tabletop_Picnic_Outdoor_Picnic_Cooler_Bags</v>
      </c>
      <c r="K591" s="43">
        <v>1</v>
      </c>
      <c r="U591" s="42"/>
    </row>
    <row r="592" spans="1:21">
      <c r="A592" s="43">
        <v>588</v>
      </c>
      <c r="B592" s="114" t="s">
        <v>86</v>
      </c>
      <c r="C592" s="114" t="s">
        <v>103</v>
      </c>
      <c r="D592" s="4" t="s">
        <v>532</v>
      </c>
      <c r="E592" s="159" t="s">
        <v>1378</v>
      </c>
      <c r="F592" s="42" t="s">
        <v>104</v>
      </c>
      <c r="G592" s="42" t="s">
        <v>532</v>
      </c>
      <c r="H592" s="42" t="s">
        <v>1379</v>
      </c>
      <c r="I592" s="42" t="str">
        <f t="shared" si="19"/>
        <v>Home_Tabletop_Picnic_Outdoor</v>
      </c>
      <c r="J592" s="42" t="str">
        <f t="shared" si="20"/>
        <v>Home_Tabletop_Picnic_Outdoor_Picnic_Cutlery</v>
      </c>
      <c r="K592" s="43">
        <v>1</v>
      </c>
      <c r="U592" s="42"/>
    </row>
    <row r="593" spans="1:21">
      <c r="A593" s="43">
        <v>589</v>
      </c>
      <c r="B593" s="114" t="s">
        <v>86</v>
      </c>
      <c r="C593" s="114" t="s">
        <v>103</v>
      </c>
      <c r="D593" s="4" t="s">
        <v>532</v>
      </c>
      <c r="E593" s="159" t="s">
        <v>1380</v>
      </c>
      <c r="F593" s="42" t="s">
        <v>104</v>
      </c>
      <c r="G593" s="42" t="s">
        <v>532</v>
      </c>
      <c r="H593" s="42" t="s">
        <v>1381</v>
      </c>
      <c r="I593" s="42" t="str">
        <f t="shared" si="19"/>
        <v>Home_Tabletop_Picnic_Outdoor</v>
      </c>
      <c r="J593" s="42" t="str">
        <f t="shared" si="20"/>
        <v>Home_Tabletop_Picnic_Outdoor_Picnic_Glasses</v>
      </c>
      <c r="K593" s="43">
        <v>1</v>
      </c>
      <c r="U593" s="42"/>
    </row>
    <row r="594" spans="1:21">
      <c r="A594" s="43">
        <v>590</v>
      </c>
      <c r="B594" s="114" t="s">
        <v>86</v>
      </c>
      <c r="C594" s="114" t="s">
        <v>103</v>
      </c>
      <c r="D594" s="4" t="s">
        <v>532</v>
      </c>
      <c r="E594" s="159" t="s">
        <v>1382</v>
      </c>
      <c r="F594" s="42" t="s">
        <v>104</v>
      </c>
      <c r="G594" s="42" t="s">
        <v>532</v>
      </c>
      <c r="H594" s="42" t="s">
        <v>1383</v>
      </c>
      <c r="I594" s="42" t="str">
        <f t="shared" si="19"/>
        <v>Home_Tabletop_Picnic_Outdoor</v>
      </c>
      <c r="J594" s="42" t="str">
        <f t="shared" si="20"/>
        <v>Home_Tabletop_Picnic_Outdoor_Picnic_Plates</v>
      </c>
      <c r="K594" s="43">
        <v>1</v>
      </c>
      <c r="U594" s="42"/>
    </row>
    <row r="595" spans="1:21">
      <c r="A595" s="43">
        <v>591</v>
      </c>
      <c r="B595" s="114" t="s">
        <v>86</v>
      </c>
      <c r="C595" s="114" t="s">
        <v>103</v>
      </c>
      <c r="D595" s="4" t="s">
        <v>532</v>
      </c>
      <c r="E595" s="159" t="s">
        <v>1384</v>
      </c>
      <c r="F595" s="42" t="s">
        <v>104</v>
      </c>
      <c r="G595" s="42" t="s">
        <v>532</v>
      </c>
      <c r="H595" s="42" t="s">
        <v>1385</v>
      </c>
      <c r="I595" s="42" t="str">
        <f t="shared" si="19"/>
        <v>Home_Tabletop_Picnic_Outdoor</v>
      </c>
      <c r="J595" s="42" t="str">
        <f t="shared" si="20"/>
        <v>Home_Tabletop_Picnic_Outdoor_Picnic_Rugs</v>
      </c>
      <c r="K595" s="43">
        <v>1</v>
      </c>
      <c r="U595" s="42"/>
    </row>
    <row r="596" spans="1:21">
      <c r="A596" s="43">
        <v>592</v>
      </c>
      <c r="B596" s="114" t="s">
        <v>86</v>
      </c>
      <c r="C596" s="114" t="s">
        <v>103</v>
      </c>
      <c r="D596" s="4" t="s">
        <v>532</v>
      </c>
      <c r="E596" s="159" t="s">
        <v>1386</v>
      </c>
      <c r="F596" s="42" t="s">
        <v>104</v>
      </c>
      <c r="G596" s="42" t="s">
        <v>532</v>
      </c>
      <c r="H596" s="42" t="s">
        <v>1387</v>
      </c>
      <c r="I596" s="42" t="str">
        <f t="shared" si="19"/>
        <v>Home_Tabletop_Picnic_Outdoor</v>
      </c>
      <c r="J596" s="42" t="str">
        <f t="shared" si="20"/>
        <v>Home_Tabletop_Picnic_Outdoor_Picnic_Serving_Accessories</v>
      </c>
      <c r="K596" s="43">
        <v>1</v>
      </c>
      <c r="U596" s="42"/>
    </row>
    <row r="597" spans="1:21">
      <c r="A597" s="43">
        <v>593</v>
      </c>
      <c r="B597" s="114" t="s">
        <v>86</v>
      </c>
      <c r="C597" s="114" t="s">
        <v>103</v>
      </c>
      <c r="D597" s="4" t="s">
        <v>532</v>
      </c>
      <c r="E597" s="159" t="s">
        <v>1210</v>
      </c>
      <c r="F597" s="42" t="s">
        <v>104</v>
      </c>
      <c r="G597" s="42" t="s">
        <v>532</v>
      </c>
      <c r="H597" s="42" t="s">
        <v>1388</v>
      </c>
      <c r="I597" s="42" t="str">
        <f t="shared" si="19"/>
        <v>Home_Tabletop_Picnic_Outdoor</v>
      </c>
      <c r="J597" s="42" t="str">
        <f t="shared" si="20"/>
        <v>Home_Tabletop_Picnic_Outdoor_Picnic_Trays-Boards</v>
      </c>
      <c r="K597" s="43">
        <v>1</v>
      </c>
      <c r="U597" s="42"/>
    </row>
    <row r="598" spans="1:21">
      <c r="A598" s="43">
        <v>594</v>
      </c>
      <c r="B598" s="114" t="s">
        <v>86</v>
      </c>
      <c r="C598" s="114" t="s">
        <v>103</v>
      </c>
      <c r="D598" s="4" t="s">
        <v>535</v>
      </c>
      <c r="E598" s="159" t="s">
        <v>1389</v>
      </c>
      <c r="F598" s="42" t="s">
        <v>104</v>
      </c>
      <c r="G598" s="42" t="s">
        <v>532</v>
      </c>
      <c r="H598" s="42" t="s">
        <v>1210</v>
      </c>
      <c r="I598" s="42" t="str">
        <f t="shared" si="19"/>
        <v>Home_Tabletop_Picnic_Outdoor</v>
      </c>
      <c r="J598" s="42" t="str">
        <f t="shared" si="20"/>
        <v>Home_Tabletop_Picnic_Outdoor_Tables</v>
      </c>
      <c r="K598" s="43">
        <v>1</v>
      </c>
      <c r="U598" s="42"/>
    </row>
    <row r="599" spans="1:21">
      <c r="A599" s="43">
        <v>595</v>
      </c>
      <c r="B599" s="114" t="s">
        <v>86</v>
      </c>
      <c r="C599" s="114" t="s">
        <v>103</v>
      </c>
      <c r="D599" s="4" t="s">
        <v>535</v>
      </c>
      <c r="E599" s="159" t="s">
        <v>1390</v>
      </c>
      <c r="F599" s="42" t="s">
        <v>104</v>
      </c>
      <c r="G599" s="42" t="s">
        <v>535</v>
      </c>
      <c r="H599" s="42" t="s">
        <v>1391</v>
      </c>
      <c r="I599" s="42" t="str">
        <f t="shared" si="19"/>
        <v>Home_Tabletop_Picnic_Serveware</v>
      </c>
      <c r="J599" s="42" t="str">
        <f t="shared" si="20"/>
        <v>Home_Tabletop_Picnic_Serveware_Cake_Stands-Domes</v>
      </c>
      <c r="K599" s="43">
        <v>1</v>
      </c>
      <c r="U599" s="42"/>
    </row>
    <row r="600" spans="1:21">
      <c r="A600" s="43">
        <v>596</v>
      </c>
      <c r="B600" s="114" t="s">
        <v>86</v>
      </c>
      <c r="C600" s="114" t="s">
        <v>103</v>
      </c>
      <c r="D600" s="4" t="s">
        <v>535</v>
      </c>
      <c r="E600" s="159" t="s">
        <v>1392</v>
      </c>
      <c r="F600" s="42" t="s">
        <v>104</v>
      </c>
      <c r="G600" s="42" t="s">
        <v>535</v>
      </c>
      <c r="H600" s="42" t="s">
        <v>1393</v>
      </c>
      <c r="I600" s="42" t="str">
        <f t="shared" si="19"/>
        <v>Home_Tabletop_Picnic_Serveware</v>
      </c>
      <c r="J600" s="42" t="str">
        <f t="shared" si="20"/>
        <v>Home_Tabletop_Picnic_Serveware_Cheese_Boards</v>
      </c>
      <c r="K600" s="43">
        <v>1</v>
      </c>
      <c r="U600" s="42"/>
    </row>
    <row r="601" spans="1:21">
      <c r="A601" s="43">
        <v>597</v>
      </c>
      <c r="B601" s="114" t="s">
        <v>86</v>
      </c>
      <c r="C601" s="114" t="s">
        <v>103</v>
      </c>
      <c r="D601" s="4" t="s">
        <v>535</v>
      </c>
      <c r="E601" s="159" t="s">
        <v>1394</v>
      </c>
      <c r="F601" s="42" t="s">
        <v>104</v>
      </c>
      <c r="G601" s="42" t="s">
        <v>535</v>
      </c>
      <c r="H601" s="42" t="s">
        <v>1395</v>
      </c>
      <c r="I601" s="42" t="str">
        <f t="shared" si="19"/>
        <v>Home_Tabletop_Picnic_Serveware</v>
      </c>
      <c r="J601" s="42" t="str">
        <f t="shared" si="20"/>
        <v>Home_Tabletop_Picnic_Serveware_Egg_Cups</v>
      </c>
      <c r="K601" s="43">
        <v>1</v>
      </c>
      <c r="U601" s="42"/>
    </row>
    <row r="602" spans="1:21">
      <c r="A602" s="43">
        <v>598</v>
      </c>
      <c r="B602" s="114" t="s">
        <v>86</v>
      </c>
      <c r="C602" s="114" t="s">
        <v>103</v>
      </c>
      <c r="D602" s="4" t="s">
        <v>535</v>
      </c>
      <c r="E602" s="159" t="s">
        <v>1396</v>
      </c>
      <c r="F602" s="42" t="s">
        <v>104</v>
      </c>
      <c r="G602" s="42" t="s">
        <v>535</v>
      </c>
      <c r="H602" s="42" t="s">
        <v>1394</v>
      </c>
      <c r="I602" s="42" t="str">
        <f t="shared" si="19"/>
        <v>Home_Tabletop_Picnic_Serveware</v>
      </c>
      <c r="J602" s="42" t="str">
        <f t="shared" si="20"/>
        <v>Home_Tabletop_Picnic_Serveware_Platters</v>
      </c>
      <c r="K602" s="43">
        <v>1</v>
      </c>
      <c r="U602" s="42"/>
    </row>
    <row r="603" spans="1:21">
      <c r="A603" s="43">
        <v>599</v>
      </c>
      <c r="B603" s="114" t="s">
        <v>86</v>
      </c>
      <c r="C603" s="114" t="s">
        <v>103</v>
      </c>
      <c r="D603" s="4" t="s">
        <v>535</v>
      </c>
      <c r="E603" s="159" t="s">
        <v>1397</v>
      </c>
      <c r="F603" s="42" t="s">
        <v>104</v>
      </c>
      <c r="G603" s="42" t="s">
        <v>535</v>
      </c>
      <c r="H603" s="42" t="s">
        <v>1398</v>
      </c>
      <c r="I603" s="42" t="str">
        <f t="shared" si="19"/>
        <v>Home_Tabletop_Picnic_Serveware</v>
      </c>
      <c r="J603" s="42" t="str">
        <f t="shared" si="20"/>
        <v>Home_Tabletop_Picnic_Serveware_Serving_Bowls</v>
      </c>
      <c r="K603" s="43">
        <v>1</v>
      </c>
      <c r="U603" s="42"/>
    </row>
    <row r="604" spans="1:21">
      <c r="A604" s="43">
        <v>600</v>
      </c>
      <c r="B604" s="114" t="s">
        <v>86</v>
      </c>
      <c r="C604" s="114" t="s">
        <v>103</v>
      </c>
      <c r="D604" s="4" t="s">
        <v>535</v>
      </c>
      <c r="E604" s="159" t="s">
        <v>1399</v>
      </c>
      <c r="F604" s="42" t="s">
        <v>104</v>
      </c>
      <c r="G604" s="42" t="s">
        <v>535</v>
      </c>
      <c r="H604" s="42" t="s">
        <v>1400</v>
      </c>
      <c r="I604" s="42" t="str">
        <f t="shared" si="19"/>
        <v>Home_Tabletop_Picnic_Serveware</v>
      </c>
      <c r="J604" s="42" t="str">
        <f t="shared" si="20"/>
        <v>Home_Tabletop_Picnic_Serveware_Serving_Utensils</v>
      </c>
      <c r="K604" s="43">
        <v>1</v>
      </c>
      <c r="U604" s="42"/>
    </row>
    <row r="605" spans="1:21">
      <c r="A605" s="43">
        <v>601</v>
      </c>
      <c r="B605" s="114" t="s">
        <v>86</v>
      </c>
      <c r="C605" s="114" t="s">
        <v>103</v>
      </c>
      <c r="D605" s="4" t="s">
        <v>535</v>
      </c>
      <c r="E605" s="159" t="s">
        <v>1401</v>
      </c>
      <c r="F605" s="42" t="s">
        <v>104</v>
      </c>
      <c r="G605" s="42" t="s">
        <v>535</v>
      </c>
      <c r="H605" s="42" t="s">
        <v>1402</v>
      </c>
      <c r="I605" s="42" t="str">
        <f t="shared" si="19"/>
        <v>Home_Tabletop_Picnic_Serveware</v>
      </c>
      <c r="J605" s="42" t="str">
        <f t="shared" si="20"/>
        <v>Home_Tabletop_Picnic_Serveware_Tea_Pots-Coffee_Brewers</v>
      </c>
      <c r="K605" s="43">
        <v>1</v>
      </c>
      <c r="U605" s="42"/>
    </row>
    <row r="606" spans="1:21">
      <c r="A606" s="43">
        <v>602</v>
      </c>
      <c r="B606" s="114" t="s">
        <v>86</v>
      </c>
      <c r="C606" s="114" t="s">
        <v>103</v>
      </c>
      <c r="D606" s="4" t="s">
        <v>537</v>
      </c>
      <c r="E606" s="159" t="s">
        <v>1403</v>
      </c>
      <c r="F606" s="42" t="s">
        <v>104</v>
      </c>
      <c r="G606" s="42" t="s">
        <v>535</v>
      </c>
      <c r="H606" s="42" t="s">
        <v>1401</v>
      </c>
      <c r="I606" s="42" t="str">
        <f t="shared" si="19"/>
        <v>Home_Tabletop_Picnic_Serveware</v>
      </c>
      <c r="J606" s="42" t="str">
        <f t="shared" si="20"/>
        <v>Home_Tabletop_Picnic_Serveware_Trays</v>
      </c>
      <c r="K606" s="43">
        <v>1</v>
      </c>
      <c r="U606" s="42"/>
    </row>
    <row r="607" spans="1:21">
      <c r="A607" s="43">
        <v>603</v>
      </c>
      <c r="B607" s="114" t="s">
        <v>86</v>
      </c>
      <c r="C607" s="114" t="s">
        <v>103</v>
      </c>
      <c r="D607" s="4" t="s">
        <v>537</v>
      </c>
      <c r="E607" s="159" t="s">
        <v>1404</v>
      </c>
      <c r="F607" s="42" t="s">
        <v>104</v>
      </c>
      <c r="G607" s="42" t="s">
        <v>1405</v>
      </c>
      <c r="H607" s="42" t="s">
        <v>1403</v>
      </c>
      <c r="I607" s="42" t="str">
        <f t="shared" si="19"/>
        <v>Home_Tabletop_Picnic_Table_Linen</v>
      </c>
      <c r="J607" s="42" t="str">
        <f t="shared" si="20"/>
        <v>Home_Tabletop_Picnic_Table_Linen_Coasters</v>
      </c>
      <c r="K607" s="43">
        <v>1</v>
      </c>
      <c r="U607" s="42"/>
    </row>
    <row r="608" spans="1:21">
      <c r="A608" s="43">
        <v>604</v>
      </c>
      <c r="B608" s="114" t="s">
        <v>86</v>
      </c>
      <c r="C608" s="114" t="s">
        <v>103</v>
      </c>
      <c r="D608" s="4" t="s">
        <v>537</v>
      </c>
      <c r="E608" s="159" t="s">
        <v>1406</v>
      </c>
      <c r="F608" s="42" t="s">
        <v>104</v>
      </c>
      <c r="G608" s="42" t="s">
        <v>1405</v>
      </c>
      <c r="H608" s="42" t="s">
        <v>1407</v>
      </c>
      <c r="I608" s="42" t="str">
        <f t="shared" si="19"/>
        <v>Home_Tabletop_Picnic_Table_Linen</v>
      </c>
      <c r="J608" s="42" t="str">
        <f t="shared" si="20"/>
        <v>Home_Tabletop_Picnic_Table_Linen_Napkin_Rings</v>
      </c>
      <c r="K608" s="43">
        <v>1</v>
      </c>
      <c r="U608" s="42"/>
    </row>
    <row r="609" spans="1:21">
      <c r="A609" s="43">
        <v>605</v>
      </c>
      <c r="B609" s="114" t="s">
        <v>86</v>
      </c>
      <c r="C609" s="114" t="s">
        <v>103</v>
      </c>
      <c r="D609" s="4" t="s">
        <v>537</v>
      </c>
      <c r="E609" s="159" t="s">
        <v>1408</v>
      </c>
      <c r="F609" s="42" t="s">
        <v>104</v>
      </c>
      <c r="G609" s="42" t="s">
        <v>1405</v>
      </c>
      <c r="H609" s="42" t="s">
        <v>1406</v>
      </c>
      <c r="I609" s="42" t="str">
        <f t="shared" si="19"/>
        <v>Home_Tabletop_Picnic_Table_Linen</v>
      </c>
      <c r="J609" s="42" t="str">
        <f t="shared" si="20"/>
        <v>Home_Tabletop_Picnic_Table_Linen_Napkins</v>
      </c>
      <c r="K609" s="43">
        <v>1</v>
      </c>
      <c r="U609" s="42"/>
    </row>
    <row r="610" spans="1:21">
      <c r="A610" s="43">
        <v>606</v>
      </c>
      <c r="B610" s="114" t="s">
        <v>86</v>
      </c>
      <c r="C610" s="114" t="s">
        <v>103</v>
      </c>
      <c r="D610" s="4" t="s">
        <v>537</v>
      </c>
      <c r="E610" s="159" t="s">
        <v>1409</v>
      </c>
      <c r="F610" s="42" t="s">
        <v>104</v>
      </c>
      <c r="G610" s="42" t="s">
        <v>1405</v>
      </c>
      <c r="H610" s="42" t="s">
        <v>1408</v>
      </c>
      <c r="I610" s="42" t="str">
        <f t="shared" si="19"/>
        <v>Home_Tabletop_Picnic_Table_Linen</v>
      </c>
      <c r="J610" s="42" t="str">
        <f t="shared" si="20"/>
        <v>Home_Tabletop_Picnic_Table_Linen_Placemats</v>
      </c>
      <c r="K610" s="43">
        <v>1</v>
      </c>
      <c r="U610" s="42"/>
    </row>
    <row r="611" spans="1:21">
      <c r="A611" s="43">
        <v>607</v>
      </c>
      <c r="B611" s="114" t="s">
        <v>86</v>
      </c>
      <c r="C611" s="114" t="s">
        <v>103</v>
      </c>
      <c r="D611" s="4" t="s">
        <v>537</v>
      </c>
      <c r="E611" s="159" t="s">
        <v>1410</v>
      </c>
      <c r="F611" s="42" t="s">
        <v>104</v>
      </c>
      <c r="G611" s="42" t="s">
        <v>1405</v>
      </c>
      <c r="H611" s="42" t="s">
        <v>1411</v>
      </c>
      <c r="I611" s="42" t="str">
        <f t="shared" si="19"/>
        <v>Home_Tabletop_Picnic_Table_Linen</v>
      </c>
      <c r="J611" s="42" t="str">
        <f t="shared" si="20"/>
        <v>Home_Tabletop_Picnic_Table_Linen_Table_Cloths</v>
      </c>
      <c r="K611" s="43">
        <v>1</v>
      </c>
      <c r="U611" s="42"/>
    </row>
    <row r="612" spans="1:21">
      <c r="A612" s="43">
        <v>608</v>
      </c>
      <c r="B612" s="114" t="s">
        <v>86</v>
      </c>
      <c r="C612" s="114" t="s">
        <v>103</v>
      </c>
      <c r="D612" s="4" t="s">
        <v>539</v>
      </c>
      <c r="E612" s="159" t="s">
        <v>539</v>
      </c>
      <c r="F612" s="42" t="s">
        <v>104</v>
      </c>
      <c r="G612" s="42" t="s">
        <v>1405</v>
      </c>
      <c r="H612" s="42" t="s">
        <v>1412</v>
      </c>
      <c r="I612" s="42" t="str">
        <f t="shared" si="19"/>
        <v>Home_Tabletop_Picnic_Table_Linen</v>
      </c>
      <c r="J612" s="42" t="str">
        <f t="shared" si="20"/>
        <v>Home_Tabletop_Picnic_Table_Linen_Table_Runners</v>
      </c>
      <c r="K612" s="43">
        <v>1</v>
      </c>
      <c r="U612" s="42"/>
    </row>
    <row r="613" spans="1:21">
      <c r="A613" s="43">
        <v>609</v>
      </c>
      <c r="B613" s="114" t="s">
        <v>86</v>
      </c>
      <c r="C613" s="114" t="s">
        <v>107</v>
      </c>
      <c r="D613" s="4" t="s">
        <v>542</v>
      </c>
      <c r="E613" s="159" t="s">
        <v>542</v>
      </c>
      <c r="F613" s="42" t="s">
        <v>104</v>
      </c>
      <c r="G613" s="42" t="s">
        <v>1413</v>
      </c>
      <c r="H613" s="42" t="s">
        <v>1413</v>
      </c>
      <c r="I613" s="42" t="str">
        <f t="shared" si="19"/>
        <v>Home_Tabletop_Picnic_Tabletop_Accessories</v>
      </c>
      <c r="J613" s="42" t="str">
        <f t="shared" si="20"/>
        <v>Home_Tabletop_Picnic_Tabletop_Accessories_Tabletop_Accessories</v>
      </c>
      <c r="K613" s="43">
        <v>1</v>
      </c>
      <c r="U613" s="42"/>
    </row>
    <row r="614" spans="1:21">
      <c r="A614" s="43">
        <v>610</v>
      </c>
      <c r="B614" s="114" t="s">
        <v>86</v>
      </c>
      <c r="C614" s="114" t="s">
        <v>107</v>
      </c>
      <c r="D614" s="4" t="s">
        <v>545</v>
      </c>
      <c r="E614" s="159" t="s">
        <v>545</v>
      </c>
      <c r="F614" s="42" t="s">
        <v>108</v>
      </c>
      <c r="G614" s="42" t="s">
        <v>1414</v>
      </c>
      <c r="H614" s="42" t="s">
        <v>1414</v>
      </c>
      <c r="I614" s="42" t="str">
        <f t="shared" si="19"/>
        <v>Travel_Goods_Business_Travel</v>
      </c>
      <c r="J614" s="42" t="str">
        <f t="shared" si="20"/>
        <v>Travel_Goods_Business_Travel_Business_Travel</v>
      </c>
      <c r="K614" s="43">
        <v>1</v>
      </c>
      <c r="U614" s="42"/>
    </row>
    <row r="615" spans="1:21">
      <c r="A615" s="43">
        <v>611</v>
      </c>
      <c r="B615" s="114" t="s">
        <v>86</v>
      </c>
      <c r="C615" s="114" t="s">
        <v>107</v>
      </c>
      <c r="D615" s="4" t="s">
        <v>548</v>
      </c>
      <c r="E615" s="159" t="s">
        <v>1415</v>
      </c>
      <c r="F615" s="42" t="s">
        <v>108</v>
      </c>
      <c r="G615" s="42" t="s">
        <v>1416</v>
      </c>
      <c r="H615" s="42" t="s">
        <v>1416</v>
      </c>
      <c r="I615" s="42" t="str">
        <f t="shared" si="19"/>
        <v>Travel_Goods_Casual_Travel</v>
      </c>
      <c r="J615" s="42" t="str">
        <f t="shared" si="20"/>
        <v>Travel_Goods_Casual_Travel_Casual_Travel</v>
      </c>
      <c r="K615" s="43">
        <v>1</v>
      </c>
      <c r="U615" s="42"/>
    </row>
    <row r="616" spans="1:21">
      <c r="A616" s="43">
        <v>612</v>
      </c>
      <c r="B616" s="114" t="s">
        <v>86</v>
      </c>
      <c r="C616" s="115" t="s">
        <v>107</v>
      </c>
      <c r="D616" s="70" t="s">
        <v>548</v>
      </c>
      <c r="E616" s="124" t="s">
        <v>552</v>
      </c>
      <c r="F616" s="42" t="s">
        <v>108</v>
      </c>
      <c r="G616" s="42" t="s">
        <v>1417</v>
      </c>
      <c r="H616" s="42" t="s">
        <v>1415</v>
      </c>
      <c r="I616" s="42" t="str">
        <f t="shared" si="19"/>
        <v>Travel_Goods_Kids_Travel</v>
      </c>
      <c r="J616" s="42" t="str">
        <f t="shared" si="20"/>
        <v>Travel_Goods_Kids_Travel_Backpacks</v>
      </c>
      <c r="K616" s="43">
        <v>1</v>
      </c>
      <c r="U616" s="42"/>
    </row>
    <row r="617" spans="1:21">
      <c r="A617" s="43">
        <v>613</v>
      </c>
      <c r="B617" s="114" t="s">
        <v>86</v>
      </c>
      <c r="C617" s="115" t="s">
        <v>107</v>
      </c>
      <c r="D617" s="70" t="s">
        <v>552</v>
      </c>
      <c r="E617" s="124" t="s">
        <v>1418</v>
      </c>
      <c r="F617" s="42" t="s">
        <v>108</v>
      </c>
      <c r="G617" s="42" t="s">
        <v>1417</v>
      </c>
      <c r="H617" s="42" t="s">
        <v>552</v>
      </c>
      <c r="I617" s="42" t="str">
        <f t="shared" si="19"/>
        <v>Travel_Goods_Kids_Travel</v>
      </c>
      <c r="J617" s="42" t="str">
        <f t="shared" si="20"/>
        <v>Travel_Goods_Kids_Travel_Suitcases</v>
      </c>
      <c r="K617" s="43">
        <v>1</v>
      </c>
      <c r="U617" s="42"/>
    </row>
    <row r="618" spans="1:21">
      <c r="A618" s="43">
        <v>614</v>
      </c>
      <c r="B618" s="114" t="s">
        <v>86</v>
      </c>
      <c r="C618" s="115" t="s">
        <v>107</v>
      </c>
      <c r="D618" s="70" t="s">
        <v>552</v>
      </c>
      <c r="E618" s="124" t="s">
        <v>1419</v>
      </c>
      <c r="F618" s="42" t="s">
        <v>108</v>
      </c>
      <c r="G618" s="42" t="s">
        <v>552</v>
      </c>
      <c r="H618" s="42" t="s">
        <v>1420</v>
      </c>
      <c r="I618" s="42" t="str">
        <f t="shared" si="19"/>
        <v>Travel_Goods_Suitcases</v>
      </c>
      <c r="J618" s="42" t="str">
        <f t="shared" si="20"/>
        <v>Travel_Goods_Suitcases_Hard_Shell</v>
      </c>
      <c r="K618" s="43">
        <v>1</v>
      </c>
      <c r="U618" s="42"/>
    </row>
    <row r="619" spans="1:21">
      <c r="A619" s="43">
        <v>615</v>
      </c>
      <c r="B619" s="114" t="s">
        <v>86</v>
      </c>
      <c r="C619" s="115" t="s">
        <v>107</v>
      </c>
      <c r="D619" s="70" t="s">
        <v>555</v>
      </c>
      <c r="E619" s="124" t="s">
        <v>1421</v>
      </c>
      <c r="F619" s="42" t="s">
        <v>108</v>
      </c>
      <c r="G619" s="42" t="s">
        <v>552</v>
      </c>
      <c r="H619" s="42" t="s">
        <v>1422</v>
      </c>
      <c r="I619" s="42" t="str">
        <f t="shared" si="19"/>
        <v>Travel_Goods_Suitcases</v>
      </c>
      <c r="J619" s="42" t="str">
        <f t="shared" si="20"/>
        <v>Travel_Goods_Suitcases_Soft_Shell</v>
      </c>
      <c r="K619" s="43">
        <v>1</v>
      </c>
      <c r="U619" s="42"/>
    </row>
    <row r="620" spans="1:21">
      <c r="A620" s="43">
        <v>616</v>
      </c>
      <c r="B620" s="114" t="s">
        <v>86</v>
      </c>
      <c r="C620" s="115" t="s">
        <v>107</v>
      </c>
      <c r="D620" s="70" t="s">
        <v>555</v>
      </c>
      <c r="E620" s="124" t="s">
        <v>1423</v>
      </c>
      <c r="F620" s="42" t="s">
        <v>108</v>
      </c>
      <c r="G620" s="42" t="s">
        <v>1424</v>
      </c>
      <c r="H620" s="42" t="s">
        <v>1425</v>
      </c>
      <c r="I620" s="42" t="str">
        <f t="shared" si="19"/>
        <v>Travel_Goods_Travel_Accessories</v>
      </c>
      <c r="J620" s="42" t="str">
        <f t="shared" si="20"/>
        <v>Travel_Goods_Travel_Accessories_Cables-Chargers</v>
      </c>
      <c r="K620" s="43">
        <v>1</v>
      </c>
      <c r="U620" s="42"/>
    </row>
    <row r="621" spans="1:21">
      <c r="A621" s="43">
        <v>617</v>
      </c>
      <c r="B621" s="114" t="s">
        <v>86</v>
      </c>
      <c r="C621" s="115" t="s">
        <v>107</v>
      </c>
      <c r="D621" s="70" t="s">
        <v>555</v>
      </c>
      <c r="E621" s="124" t="s">
        <v>1426</v>
      </c>
      <c r="F621" s="42" t="s">
        <v>108</v>
      </c>
      <c r="G621" s="42" t="s">
        <v>1424</v>
      </c>
      <c r="H621" s="42" t="s">
        <v>1423</v>
      </c>
      <c r="I621" s="42" t="str">
        <f t="shared" si="19"/>
        <v>Travel_Goods_Travel_Accessories</v>
      </c>
      <c r="J621" s="42" t="str">
        <f t="shared" si="20"/>
        <v>Travel_Goods_Travel_Accessories_Keyrings</v>
      </c>
      <c r="K621" s="43">
        <v>1</v>
      </c>
      <c r="U621" s="42"/>
    </row>
    <row r="622" spans="1:21">
      <c r="A622" s="43">
        <v>618</v>
      </c>
      <c r="B622" s="114" t="s">
        <v>86</v>
      </c>
      <c r="C622" s="115" t="s">
        <v>107</v>
      </c>
      <c r="D622" s="70" t="s">
        <v>555</v>
      </c>
      <c r="E622" s="124" t="s">
        <v>1427</v>
      </c>
      <c r="F622" s="42" t="s">
        <v>108</v>
      </c>
      <c r="G622" s="42" t="s">
        <v>1424</v>
      </c>
      <c r="H622" s="42" t="s">
        <v>1428</v>
      </c>
      <c r="I622" s="42" t="str">
        <f t="shared" si="19"/>
        <v>Travel_Goods_Travel_Accessories</v>
      </c>
      <c r="J622" s="42" t="str">
        <f t="shared" si="20"/>
        <v>Travel_Goods_Travel_Accessories_Luggage_tags</v>
      </c>
      <c r="K622" s="43">
        <v>1</v>
      </c>
      <c r="U622" s="42"/>
    </row>
    <row r="623" spans="1:21">
      <c r="A623" s="43">
        <v>619</v>
      </c>
      <c r="B623" s="114" t="s">
        <v>86</v>
      </c>
      <c r="C623" s="115" t="s">
        <v>107</v>
      </c>
      <c r="D623" s="70" t="s">
        <v>555</v>
      </c>
      <c r="E623" s="124" t="s">
        <v>1429</v>
      </c>
      <c r="F623" s="42" t="s">
        <v>108</v>
      </c>
      <c r="G623" s="42" t="s">
        <v>1424</v>
      </c>
      <c r="H623" s="42" t="s">
        <v>1430</v>
      </c>
      <c r="I623" s="42" t="str">
        <f t="shared" si="19"/>
        <v>Travel_Goods_Travel_Accessories</v>
      </c>
      <c r="J623" s="42" t="str">
        <f t="shared" si="20"/>
        <v>Travel_Goods_Travel_Accessories_Packing_Cubes-Organiser_Bags</v>
      </c>
      <c r="K623" s="43">
        <v>1</v>
      </c>
      <c r="U623" s="42"/>
    </row>
    <row r="624" spans="1:21">
      <c r="A624" s="43">
        <v>620</v>
      </c>
      <c r="B624" s="114" t="s">
        <v>86</v>
      </c>
      <c r="C624" s="115" t="s">
        <v>107</v>
      </c>
      <c r="D624" s="70" t="s">
        <v>555</v>
      </c>
      <c r="E624" s="124" t="s">
        <v>1431</v>
      </c>
      <c r="F624" s="42" t="s">
        <v>108</v>
      </c>
      <c r="G624" s="42" t="s">
        <v>1424</v>
      </c>
      <c r="H624" s="42" t="s">
        <v>1432</v>
      </c>
      <c r="I624" s="42" t="str">
        <f t="shared" si="19"/>
        <v>Travel_Goods_Travel_Accessories</v>
      </c>
      <c r="J624" s="42" t="str">
        <f t="shared" si="20"/>
        <v>Travel_Goods_Travel_Accessories_Phone_Cases</v>
      </c>
      <c r="K624" s="43">
        <v>1</v>
      </c>
      <c r="U624" s="42"/>
    </row>
    <row r="625" spans="1:21">
      <c r="A625" s="43">
        <v>621</v>
      </c>
      <c r="B625" s="114" t="s">
        <v>86</v>
      </c>
      <c r="C625" s="115" t="s">
        <v>107</v>
      </c>
      <c r="D625" s="70" t="s">
        <v>555</v>
      </c>
      <c r="E625" s="124" t="s">
        <v>555</v>
      </c>
      <c r="F625" s="42" t="s">
        <v>108</v>
      </c>
      <c r="G625" s="42" t="s">
        <v>1424</v>
      </c>
      <c r="H625" s="42" t="s">
        <v>1433</v>
      </c>
      <c r="I625" s="42" t="str">
        <f t="shared" si="19"/>
        <v>Travel_Goods_Travel_Accessories</v>
      </c>
      <c r="J625" s="42" t="str">
        <f t="shared" si="20"/>
        <v>Travel_Goods_Travel_Accessories_Sleeping_Eye_Masks</v>
      </c>
      <c r="K625" s="43">
        <v>1</v>
      </c>
      <c r="U625" s="42"/>
    </row>
    <row r="626" spans="1:21">
      <c r="A626" s="43">
        <v>622</v>
      </c>
      <c r="B626" s="114" t="s">
        <v>86</v>
      </c>
      <c r="C626" s="115" t="s">
        <v>107</v>
      </c>
      <c r="D626" s="70" t="s">
        <v>555</v>
      </c>
      <c r="E626" s="124" t="s">
        <v>1434</v>
      </c>
      <c r="F626" s="42" t="s">
        <v>108</v>
      </c>
      <c r="G626" s="42" t="s">
        <v>1424</v>
      </c>
      <c r="H626" s="42" t="s">
        <v>1424</v>
      </c>
      <c r="I626" s="42" t="str">
        <f t="shared" si="19"/>
        <v>Travel_Goods_Travel_Accessories</v>
      </c>
      <c r="J626" s="42" t="str">
        <f t="shared" si="20"/>
        <v>Travel_Goods_Travel_Accessories_Travel_Accessories</v>
      </c>
      <c r="K626" s="43">
        <v>1</v>
      </c>
      <c r="U626" s="42"/>
    </row>
    <row r="627" spans="1:21">
      <c r="A627" s="43">
        <v>623</v>
      </c>
      <c r="B627" s="114" t="s">
        <v>86</v>
      </c>
      <c r="C627" s="115" t="s">
        <v>107</v>
      </c>
      <c r="D627" s="70" t="s">
        <v>555</v>
      </c>
      <c r="E627" s="124" t="s">
        <v>1435</v>
      </c>
      <c r="F627" s="42" t="s">
        <v>108</v>
      </c>
      <c r="G627" s="42" t="s">
        <v>1424</v>
      </c>
      <c r="H627" s="42" t="s">
        <v>1436</v>
      </c>
      <c r="I627" s="42" t="str">
        <f t="shared" si="19"/>
        <v>Travel_Goods_Travel_Accessories</v>
      </c>
      <c r="J627" s="42" t="str">
        <f t="shared" si="20"/>
        <v>Travel_Goods_Travel_Accessories_Travel_Pillows</v>
      </c>
      <c r="K627" s="43">
        <v>1</v>
      </c>
      <c r="U627" s="42"/>
    </row>
    <row r="628" spans="1:21">
      <c r="A628" s="43">
        <v>624</v>
      </c>
      <c r="B628" s="114" t="s">
        <v>111</v>
      </c>
      <c r="C628" s="114" t="s">
        <v>112</v>
      </c>
      <c r="D628" s="4" t="s">
        <v>558</v>
      </c>
      <c r="E628" s="159" t="s">
        <v>1437</v>
      </c>
      <c r="F628" s="42" t="s">
        <v>108</v>
      </c>
      <c r="G628" s="42" t="s">
        <v>1424</v>
      </c>
      <c r="H628" s="42" t="s">
        <v>1438</v>
      </c>
      <c r="I628" s="42" t="str">
        <f t="shared" si="19"/>
        <v>Travel_Goods_Travel_Accessories</v>
      </c>
      <c r="J628" s="42" t="str">
        <f t="shared" si="20"/>
        <v>Travel_Goods_Travel_Accessories_Travel_Wallets</v>
      </c>
      <c r="K628" s="43">
        <v>1</v>
      </c>
      <c r="U628" s="42"/>
    </row>
    <row r="629" spans="1:21">
      <c r="A629" s="43">
        <v>625</v>
      </c>
      <c r="B629" s="114" t="s">
        <v>111</v>
      </c>
      <c r="C629" s="114" t="s">
        <v>112</v>
      </c>
      <c r="D629" s="4" t="s">
        <v>558</v>
      </c>
      <c r="E629" s="159" t="s">
        <v>1439</v>
      </c>
      <c r="F629" s="42" t="s">
        <v>113</v>
      </c>
      <c r="G629" s="42" t="s">
        <v>1440</v>
      </c>
      <c r="H629" s="42" t="s">
        <v>1437</v>
      </c>
      <c r="I629" s="42" t="str">
        <f t="shared" si="19"/>
        <v>Childrens_Apparel_Childrens_Accessories</v>
      </c>
      <c r="J629" s="42" t="str">
        <f t="shared" si="20"/>
        <v>Childrens_Apparel_Childrens_Accessories_Bags</v>
      </c>
      <c r="K629" s="43">
        <v>1</v>
      </c>
      <c r="U629" s="42"/>
    </row>
    <row r="630" spans="1:21">
      <c r="A630" s="43">
        <v>626</v>
      </c>
      <c r="B630" s="114" t="s">
        <v>111</v>
      </c>
      <c r="C630" s="114" t="s">
        <v>112</v>
      </c>
      <c r="D630" s="4" t="s">
        <v>558</v>
      </c>
      <c r="E630" s="159" t="s">
        <v>1441</v>
      </c>
      <c r="F630" s="42" t="s">
        <v>113</v>
      </c>
      <c r="G630" s="42" t="s">
        <v>1440</v>
      </c>
      <c r="H630" s="42" t="s">
        <v>1439</v>
      </c>
      <c r="I630" s="42" t="str">
        <f t="shared" si="19"/>
        <v>Childrens_Apparel_Childrens_Accessories</v>
      </c>
      <c r="J630" s="42" t="str">
        <f t="shared" si="20"/>
        <v>Childrens_Apparel_Childrens_Accessories_Beanies</v>
      </c>
      <c r="K630" s="43">
        <v>1</v>
      </c>
      <c r="U630" s="42"/>
    </row>
    <row r="631" spans="1:21">
      <c r="A631" s="43">
        <v>627</v>
      </c>
      <c r="B631" s="114" t="s">
        <v>111</v>
      </c>
      <c r="C631" s="114" t="s">
        <v>112</v>
      </c>
      <c r="D631" s="4" t="s">
        <v>558</v>
      </c>
      <c r="E631" s="159" t="s">
        <v>1442</v>
      </c>
      <c r="F631" s="42" t="s">
        <v>113</v>
      </c>
      <c r="G631" s="42" t="s">
        <v>1440</v>
      </c>
      <c r="H631" s="42" t="s">
        <v>1443</v>
      </c>
      <c r="I631" s="42" t="str">
        <f t="shared" si="19"/>
        <v>Childrens_Apparel_Childrens_Accessories</v>
      </c>
      <c r="J631" s="42" t="str">
        <f t="shared" si="20"/>
        <v>Childrens_Apparel_Childrens_Accessories_Childrens_Belts</v>
      </c>
      <c r="K631" s="43">
        <v>1</v>
      </c>
      <c r="U631" s="42"/>
    </row>
    <row r="632" spans="1:21">
      <c r="A632" s="43">
        <v>628</v>
      </c>
      <c r="B632" s="114" t="s">
        <v>111</v>
      </c>
      <c r="C632" s="114" t="s">
        <v>112</v>
      </c>
      <c r="D632" s="4" t="s">
        <v>558</v>
      </c>
      <c r="E632" s="159" t="s">
        <v>1444</v>
      </c>
      <c r="F632" s="42" t="s">
        <v>113</v>
      </c>
      <c r="G632" s="42" t="s">
        <v>1440</v>
      </c>
      <c r="H632" s="42" t="s">
        <v>1445</v>
      </c>
      <c r="I632" s="42" t="str">
        <f t="shared" si="19"/>
        <v>Childrens_Apparel_Childrens_Accessories</v>
      </c>
      <c r="J632" s="42" t="str">
        <f t="shared" si="20"/>
        <v>Childrens_Apparel_Childrens_Accessories_Childrens_Gloves</v>
      </c>
      <c r="K632" s="43">
        <v>1</v>
      </c>
      <c r="U632" s="42"/>
    </row>
    <row r="633" spans="1:21">
      <c r="A633" s="43">
        <v>629</v>
      </c>
      <c r="B633" s="114" t="s">
        <v>111</v>
      </c>
      <c r="C633" s="114" t="s">
        <v>112</v>
      </c>
      <c r="D633" s="4" t="s">
        <v>558</v>
      </c>
      <c r="E633" s="159" t="s">
        <v>1446</v>
      </c>
      <c r="F633" s="42" t="s">
        <v>113</v>
      </c>
      <c r="G633" s="42" t="s">
        <v>1440</v>
      </c>
      <c r="H633" s="42" t="s">
        <v>1447</v>
      </c>
      <c r="I633" s="42" t="str">
        <f t="shared" ref="I633:I696" si="21">F633&amp;"_"&amp;G633</f>
        <v>Childrens_Apparel_Childrens_Accessories</v>
      </c>
      <c r="J633" s="42" t="str">
        <f t="shared" si="20"/>
        <v>Childrens_Apparel_Childrens_Accessories_Childrens_Scarves</v>
      </c>
      <c r="K633" s="43">
        <v>1</v>
      </c>
      <c r="U633" s="42"/>
    </row>
    <row r="634" spans="1:21">
      <c r="A634" s="43">
        <v>630</v>
      </c>
      <c r="B634" s="114" t="s">
        <v>111</v>
      </c>
      <c r="C634" s="114" t="s">
        <v>112</v>
      </c>
      <c r="D634" s="4" t="s">
        <v>558</v>
      </c>
      <c r="E634" s="159" t="s">
        <v>1448</v>
      </c>
      <c r="F634" s="42" t="s">
        <v>113</v>
      </c>
      <c r="G634" s="42" t="s">
        <v>1440</v>
      </c>
      <c r="H634" s="42" t="s">
        <v>1449</v>
      </c>
      <c r="I634" s="42" t="str">
        <f t="shared" si="21"/>
        <v>Childrens_Apparel_Childrens_Accessories</v>
      </c>
      <c r="J634" s="42" t="str">
        <f t="shared" si="20"/>
        <v>Childrens_Apparel_Childrens_Accessories_Childrens_Ties</v>
      </c>
      <c r="K634" s="43">
        <v>1</v>
      </c>
      <c r="U634" s="42"/>
    </row>
    <row r="635" spans="1:21">
      <c r="A635" s="43">
        <v>631</v>
      </c>
      <c r="B635" s="114" t="s">
        <v>111</v>
      </c>
      <c r="C635" s="114" t="s">
        <v>112</v>
      </c>
      <c r="D635" s="4" t="s">
        <v>558</v>
      </c>
      <c r="E635" s="159" t="s">
        <v>1450</v>
      </c>
      <c r="F635" s="42" t="s">
        <v>113</v>
      </c>
      <c r="G635" s="42" t="s">
        <v>1440</v>
      </c>
      <c r="H635" s="42" t="s">
        <v>1451</v>
      </c>
      <c r="I635" s="42" t="str">
        <f t="shared" si="21"/>
        <v>Childrens_Apparel_Childrens_Accessories</v>
      </c>
      <c r="J635" s="42" t="str">
        <f t="shared" si="20"/>
        <v>Childrens_Apparel_Childrens_Accessories_Drink_Bottles</v>
      </c>
      <c r="K635" s="43">
        <v>1</v>
      </c>
      <c r="U635" s="42"/>
    </row>
    <row r="636" spans="1:21">
      <c r="A636" s="43">
        <v>632</v>
      </c>
      <c r="B636" s="114" t="s">
        <v>111</v>
      </c>
      <c r="C636" s="114" t="s">
        <v>112</v>
      </c>
      <c r="D636" s="4" t="s">
        <v>558</v>
      </c>
      <c r="E636" s="159" t="s">
        <v>1452</v>
      </c>
      <c r="F636" s="42" t="s">
        <v>113</v>
      </c>
      <c r="G636" s="42" t="s">
        <v>1440</v>
      </c>
      <c r="H636" s="42" t="s">
        <v>1453</v>
      </c>
      <c r="I636" s="42" t="str">
        <f t="shared" si="21"/>
        <v>Childrens_Apparel_Childrens_Accessories</v>
      </c>
      <c r="J636" s="42" t="str">
        <f t="shared" si="20"/>
        <v>Childrens_Apparel_Childrens_Accessories_Hair_Accessories</v>
      </c>
      <c r="K636" s="43">
        <v>1</v>
      </c>
      <c r="U636" s="42"/>
    </row>
    <row r="637" spans="1:21">
      <c r="A637" s="43">
        <v>633</v>
      </c>
      <c r="B637" s="114" t="s">
        <v>111</v>
      </c>
      <c r="C637" s="114" t="s">
        <v>112</v>
      </c>
      <c r="D637" s="4" t="s">
        <v>558</v>
      </c>
      <c r="E637" s="159" t="s">
        <v>828</v>
      </c>
      <c r="F637" s="42" t="s">
        <v>113</v>
      </c>
      <c r="G637" s="42" t="s">
        <v>1440</v>
      </c>
      <c r="H637" s="42" t="s">
        <v>1452</v>
      </c>
      <c r="I637" s="42" t="str">
        <f t="shared" si="21"/>
        <v>Childrens_Apparel_Childrens_Accessories</v>
      </c>
      <c r="J637" s="42" t="str">
        <f t="shared" si="20"/>
        <v>Childrens_Apparel_Childrens_Accessories_Hat</v>
      </c>
      <c r="K637" s="43">
        <v>1</v>
      </c>
      <c r="U637" s="42"/>
    </row>
    <row r="638" spans="1:21">
      <c r="A638" s="43">
        <v>634</v>
      </c>
      <c r="B638" s="114" t="s">
        <v>111</v>
      </c>
      <c r="C638" s="114" t="s">
        <v>112</v>
      </c>
      <c r="D638" s="4" t="s">
        <v>558</v>
      </c>
      <c r="E638" s="159" t="s">
        <v>1454</v>
      </c>
      <c r="F638" s="42" t="s">
        <v>113</v>
      </c>
      <c r="G638" s="42" t="s">
        <v>1440</v>
      </c>
      <c r="H638" s="42" t="s">
        <v>828</v>
      </c>
      <c r="I638" s="42" t="str">
        <f t="shared" si="21"/>
        <v>Childrens_Apparel_Childrens_Accessories</v>
      </c>
      <c r="J638" s="42" t="str">
        <f t="shared" si="20"/>
        <v>Childrens_Apparel_Childrens_Accessories_Jewellery</v>
      </c>
      <c r="K638" s="43">
        <v>1</v>
      </c>
      <c r="U638" s="42"/>
    </row>
    <row r="639" spans="1:21">
      <c r="A639" s="43">
        <v>635</v>
      </c>
      <c r="B639" s="114" t="s">
        <v>111</v>
      </c>
      <c r="C639" s="114" t="s">
        <v>112</v>
      </c>
      <c r="D639" s="4" t="s">
        <v>558</v>
      </c>
      <c r="E639" s="159" t="s">
        <v>1455</v>
      </c>
      <c r="F639" s="42" t="s">
        <v>113</v>
      </c>
      <c r="G639" s="42" t="s">
        <v>1440</v>
      </c>
      <c r="H639" s="42" t="s">
        <v>1454</v>
      </c>
      <c r="I639" s="42" t="str">
        <f t="shared" si="21"/>
        <v>Childrens_Apparel_Childrens_Accessories</v>
      </c>
      <c r="J639" s="42" t="str">
        <f t="shared" si="20"/>
        <v>Childrens_Apparel_Childrens_Accessories_Lunchboxes</v>
      </c>
      <c r="K639" s="43">
        <v>1</v>
      </c>
      <c r="U639" s="42"/>
    </row>
    <row r="640" spans="1:21">
      <c r="A640" s="43">
        <v>636</v>
      </c>
      <c r="B640" s="114" t="s">
        <v>111</v>
      </c>
      <c r="C640" s="114" t="s">
        <v>112</v>
      </c>
      <c r="D640" s="4" t="s">
        <v>558</v>
      </c>
      <c r="E640" s="159" t="s">
        <v>1456</v>
      </c>
      <c r="F640" s="42" t="s">
        <v>113</v>
      </c>
      <c r="G640" s="42" t="s">
        <v>1440</v>
      </c>
      <c r="H640" s="42" t="s">
        <v>1455</v>
      </c>
      <c r="I640" s="42" t="str">
        <f t="shared" si="21"/>
        <v>Childrens_Apparel_Childrens_Accessories</v>
      </c>
      <c r="J640" s="42" t="str">
        <f t="shared" si="20"/>
        <v>Childrens_Apparel_Childrens_Accessories_Stationery</v>
      </c>
      <c r="K640" s="43">
        <v>1</v>
      </c>
      <c r="U640" s="42"/>
    </row>
    <row r="641" spans="1:21">
      <c r="A641" s="43">
        <v>637</v>
      </c>
      <c r="B641" s="114" t="s">
        <v>111</v>
      </c>
      <c r="C641" s="114" t="s">
        <v>112</v>
      </c>
      <c r="D641" s="4" t="s">
        <v>558</v>
      </c>
      <c r="E641" s="159" t="s">
        <v>662</v>
      </c>
      <c r="F641" s="42" t="s">
        <v>113</v>
      </c>
      <c r="G641" s="42" t="s">
        <v>1440</v>
      </c>
      <c r="H641" s="42" t="s">
        <v>1456</v>
      </c>
      <c r="I641" s="42" t="str">
        <f t="shared" si="21"/>
        <v>Childrens_Apparel_Childrens_Accessories</v>
      </c>
      <c r="J641" s="42" t="str">
        <f t="shared" si="20"/>
        <v>Childrens_Apparel_Childrens_Accessories_Sunglasses</v>
      </c>
      <c r="K641" s="43">
        <v>1</v>
      </c>
      <c r="U641" s="42"/>
    </row>
    <row r="642" spans="1:21">
      <c r="A642" s="43">
        <v>638</v>
      </c>
      <c r="B642" s="114" t="s">
        <v>111</v>
      </c>
      <c r="C642" s="114" t="s">
        <v>112</v>
      </c>
      <c r="D642" s="4" t="s">
        <v>558</v>
      </c>
      <c r="E642" s="159" t="s">
        <v>1457</v>
      </c>
      <c r="F642" s="42" t="s">
        <v>113</v>
      </c>
      <c r="G642" s="42" t="s">
        <v>1440</v>
      </c>
      <c r="H642" s="42" t="s">
        <v>662</v>
      </c>
      <c r="I642" s="42" t="str">
        <f t="shared" si="21"/>
        <v>Childrens_Apparel_Childrens_Accessories</v>
      </c>
      <c r="J642" s="42" t="str">
        <f t="shared" si="20"/>
        <v>Childrens_Apparel_Childrens_Accessories_Umbrellas</v>
      </c>
      <c r="K642" s="43">
        <v>1</v>
      </c>
      <c r="U642" s="42"/>
    </row>
    <row r="643" spans="1:21">
      <c r="A643" s="43">
        <v>639</v>
      </c>
      <c r="B643" s="114" t="s">
        <v>111</v>
      </c>
      <c r="C643" s="114" t="s">
        <v>112</v>
      </c>
      <c r="D643" s="4" t="s">
        <v>561</v>
      </c>
      <c r="E643" s="159" t="s">
        <v>561</v>
      </c>
      <c r="F643" s="42" t="s">
        <v>113</v>
      </c>
      <c r="G643" s="42" t="s">
        <v>1440</v>
      </c>
      <c r="H643" s="42" t="s">
        <v>1457</v>
      </c>
      <c r="I643" s="42" t="str">
        <f t="shared" si="21"/>
        <v>Childrens_Apparel_Childrens_Accessories</v>
      </c>
      <c r="J643" s="42" t="str">
        <f t="shared" si="20"/>
        <v>Childrens_Apparel_Childrens_Accessories_Watches</v>
      </c>
      <c r="K643" s="43">
        <v>1</v>
      </c>
      <c r="U643" s="42"/>
    </row>
    <row r="644" spans="1:21">
      <c r="A644" s="43">
        <v>640</v>
      </c>
      <c r="B644" s="114" t="s">
        <v>111</v>
      </c>
      <c r="C644" s="114" t="s">
        <v>112</v>
      </c>
      <c r="D644" s="4" t="s">
        <v>564</v>
      </c>
      <c r="E644" s="159" t="s">
        <v>1458</v>
      </c>
      <c r="F644" s="42" t="s">
        <v>113</v>
      </c>
      <c r="G644" s="42" t="s">
        <v>1459</v>
      </c>
      <c r="H644" s="42" t="s">
        <v>1459</v>
      </c>
      <c r="I644" s="42" t="str">
        <f t="shared" si="21"/>
        <v>Childrens_Apparel_Childrens_Gifting</v>
      </c>
      <c r="J644" s="42" t="str">
        <f t="shared" ref="J644:J707" si="22">I644&amp;"_"&amp;H644</f>
        <v>Childrens_Apparel_Childrens_Gifting_Childrens_Gifting</v>
      </c>
      <c r="K644" s="43">
        <v>1</v>
      </c>
      <c r="U644" s="42"/>
    </row>
    <row r="645" spans="1:21">
      <c r="A645" s="43">
        <v>641</v>
      </c>
      <c r="B645" s="114" t="s">
        <v>111</v>
      </c>
      <c r="C645" s="114" t="s">
        <v>112</v>
      </c>
      <c r="D645" s="4" t="s">
        <v>564</v>
      </c>
      <c r="E645" s="159" t="s">
        <v>1460</v>
      </c>
      <c r="F645" s="42" t="s">
        <v>113</v>
      </c>
      <c r="G645" s="42" t="s">
        <v>564</v>
      </c>
      <c r="H645" s="42" t="s">
        <v>1461</v>
      </c>
      <c r="I645" s="42" t="str">
        <f t="shared" si="21"/>
        <v>Childrens_Apparel_Christening</v>
      </c>
      <c r="J645" s="42" t="str">
        <f t="shared" si="22"/>
        <v>Childrens_Apparel_Christening_Christening_Accessories</v>
      </c>
      <c r="K645" s="43">
        <v>1</v>
      </c>
      <c r="U645" s="42"/>
    </row>
    <row r="646" spans="1:21">
      <c r="A646" s="43">
        <v>642</v>
      </c>
      <c r="B646" s="114" t="s">
        <v>111</v>
      </c>
      <c r="C646" s="114" t="s">
        <v>112</v>
      </c>
      <c r="D646" s="4" t="s">
        <v>564</v>
      </c>
      <c r="E646" s="159" t="s">
        <v>1462</v>
      </c>
      <c r="F646" s="42" t="s">
        <v>113</v>
      </c>
      <c r="G646" s="42" t="s">
        <v>564</v>
      </c>
      <c r="H646" s="42" t="s">
        <v>1463</v>
      </c>
      <c r="I646" s="42" t="str">
        <f t="shared" si="21"/>
        <v>Childrens_Apparel_Christening</v>
      </c>
      <c r="J646" s="42" t="str">
        <f t="shared" si="22"/>
        <v>Childrens_Apparel_Christening_Christening_Dresses-Gowns</v>
      </c>
      <c r="K646" s="43">
        <v>1</v>
      </c>
      <c r="U646" s="42"/>
    </row>
    <row r="647" spans="1:21">
      <c r="A647" s="43">
        <v>643</v>
      </c>
      <c r="B647" s="114" t="s">
        <v>111</v>
      </c>
      <c r="C647" s="114" t="s">
        <v>112</v>
      </c>
      <c r="D647" s="4" t="s">
        <v>564</v>
      </c>
      <c r="E647" s="159" t="s">
        <v>1464</v>
      </c>
      <c r="F647" s="42" t="s">
        <v>113</v>
      </c>
      <c r="G647" s="42" t="s">
        <v>564</v>
      </c>
      <c r="H647" s="42" t="s">
        <v>1465</v>
      </c>
      <c r="I647" s="42" t="str">
        <f t="shared" si="21"/>
        <v>Childrens_Apparel_Christening</v>
      </c>
      <c r="J647" s="42" t="str">
        <f t="shared" si="22"/>
        <v>Childrens_Apparel_Christening_Christening_Rompers-Suits</v>
      </c>
      <c r="K647" s="43">
        <v>1</v>
      </c>
      <c r="U647" s="42"/>
    </row>
    <row r="648" spans="1:21">
      <c r="A648" s="43">
        <v>644</v>
      </c>
      <c r="B648" s="114" t="s">
        <v>111</v>
      </c>
      <c r="C648" s="114" t="s">
        <v>112</v>
      </c>
      <c r="D648" s="4" t="s">
        <v>568</v>
      </c>
      <c r="E648" s="159" t="s">
        <v>568</v>
      </c>
      <c r="F648" s="42" t="s">
        <v>113</v>
      </c>
      <c r="G648" s="42" t="s">
        <v>564</v>
      </c>
      <c r="H648" s="42" t="s">
        <v>1466</v>
      </c>
      <c r="I648" s="42" t="str">
        <f t="shared" si="21"/>
        <v>Childrens_Apparel_Christening</v>
      </c>
      <c r="J648" s="42" t="str">
        <f t="shared" si="22"/>
        <v>Childrens_Apparel_Christening_Christening_Shoes</v>
      </c>
      <c r="K648" s="43">
        <v>1</v>
      </c>
      <c r="U648" s="42"/>
    </row>
    <row r="649" spans="1:21">
      <c r="A649" s="43">
        <v>645</v>
      </c>
      <c r="B649" s="114" t="s">
        <v>111</v>
      </c>
      <c r="C649" s="114" t="s">
        <v>112</v>
      </c>
      <c r="D649" s="4" t="s">
        <v>570</v>
      </c>
      <c r="E649" s="159" t="s">
        <v>1467</v>
      </c>
      <c r="F649" s="42" t="s">
        <v>113</v>
      </c>
      <c r="G649" s="42" t="s">
        <v>568</v>
      </c>
      <c r="H649" s="42" t="s">
        <v>568</v>
      </c>
      <c r="I649" s="42" t="str">
        <f t="shared" si="21"/>
        <v>Childrens_Apparel_Dresses</v>
      </c>
      <c r="J649" s="42" t="str">
        <f t="shared" si="22"/>
        <v>Childrens_Apparel_Dresses_Dresses</v>
      </c>
      <c r="K649" s="43">
        <v>1</v>
      </c>
      <c r="U649" s="42"/>
    </row>
    <row r="650" spans="1:21">
      <c r="A650" s="43">
        <v>646</v>
      </c>
      <c r="B650" s="114" t="s">
        <v>111</v>
      </c>
      <c r="C650" s="114" t="s">
        <v>112</v>
      </c>
      <c r="D650" s="4" t="s">
        <v>570</v>
      </c>
      <c r="E650" s="159" t="s">
        <v>1468</v>
      </c>
      <c r="F650" s="42" t="s">
        <v>113</v>
      </c>
      <c r="G650" s="42" t="s">
        <v>1469</v>
      </c>
      <c r="H650" s="42" t="s">
        <v>1467</v>
      </c>
      <c r="I650" s="42" t="str">
        <f t="shared" si="21"/>
        <v>Childrens_Apparel_Jackets_Coats</v>
      </c>
      <c r="J650" s="42" t="str">
        <f t="shared" si="22"/>
        <v>Childrens_Apparel_Jackets_Coats_Coats</v>
      </c>
      <c r="K650" s="43">
        <v>1</v>
      </c>
      <c r="U650" s="42"/>
    </row>
    <row r="651" spans="1:21">
      <c r="A651" s="43">
        <v>647</v>
      </c>
      <c r="B651" s="114" t="s">
        <v>111</v>
      </c>
      <c r="C651" s="114" t="s">
        <v>112</v>
      </c>
      <c r="D651" s="4" t="s">
        <v>573</v>
      </c>
      <c r="E651" s="159" t="s">
        <v>573</v>
      </c>
      <c r="F651" s="42" t="s">
        <v>113</v>
      </c>
      <c r="G651" s="42" t="s">
        <v>1469</v>
      </c>
      <c r="H651" s="42" t="s">
        <v>1468</v>
      </c>
      <c r="I651" s="42" t="str">
        <f t="shared" si="21"/>
        <v>Childrens_Apparel_Jackets_Coats</v>
      </c>
      <c r="J651" s="42" t="str">
        <f t="shared" si="22"/>
        <v>Childrens_Apparel_Jackets_Coats_Jackets</v>
      </c>
      <c r="K651" s="43">
        <v>1</v>
      </c>
      <c r="U651" s="42"/>
    </row>
    <row r="652" spans="1:21">
      <c r="A652" s="43">
        <v>648</v>
      </c>
      <c r="B652" s="114" t="s">
        <v>111</v>
      </c>
      <c r="C652" s="114" t="s">
        <v>112</v>
      </c>
      <c r="D652" s="4" t="s">
        <v>575</v>
      </c>
      <c r="E652" s="159" t="s">
        <v>668</v>
      </c>
      <c r="F652" s="42" t="s">
        <v>113</v>
      </c>
      <c r="G652" s="42" t="s">
        <v>573</v>
      </c>
      <c r="H652" s="42" t="s">
        <v>573</v>
      </c>
      <c r="I652" s="42" t="str">
        <f t="shared" si="21"/>
        <v>Childrens_Apparel_Knitwear</v>
      </c>
      <c r="J652" s="42" t="str">
        <f t="shared" si="22"/>
        <v>Childrens_Apparel_Knitwear_Knitwear</v>
      </c>
      <c r="K652" s="43">
        <v>1</v>
      </c>
      <c r="U652" s="42"/>
    </row>
    <row r="653" spans="1:21">
      <c r="A653" s="43">
        <v>649</v>
      </c>
      <c r="B653" s="114" t="s">
        <v>111</v>
      </c>
      <c r="C653" s="114" t="s">
        <v>112</v>
      </c>
      <c r="D653" s="4" t="s">
        <v>575</v>
      </c>
      <c r="E653" s="159" t="s">
        <v>575</v>
      </c>
      <c r="F653" s="42" t="s">
        <v>113</v>
      </c>
      <c r="G653" s="42" t="s">
        <v>575</v>
      </c>
      <c r="H653" s="42" t="s">
        <v>668</v>
      </c>
      <c r="I653" s="42" t="str">
        <f t="shared" si="21"/>
        <v>Childrens_Apparel_Pants</v>
      </c>
      <c r="J653" s="42" t="str">
        <f t="shared" si="22"/>
        <v>Childrens_Apparel_Pants_Jeans</v>
      </c>
      <c r="K653" s="43">
        <v>1</v>
      </c>
      <c r="U653" s="42"/>
    </row>
    <row r="654" spans="1:21">
      <c r="A654" s="43">
        <v>650</v>
      </c>
      <c r="B654" s="114" t="s">
        <v>111</v>
      </c>
      <c r="C654" s="114" t="s">
        <v>112</v>
      </c>
      <c r="D654" s="4" t="s">
        <v>577</v>
      </c>
      <c r="E654" s="159" t="s">
        <v>1470</v>
      </c>
      <c r="F654" s="42" t="s">
        <v>113</v>
      </c>
      <c r="G654" s="42" t="s">
        <v>575</v>
      </c>
      <c r="H654" s="42" t="s">
        <v>575</v>
      </c>
      <c r="I654" s="42" t="str">
        <f t="shared" si="21"/>
        <v>Childrens_Apparel_Pants</v>
      </c>
      <c r="J654" s="42" t="str">
        <f t="shared" si="22"/>
        <v>Childrens_Apparel_Pants_Pants</v>
      </c>
      <c r="K654" s="43">
        <v>1</v>
      </c>
      <c r="U654" s="42"/>
    </row>
    <row r="655" spans="1:21">
      <c r="A655" s="43">
        <v>651</v>
      </c>
      <c r="B655" s="114" t="s">
        <v>111</v>
      </c>
      <c r="C655" s="114" t="s">
        <v>112</v>
      </c>
      <c r="D655" s="4" t="s">
        <v>577</v>
      </c>
      <c r="E655" s="159" t="s">
        <v>1471</v>
      </c>
      <c r="F655" s="42" t="s">
        <v>113</v>
      </c>
      <c r="G655" s="42" t="s">
        <v>1472</v>
      </c>
      <c r="H655" s="42" t="s">
        <v>1470</v>
      </c>
      <c r="I655" s="42" t="str">
        <f t="shared" si="21"/>
        <v>Childrens_Apparel_Playsuits_Jumpsuits_Rompers_Overalls</v>
      </c>
      <c r="J655" s="42" t="str">
        <f t="shared" si="22"/>
        <v>Childrens_Apparel_Playsuits_Jumpsuits_Rompers_Overalls_Jumpsuits</v>
      </c>
      <c r="K655" s="43">
        <v>1</v>
      </c>
      <c r="U655" s="42"/>
    </row>
    <row r="656" spans="1:21">
      <c r="A656" s="43">
        <v>652</v>
      </c>
      <c r="B656" s="114" t="s">
        <v>111</v>
      </c>
      <c r="C656" s="114" t="s">
        <v>112</v>
      </c>
      <c r="D656" s="4" t="s">
        <v>577</v>
      </c>
      <c r="E656" s="159" t="s">
        <v>1473</v>
      </c>
      <c r="F656" s="42" t="s">
        <v>113</v>
      </c>
      <c r="G656" s="42" t="s">
        <v>1472</v>
      </c>
      <c r="H656" s="42" t="s">
        <v>1471</v>
      </c>
      <c r="I656" s="42" t="str">
        <f t="shared" si="21"/>
        <v>Childrens_Apparel_Playsuits_Jumpsuits_Rompers_Overalls</v>
      </c>
      <c r="J656" s="42" t="str">
        <f t="shared" si="22"/>
        <v>Childrens_Apparel_Playsuits_Jumpsuits_Rompers_Overalls_Overalls</v>
      </c>
      <c r="K656" s="43">
        <v>1</v>
      </c>
      <c r="U656" s="42"/>
    </row>
    <row r="657" spans="1:26">
      <c r="A657" s="43">
        <v>653</v>
      </c>
      <c r="B657" s="114" t="s">
        <v>111</v>
      </c>
      <c r="C657" s="114" t="s">
        <v>112</v>
      </c>
      <c r="D657" s="4" t="s">
        <v>577</v>
      </c>
      <c r="E657" s="159" t="s">
        <v>1474</v>
      </c>
      <c r="F657" s="42" t="s">
        <v>113</v>
      </c>
      <c r="G657" s="42" t="s">
        <v>1472</v>
      </c>
      <c r="H657" s="42" t="s">
        <v>1473</v>
      </c>
      <c r="I657" s="42" t="str">
        <f t="shared" si="21"/>
        <v>Childrens_Apparel_Playsuits_Jumpsuits_Rompers_Overalls</v>
      </c>
      <c r="J657" s="42" t="str">
        <f t="shared" si="22"/>
        <v>Childrens_Apparel_Playsuits_Jumpsuits_Rompers_Overalls_Playsuits</v>
      </c>
      <c r="K657" s="43">
        <v>1</v>
      </c>
      <c r="U657" s="42"/>
    </row>
    <row r="658" spans="1:26">
      <c r="A658" s="43">
        <v>654</v>
      </c>
      <c r="B658" s="114" t="s">
        <v>111</v>
      </c>
      <c r="C658" s="114" t="s">
        <v>112</v>
      </c>
      <c r="D658" s="4" t="s">
        <v>579</v>
      </c>
      <c r="E658" s="159" t="s">
        <v>579</v>
      </c>
      <c r="F658" s="42" t="s">
        <v>113</v>
      </c>
      <c r="G658" s="42" t="s">
        <v>1472</v>
      </c>
      <c r="H658" s="42" t="s">
        <v>1474</v>
      </c>
      <c r="I658" s="42" t="str">
        <f t="shared" si="21"/>
        <v>Childrens_Apparel_Playsuits_Jumpsuits_Rompers_Overalls</v>
      </c>
      <c r="J658" s="42" t="str">
        <f t="shared" si="22"/>
        <v>Childrens_Apparel_Playsuits_Jumpsuits_Rompers_Overalls_Rompers</v>
      </c>
      <c r="K658" s="43">
        <v>1</v>
      </c>
      <c r="U658" s="42"/>
    </row>
    <row r="659" spans="1:26">
      <c r="A659" s="43">
        <v>655</v>
      </c>
      <c r="B659" s="114" t="s">
        <v>111</v>
      </c>
      <c r="C659" s="114" t="s">
        <v>112</v>
      </c>
      <c r="D659" s="4" t="s">
        <v>582</v>
      </c>
      <c r="E659" s="159" t="s">
        <v>582</v>
      </c>
      <c r="F659" s="42" t="s">
        <v>113</v>
      </c>
      <c r="G659" s="42" t="s">
        <v>579</v>
      </c>
      <c r="H659" s="42" t="s">
        <v>579</v>
      </c>
      <c r="I659" s="42" t="str">
        <f t="shared" si="21"/>
        <v>Childrens_Apparel_Sets</v>
      </c>
      <c r="J659" s="42" t="str">
        <f t="shared" si="22"/>
        <v>Childrens_Apparel_Sets_Sets</v>
      </c>
      <c r="K659" s="43">
        <v>1</v>
      </c>
      <c r="U659" s="42"/>
    </row>
    <row r="660" spans="1:26">
      <c r="A660" s="43">
        <v>656</v>
      </c>
      <c r="B660" s="114" t="s">
        <v>111</v>
      </c>
      <c r="C660" s="114" t="s">
        <v>112</v>
      </c>
      <c r="D660" s="4" t="s">
        <v>584</v>
      </c>
      <c r="E660" s="159" t="s">
        <v>584</v>
      </c>
      <c r="F660" s="42" t="s">
        <v>113</v>
      </c>
      <c r="G660" s="42" t="s">
        <v>582</v>
      </c>
      <c r="H660" s="42" t="s">
        <v>582</v>
      </c>
      <c r="I660" s="42" t="str">
        <f t="shared" si="21"/>
        <v>Childrens_Apparel_Shorts</v>
      </c>
      <c r="J660" s="42" t="str">
        <f t="shared" si="22"/>
        <v>Childrens_Apparel_Shorts_Shorts</v>
      </c>
      <c r="K660" s="43">
        <v>1</v>
      </c>
      <c r="U660" s="42"/>
    </row>
    <row r="661" spans="1:26">
      <c r="A661" s="43">
        <v>657</v>
      </c>
      <c r="B661" s="114" t="s">
        <v>111</v>
      </c>
      <c r="C661" s="114" t="s">
        <v>112</v>
      </c>
      <c r="D661" s="4" t="s">
        <v>587</v>
      </c>
      <c r="E661" s="159" t="s">
        <v>1475</v>
      </c>
      <c r="F661" s="42" t="s">
        <v>113</v>
      </c>
      <c r="G661" s="42" t="s">
        <v>584</v>
      </c>
      <c r="H661" s="42" t="s">
        <v>584</v>
      </c>
      <c r="I661" s="42" t="str">
        <f t="shared" si="21"/>
        <v>Childrens_Apparel_Skirts</v>
      </c>
      <c r="J661" s="42" t="str">
        <f t="shared" si="22"/>
        <v>Childrens_Apparel_Skirts_Skirts</v>
      </c>
      <c r="K661" s="43">
        <v>1</v>
      </c>
      <c r="U661" s="42"/>
    </row>
    <row r="662" spans="1:26">
      <c r="A662" s="43">
        <v>658</v>
      </c>
      <c r="B662" s="114" t="s">
        <v>111</v>
      </c>
      <c r="C662" s="114" t="s">
        <v>112</v>
      </c>
      <c r="D662" s="4" t="s">
        <v>587</v>
      </c>
      <c r="E662" s="159" t="s">
        <v>1476</v>
      </c>
      <c r="F662" s="42" t="s">
        <v>113</v>
      </c>
      <c r="G662" s="42" t="s">
        <v>1477</v>
      </c>
      <c r="H662" s="42" t="s">
        <v>1475</v>
      </c>
      <c r="I662" s="42" t="str">
        <f t="shared" si="21"/>
        <v>Childrens_Apparel_Sleepwear_Robes</v>
      </c>
      <c r="J662" s="42" t="str">
        <f t="shared" si="22"/>
        <v>Childrens_Apparel_Sleepwear_Robes_Pyjamas</v>
      </c>
      <c r="K662" s="43">
        <v>1</v>
      </c>
      <c r="U662" s="42"/>
    </row>
    <row r="663" spans="1:26">
      <c r="A663" s="43">
        <v>659</v>
      </c>
      <c r="B663" s="114" t="s">
        <v>111</v>
      </c>
      <c r="C663" s="114" t="s">
        <v>112</v>
      </c>
      <c r="D663" s="4" t="s">
        <v>590</v>
      </c>
      <c r="E663" s="159" t="s">
        <v>815</v>
      </c>
      <c r="F663" s="42" t="s">
        <v>113</v>
      </c>
      <c r="G663" s="42" t="s">
        <v>1477</v>
      </c>
      <c r="H663" s="42" t="s">
        <v>1476</v>
      </c>
      <c r="I663" s="42" t="str">
        <f t="shared" si="21"/>
        <v>Childrens_Apparel_Sleepwear_Robes</v>
      </c>
      <c r="J663" s="42" t="str">
        <f t="shared" si="22"/>
        <v>Childrens_Apparel_Sleepwear_Robes_Robes</v>
      </c>
      <c r="K663" s="43">
        <v>1</v>
      </c>
      <c r="U663" s="42"/>
    </row>
    <row r="664" spans="1:26">
      <c r="A664" s="43">
        <v>660</v>
      </c>
      <c r="B664" s="114" t="s">
        <v>111</v>
      </c>
      <c r="C664" s="114" t="s">
        <v>112</v>
      </c>
      <c r="D664" s="4" t="s">
        <v>590</v>
      </c>
      <c r="E664" s="159" t="s">
        <v>1478</v>
      </c>
      <c r="F664" s="42" t="s">
        <v>113</v>
      </c>
      <c r="G664" s="42" t="s">
        <v>1479</v>
      </c>
      <c r="H664" s="42" t="s">
        <v>815</v>
      </c>
      <c r="I664" s="42" t="str">
        <f t="shared" si="21"/>
        <v>Childrens_Apparel_Socks_Tights</v>
      </c>
      <c r="J664" s="42" t="str">
        <f t="shared" si="22"/>
        <v>Childrens_Apparel_Socks_Tights_Socks</v>
      </c>
      <c r="K664" s="43">
        <v>1</v>
      </c>
      <c r="U664" s="42"/>
    </row>
    <row r="665" spans="1:26">
      <c r="A665" s="43">
        <v>661</v>
      </c>
      <c r="B665" s="114" t="s">
        <v>111</v>
      </c>
      <c r="C665" s="114" t="s">
        <v>112</v>
      </c>
      <c r="D665" s="4" t="s">
        <v>593</v>
      </c>
      <c r="E665" s="159" t="s">
        <v>1480</v>
      </c>
      <c r="F665" s="42" t="s">
        <v>113</v>
      </c>
      <c r="G665" s="42" t="s">
        <v>1479</v>
      </c>
      <c r="H665" s="42" t="s">
        <v>1478</v>
      </c>
      <c r="I665" s="42" t="str">
        <f t="shared" si="21"/>
        <v>Childrens_Apparel_Socks_Tights</v>
      </c>
      <c r="J665" s="42" t="str">
        <f t="shared" si="22"/>
        <v>Childrens_Apparel_Socks_Tights_Tights</v>
      </c>
      <c r="K665" s="43">
        <v>1</v>
      </c>
      <c r="U665" s="42"/>
    </row>
    <row r="666" spans="1:26">
      <c r="A666" s="43">
        <v>662</v>
      </c>
      <c r="B666" s="114" t="s">
        <v>111</v>
      </c>
      <c r="C666" s="114" t="s">
        <v>112</v>
      </c>
      <c r="D666" s="4" t="s">
        <v>593</v>
      </c>
      <c r="E666" s="159" t="s">
        <v>1481</v>
      </c>
      <c r="F666" s="42" t="s">
        <v>113</v>
      </c>
      <c r="G666" s="42" t="s">
        <v>1482</v>
      </c>
      <c r="H666" s="42" t="s">
        <v>1480</v>
      </c>
      <c r="I666" s="42" t="str">
        <f t="shared" si="21"/>
        <v>Childrens_Apparel_Sweaters_Hoodies</v>
      </c>
      <c r="J666" s="42" t="str">
        <f t="shared" si="22"/>
        <v>Childrens_Apparel_Sweaters_Hoodies_Hoodies</v>
      </c>
      <c r="K666" s="43">
        <v>1</v>
      </c>
      <c r="U666" s="42"/>
      <c r="Y666" s="2"/>
      <c r="Z666" s="2"/>
    </row>
    <row r="667" spans="1:26" s="2" customFormat="1">
      <c r="A667" s="43">
        <v>663</v>
      </c>
      <c r="B667" s="114" t="s">
        <v>111</v>
      </c>
      <c r="C667" s="114" t="s">
        <v>112</v>
      </c>
      <c r="D667" s="4" t="s">
        <v>595</v>
      </c>
      <c r="E667" s="159" t="s">
        <v>595</v>
      </c>
      <c r="F667" s="42" t="s">
        <v>113</v>
      </c>
      <c r="G667" s="42" t="s">
        <v>1482</v>
      </c>
      <c r="H667" s="42" t="s">
        <v>1481</v>
      </c>
      <c r="I667" s="42" t="str">
        <f t="shared" si="21"/>
        <v>Childrens_Apparel_Sweaters_Hoodies</v>
      </c>
      <c r="J667" s="42" t="str">
        <f t="shared" si="22"/>
        <v>Childrens_Apparel_Sweaters_Hoodies_Sweaters</v>
      </c>
      <c r="K667" s="43">
        <v>1</v>
      </c>
      <c r="L667"/>
      <c r="M667" s="113"/>
      <c r="N667" s="168"/>
      <c r="T667" s="107"/>
      <c r="U667" s="42"/>
    </row>
    <row r="668" spans="1:26" s="2" customFormat="1">
      <c r="A668" s="43">
        <v>664</v>
      </c>
      <c r="B668" s="114" t="s">
        <v>111</v>
      </c>
      <c r="C668" s="114" t="s">
        <v>112</v>
      </c>
      <c r="D668" s="4" t="s">
        <v>597</v>
      </c>
      <c r="E668" s="159" t="s">
        <v>1483</v>
      </c>
      <c r="F668" s="42" t="s">
        <v>113</v>
      </c>
      <c r="G668" s="42" t="s">
        <v>595</v>
      </c>
      <c r="H668" s="42" t="s">
        <v>595</v>
      </c>
      <c r="I668" s="42" t="str">
        <f t="shared" si="21"/>
        <v>Childrens_Apparel_Swimwear</v>
      </c>
      <c r="J668" s="42" t="str">
        <f t="shared" si="22"/>
        <v>Childrens_Apparel_Swimwear_Swimwear</v>
      </c>
      <c r="K668" s="43">
        <v>1</v>
      </c>
      <c r="L668"/>
      <c r="M668" s="113"/>
      <c r="N668" s="168"/>
      <c r="T668" s="107"/>
      <c r="U668" s="42"/>
    </row>
    <row r="669" spans="1:26" s="2" customFormat="1">
      <c r="A669" s="43">
        <v>665</v>
      </c>
      <c r="B669" s="114" t="s">
        <v>111</v>
      </c>
      <c r="C669" s="114" t="s">
        <v>112</v>
      </c>
      <c r="D669" s="4" t="s">
        <v>597</v>
      </c>
      <c r="E669" s="159" t="s">
        <v>1484</v>
      </c>
      <c r="F669" s="42" t="s">
        <v>113</v>
      </c>
      <c r="G669" s="42" t="s">
        <v>1485</v>
      </c>
      <c r="H669" s="42" t="s">
        <v>1483</v>
      </c>
      <c r="I669" s="42" t="str">
        <f t="shared" si="21"/>
        <v>Childrens_Apparel_Tops_Shirts</v>
      </c>
      <c r="J669" s="42" t="str">
        <f t="shared" si="22"/>
        <v>Childrens_Apparel_Tops_Shirts_Shirts</v>
      </c>
      <c r="K669" s="43">
        <v>1</v>
      </c>
      <c r="L669"/>
      <c r="M669" s="113"/>
      <c r="N669" s="168"/>
      <c r="T669" s="107"/>
      <c r="U669" s="42"/>
      <c r="Y669"/>
      <c r="Z669"/>
    </row>
    <row r="670" spans="1:26" collapsed="1">
      <c r="A670" s="43">
        <v>666</v>
      </c>
      <c r="B670" s="114" t="s">
        <v>111</v>
      </c>
      <c r="C670" s="114" t="s">
        <v>112</v>
      </c>
      <c r="D670" s="4" t="s">
        <v>599</v>
      </c>
      <c r="E670" s="159" t="s">
        <v>675</v>
      </c>
      <c r="F670" s="42" t="s">
        <v>113</v>
      </c>
      <c r="G670" s="42" t="s">
        <v>1485</v>
      </c>
      <c r="H670" s="42" t="s">
        <v>1484</v>
      </c>
      <c r="I670" s="42" t="str">
        <f t="shared" si="21"/>
        <v>Childrens_Apparel_Tops_Shirts</v>
      </c>
      <c r="J670" s="42" t="str">
        <f t="shared" si="22"/>
        <v>Childrens_Apparel_Tops_Shirts_Tops</v>
      </c>
      <c r="K670" s="43">
        <v>1</v>
      </c>
      <c r="U670" s="42"/>
    </row>
    <row r="671" spans="1:26">
      <c r="A671" s="43">
        <v>667</v>
      </c>
      <c r="B671" s="114" t="s">
        <v>111</v>
      </c>
      <c r="C671" s="114" t="s">
        <v>112</v>
      </c>
      <c r="D671" s="4" t="s">
        <v>599</v>
      </c>
      <c r="E671" s="159" t="s">
        <v>701</v>
      </c>
      <c r="F671" s="42" t="s">
        <v>113</v>
      </c>
      <c r="G671" s="42" t="s">
        <v>1486</v>
      </c>
      <c r="H671" s="42" t="s">
        <v>675</v>
      </c>
      <c r="I671" s="42" t="str">
        <f t="shared" si="21"/>
        <v>Childrens_Apparel_TShirts_Polos</v>
      </c>
      <c r="J671" s="42" t="str">
        <f t="shared" si="22"/>
        <v>Childrens_Apparel_TShirts_Polos_Polos</v>
      </c>
      <c r="K671" s="43">
        <v>1</v>
      </c>
      <c r="U671" s="42"/>
    </row>
    <row r="672" spans="1:26">
      <c r="A672" s="43">
        <v>668</v>
      </c>
      <c r="B672" s="114" t="s">
        <v>111</v>
      </c>
      <c r="C672" s="114" t="s">
        <v>112</v>
      </c>
      <c r="D672" s="4" t="s">
        <v>602</v>
      </c>
      <c r="E672" s="159" t="s">
        <v>602</v>
      </c>
      <c r="F672" s="42" t="s">
        <v>113</v>
      </c>
      <c r="G672" s="42" t="s">
        <v>1486</v>
      </c>
      <c r="H672" s="42" t="s">
        <v>701</v>
      </c>
      <c r="I672" s="42" t="str">
        <f t="shared" si="21"/>
        <v>Childrens_Apparel_TShirts_Polos</v>
      </c>
      <c r="J672" s="42" t="str">
        <f t="shared" si="22"/>
        <v>Childrens_Apparel_TShirts_Polos_T-Shirts</v>
      </c>
      <c r="K672" s="43">
        <v>1</v>
      </c>
      <c r="U672" s="42"/>
    </row>
    <row r="673" spans="1:21">
      <c r="A673" s="43">
        <v>669</v>
      </c>
      <c r="B673" s="114" t="s">
        <v>111</v>
      </c>
      <c r="C673" s="114" t="s">
        <v>118</v>
      </c>
      <c r="D673" s="4" t="s">
        <v>604</v>
      </c>
      <c r="E673" s="159" t="s">
        <v>1487</v>
      </c>
      <c r="F673" s="42" t="s">
        <v>113</v>
      </c>
      <c r="G673" s="42" t="s">
        <v>602</v>
      </c>
      <c r="H673" s="42" t="s">
        <v>602</v>
      </c>
      <c r="I673" s="42" t="str">
        <f t="shared" si="21"/>
        <v>Childrens_Apparel_Underwear</v>
      </c>
      <c r="J673" s="42" t="str">
        <f t="shared" si="22"/>
        <v>Childrens_Apparel_Underwear_Underwear</v>
      </c>
      <c r="K673" s="43">
        <v>1</v>
      </c>
      <c r="U673" s="42"/>
    </row>
    <row r="674" spans="1:21">
      <c r="A674" s="43">
        <v>670</v>
      </c>
      <c r="B674" s="114" t="s">
        <v>111</v>
      </c>
      <c r="C674" s="114" t="s">
        <v>118</v>
      </c>
      <c r="D674" s="4" t="s">
        <v>604</v>
      </c>
      <c r="E674" s="159" t="s">
        <v>1488</v>
      </c>
      <c r="F674" s="42" t="s">
        <v>119</v>
      </c>
      <c r="G674" s="42" t="s">
        <v>1489</v>
      </c>
      <c r="H674" s="42" t="s">
        <v>1487</v>
      </c>
      <c r="I674" s="42" t="str">
        <f t="shared" si="21"/>
        <v>Childrens_Nursery_Baby_Bedding_Sleepbags_Swaddles</v>
      </c>
      <c r="J674" s="42" t="str">
        <f t="shared" si="22"/>
        <v>Childrens_Nursery_Baby_Bedding_Sleepbags_Swaddles_Bedding</v>
      </c>
      <c r="K674" s="43">
        <v>1</v>
      </c>
      <c r="U674" s="42"/>
    </row>
    <row r="675" spans="1:21">
      <c r="A675" s="43">
        <v>671</v>
      </c>
      <c r="B675" s="114" t="s">
        <v>111</v>
      </c>
      <c r="C675" s="114" t="s">
        <v>118</v>
      </c>
      <c r="D675" s="4" t="s">
        <v>604</v>
      </c>
      <c r="E675" s="159" t="s">
        <v>1490</v>
      </c>
      <c r="F675" s="42" t="s">
        <v>119</v>
      </c>
      <c r="G675" s="42" t="s">
        <v>1489</v>
      </c>
      <c r="H675" s="42" t="s">
        <v>1488</v>
      </c>
      <c r="I675" s="42" t="str">
        <f t="shared" si="21"/>
        <v>Childrens_Nursery_Baby_Bedding_Sleepbags_Swaddles</v>
      </c>
      <c r="J675" s="42" t="str">
        <f t="shared" si="22"/>
        <v>Childrens_Nursery_Baby_Bedding_Sleepbags_Swaddles_Sleepbags</v>
      </c>
      <c r="K675" s="43">
        <v>1</v>
      </c>
      <c r="U675" s="42"/>
    </row>
    <row r="676" spans="1:21">
      <c r="A676" s="43">
        <v>672</v>
      </c>
      <c r="B676" s="114" t="s">
        <v>111</v>
      </c>
      <c r="C676" s="114" t="s">
        <v>118</v>
      </c>
      <c r="D676" s="4" t="s">
        <v>606</v>
      </c>
      <c r="E676" s="159" t="s">
        <v>606</v>
      </c>
      <c r="F676" s="42" t="s">
        <v>119</v>
      </c>
      <c r="G676" s="42" t="s">
        <v>1489</v>
      </c>
      <c r="H676" s="42" t="s">
        <v>1490</v>
      </c>
      <c r="I676" s="42" t="str">
        <f t="shared" si="21"/>
        <v>Childrens_Nursery_Baby_Bedding_Sleepbags_Swaddles</v>
      </c>
      <c r="J676" s="42" t="str">
        <f t="shared" si="22"/>
        <v>Childrens_Nursery_Baby_Bedding_Sleepbags_Swaddles_Swaddles</v>
      </c>
      <c r="K676" s="43">
        <v>1</v>
      </c>
      <c r="U676" s="42"/>
    </row>
    <row r="677" spans="1:21">
      <c r="A677" s="43">
        <v>673</v>
      </c>
      <c r="B677" s="114" t="s">
        <v>111</v>
      </c>
      <c r="C677" s="114" t="s">
        <v>118</v>
      </c>
      <c r="D677" s="4" t="s">
        <v>608</v>
      </c>
      <c r="E677" s="159" t="s">
        <v>1149</v>
      </c>
      <c r="F677" s="42" t="s">
        <v>119</v>
      </c>
      <c r="G677" s="42" t="s">
        <v>1491</v>
      </c>
      <c r="H677" s="42" t="s">
        <v>1491</v>
      </c>
      <c r="I677" s="42" t="str">
        <f t="shared" si="21"/>
        <v>Childrens_Nursery_Baby_Gifting</v>
      </c>
      <c r="J677" s="42" t="str">
        <f t="shared" si="22"/>
        <v>Childrens_Nursery_Baby_Gifting_Baby_Gifting</v>
      </c>
      <c r="K677" s="43">
        <v>1</v>
      </c>
      <c r="U677" s="42"/>
    </row>
    <row r="678" spans="1:21">
      <c r="A678" s="43">
        <v>674</v>
      </c>
      <c r="B678" s="114" t="s">
        <v>111</v>
      </c>
      <c r="C678" s="114" t="s">
        <v>118</v>
      </c>
      <c r="D678" s="4" t="s">
        <v>608</v>
      </c>
      <c r="E678" s="159" t="s">
        <v>1492</v>
      </c>
      <c r="F678" s="42" t="s">
        <v>119</v>
      </c>
      <c r="G678" s="42" t="s">
        <v>1493</v>
      </c>
      <c r="H678" s="42" t="s">
        <v>1149</v>
      </c>
      <c r="I678" s="42" t="str">
        <f t="shared" si="21"/>
        <v>Childrens_Nursery_Baby_Nursery</v>
      </c>
      <c r="J678" s="42" t="str">
        <f t="shared" si="22"/>
        <v>Childrens_Nursery_Baby_Nursery_Blankets</v>
      </c>
      <c r="K678" s="43">
        <v>1</v>
      </c>
      <c r="U678" s="42"/>
    </row>
    <row r="679" spans="1:21">
      <c r="A679" s="43">
        <v>675</v>
      </c>
      <c r="B679" s="114" t="s">
        <v>111</v>
      </c>
      <c r="C679" s="114" t="s">
        <v>118</v>
      </c>
      <c r="D679" s="4" t="s">
        <v>608</v>
      </c>
      <c r="E679" s="159" t="s">
        <v>1494</v>
      </c>
      <c r="F679" s="42" t="s">
        <v>119</v>
      </c>
      <c r="G679" s="42" t="s">
        <v>1493</v>
      </c>
      <c r="H679" s="42" t="s">
        <v>1495</v>
      </c>
      <c r="I679" s="42" t="str">
        <f t="shared" si="21"/>
        <v>Childrens_Nursery_Baby_Nursery</v>
      </c>
      <c r="J679" s="42" t="str">
        <f t="shared" si="22"/>
        <v>Childrens_Nursery_Baby_Nursery_Change_Mats</v>
      </c>
      <c r="K679" s="43">
        <v>1</v>
      </c>
      <c r="U679" s="42"/>
    </row>
    <row r="680" spans="1:21">
      <c r="A680" s="43">
        <v>676</v>
      </c>
      <c r="B680" s="114" t="s">
        <v>111</v>
      </c>
      <c r="C680" s="114" t="s">
        <v>118</v>
      </c>
      <c r="D680" s="4" t="s">
        <v>608</v>
      </c>
      <c r="E680" s="159" t="s">
        <v>1496</v>
      </c>
      <c r="F680" s="42" t="s">
        <v>119</v>
      </c>
      <c r="G680" s="42" t="s">
        <v>1493</v>
      </c>
      <c r="H680" s="42" t="s">
        <v>1494</v>
      </c>
      <c r="I680" s="42" t="str">
        <f t="shared" si="21"/>
        <v>Childrens_Nursery_Baby_Nursery</v>
      </c>
      <c r="J680" s="42" t="str">
        <f t="shared" si="22"/>
        <v>Childrens_Nursery_Baby_Nursery_Furniture</v>
      </c>
      <c r="K680" s="43">
        <v>1</v>
      </c>
      <c r="U680" s="42"/>
    </row>
    <row r="681" spans="1:21">
      <c r="A681" s="43">
        <v>677</v>
      </c>
      <c r="B681" s="114" t="s">
        <v>111</v>
      </c>
      <c r="C681" s="114" t="s">
        <v>118</v>
      </c>
      <c r="D681" s="4" t="s">
        <v>608</v>
      </c>
      <c r="E681" s="159" t="s">
        <v>1497</v>
      </c>
      <c r="F681" s="42" t="s">
        <v>119</v>
      </c>
      <c r="G681" s="42" t="s">
        <v>1493</v>
      </c>
      <c r="H681" s="42" t="s">
        <v>1498</v>
      </c>
      <c r="I681" s="42" t="str">
        <f t="shared" si="21"/>
        <v>Childrens_Nursery_Baby_Nursery</v>
      </c>
      <c r="J681" s="42" t="str">
        <f t="shared" si="22"/>
        <v>Childrens_Nursery_Baby_Nursery_Nursery_Accessories</v>
      </c>
      <c r="K681" s="43">
        <v>1</v>
      </c>
      <c r="U681" s="42"/>
    </row>
    <row r="682" spans="1:21">
      <c r="A682" s="43">
        <v>678</v>
      </c>
      <c r="B682" s="114" t="s">
        <v>111</v>
      </c>
      <c r="C682" s="114" t="s">
        <v>118</v>
      </c>
      <c r="D682" s="4" t="s">
        <v>610</v>
      </c>
      <c r="E682" s="159" t="s">
        <v>1499</v>
      </c>
      <c r="F682" s="42" t="s">
        <v>119</v>
      </c>
      <c r="G682" s="42" t="s">
        <v>1493</v>
      </c>
      <c r="H682" s="42" t="s">
        <v>1500</v>
      </c>
      <c r="I682" s="42" t="str">
        <f t="shared" si="21"/>
        <v>Childrens_Nursery_Baby_Nursery</v>
      </c>
      <c r="J682" s="42" t="str">
        <f t="shared" si="22"/>
        <v>Childrens_Nursery_Baby_Nursery_Play_Mats-Seats</v>
      </c>
      <c r="K682" s="43">
        <v>1</v>
      </c>
      <c r="U682" s="42"/>
    </row>
    <row r="683" spans="1:21">
      <c r="A683" s="43">
        <v>679</v>
      </c>
      <c r="B683" s="114" t="s">
        <v>111</v>
      </c>
      <c r="C683" s="114" t="s">
        <v>118</v>
      </c>
      <c r="D683" s="4" t="s">
        <v>610</v>
      </c>
      <c r="E683" s="159" t="s">
        <v>1501</v>
      </c>
      <c r="F683" s="42" t="s">
        <v>119</v>
      </c>
      <c r="G683" s="42" t="s">
        <v>1502</v>
      </c>
      <c r="H683" s="42" t="s">
        <v>1503</v>
      </c>
      <c r="I683" s="42" t="str">
        <f t="shared" si="21"/>
        <v>Childrens_Nursery_Baby_Travel</v>
      </c>
      <c r="J683" s="42" t="str">
        <f t="shared" si="22"/>
        <v>Childrens_Nursery_Baby_Travel_Baby_Bags</v>
      </c>
      <c r="K683" s="43">
        <v>1</v>
      </c>
      <c r="U683" s="42"/>
    </row>
    <row r="684" spans="1:21">
      <c r="A684" s="43">
        <v>680</v>
      </c>
      <c r="B684" s="114" t="s">
        <v>111</v>
      </c>
      <c r="C684" s="114" t="s">
        <v>118</v>
      </c>
      <c r="D684" s="4" t="s">
        <v>610</v>
      </c>
      <c r="E684" s="159" t="s">
        <v>1504</v>
      </c>
      <c r="F684" s="42" t="s">
        <v>119</v>
      </c>
      <c r="G684" s="42" t="s">
        <v>1502</v>
      </c>
      <c r="H684" s="42" t="s">
        <v>1505</v>
      </c>
      <c r="I684" s="42" t="str">
        <f t="shared" si="21"/>
        <v>Childrens_Nursery_Baby_Travel</v>
      </c>
      <c r="J684" s="42" t="str">
        <f t="shared" si="22"/>
        <v>Childrens_Nursery_Baby_Travel_Baby_Carriers</v>
      </c>
      <c r="K684" s="43">
        <v>1</v>
      </c>
      <c r="U684" s="42"/>
    </row>
    <row r="685" spans="1:21">
      <c r="A685" s="43">
        <v>681</v>
      </c>
      <c r="B685" s="114" t="s">
        <v>111</v>
      </c>
      <c r="C685" s="114" t="s">
        <v>118</v>
      </c>
      <c r="D685" s="4" t="s">
        <v>610</v>
      </c>
      <c r="E685" s="159" t="s">
        <v>1506</v>
      </c>
      <c r="F685" s="42" t="s">
        <v>119</v>
      </c>
      <c r="G685" s="42" t="s">
        <v>1502</v>
      </c>
      <c r="H685" s="42" t="s">
        <v>1507</v>
      </c>
      <c r="I685" s="42" t="str">
        <f t="shared" si="21"/>
        <v>Childrens_Nursery_Baby_Travel</v>
      </c>
      <c r="J685" s="42" t="str">
        <f t="shared" si="22"/>
        <v>Childrens_Nursery_Baby_Travel_Baby_Travel_Accessories</v>
      </c>
      <c r="K685" s="43">
        <v>1</v>
      </c>
      <c r="U685" s="42"/>
    </row>
    <row r="686" spans="1:21">
      <c r="A686" s="43">
        <v>682</v>
      </c>
      <c r="B686" s="114" t="s">
        <v>111</v>
      </c>
      <c r="C686" s="114" t="s">
        <v>118</v>
      </c>
      <c r="D686" s="4" t="s">
        <v>610</v>
      </c>
      <c r="E686" s="159" t="s">
        <v>1508</v>
      </c>
      <c r="F686" s="42" t="s">
        <v>119</v>
      </c>
      <c r="G686" s="42" t="s">
        <v>1502</v>
      </c>
      <c r="H686" s="42" t="s">
        <v>1509</v>
      </c>
      <c r="I686" s="42" t="str">
        <f t="shared" si="21"/>
        <v>Childrens_Nursery_Baby_Travel</v>
      </c>
      <c r="J686" s="42" t="str">
        <f t="shared" si="22"/>
        <v>Childrens_Nursery_Baby_Travel_Nappy_Bags</v>
      </c>
      <c r="K686" s="43">
        <v>1</v>
      </c>
      <c r="U686" s="42"/>
    </row>
    <row r="687" spans="1:21">
      <c r="A687" s="43">
        <v>683</v>
      </c>
      <c r="B687" s="114" t="s">
        <v>111</v>
      </c>
      <c r="C687" s="114" t="s">
        <v>118</v>
      </c>
      <c r="D687" s="4" t="s">
        <v>610</v>
      </c>
      <c r="E687" s="159" t="s">
        <v>1510</v>
      </c>
      <c r="F687" s="42" t="s">
        <v>119</v>
      </c>
      <c r="G687" s="42" t="s">
        <v>1502</v>
      </c>
      <c r="H687" s="42" t="s">
        <v>1511</v>
      </c>
      <c r="I687" s="42" t="str">
        <f t="shared" si="21"/>
        <v>Childrens_Nursery_Baby_Travel</v>
      </c>
      <c r="J687" s="42" t="str">
        <f t="shared" si="22"/>
        <v>Childrens_Nursery_Baby_Travel_Prams-Strollers</v>
      </c>
      <c r="K687" s="43">
        <v>1</v>
      </c>
      <c r="U687" s="42"/>
    </row>
    <row r="688" spans="1:21">
      <c r="A688" s="43">
        <v>684</v>
      </c>
      <c r="B688" s="114" t="s">
        <v>111</v>
      </c>
      <c r="C688" s="114" t="s">
        <v>118</v>
      </c>
      <c r="D688" s="4" t="s">
        <v>612</v>
      </c>
      <c r="E688" s="159" t="s">
        <v>1512</v>
      </c>
      <c r="F688" s="42" t="s">
        <v>119</v>
      </c>
      <c r="G688" s="42" t="s">
        <v>1502</v>
      </c>
      <c r="H688" s="42" t="s">
        <v>1513</v>
      </c>
      <c r="I688" s="42" t="str">
        <f t="shared" si="21"/>
        <v>Childrens_Nursery_Baby_Travel</v>
      </c>
      <c r="J688" s="42" t="str">
        <f t="shared" si="22"/>
        <v>Childrens_Nursery_Baby_Travel_Travel_Cot</v>
      </c>
      <c r="K688" s="43">
        <v>1</v>
      </c>
      <c r="U688" s="42"/>
    </row>
    <row r="689" spans="1:26">
      <c r="A689" s="43">
        <v>685</v>
      </c>
      <c r="B689" s="114" t="s">
        <v>111</v>
      </c>
      <c r="C689" s="114" t="s">
        <v>118</v>
      </c>
      <c r="D689" s="4" t="s">
        <v>612</v>
      </c>
      <c r="E689" s="159" t="s">
        <v>1514</v>
      </c>
      <c r="F689" s="42" t="s">
        <v>119</v>
      </c>
      <c r="G689" s="42" t="s">
        <v>1515</v>
      </c>
      <c r="H689" s="42" t="s">
        <v>1516</v>
      </c>
      <c r="I689" s="42" t="str">
        <f t="shared" si="21"/>
        <v>Childrens_Nursery_Bathtime_Skincare</v>
      </c>
      <c r="J689" s="42" t="str">
        <f t="shared" si="22"/>
        <v>Childrens_Nursery_Bathtime_Skincare_Bath_Toys</v>
      </c>
      <c r="K689" s="43">
        <v>1</v>
      </c>
      <c r="U689" s="42"/>
    </row>
    <row r="690" spans="1:26">
      <c r="A690" s="43">
        <v>686</v>
      </c>
      <c r="B690" s="114" t="s">
        <v>111</v>
      </c>
      <c r="C690" s="114" t="s">
        <v>118</v>
      </c>
      <c r="D690" s="4" t="s">
        <v>612</v>
      </c>
      <c r="E690" s="159" t="s">
        <v>1517</v>
      </c>
      <c r="F690" s="42" t="s">
        <v>119</v>
      </c>
      <c r="G690" s="42" t="s">
        <v>1515</v>
      </c>
      <c r="H690" s="42" t="s">
        <v>1514</v>
      </c>
      <c r="I690" s="42" t="str">
        <f t="shared" si="21"/>
        <v>Childrens_Nursery_Bathtime_Skincare</v>
      </c>
      <c r="J690" s="42" t="str">
        <f t="shared" si="22"/>
        <v>Childrens_Nursery_Bathtime_Skincare_Baths</v>
      </c>
      <c r="K690" s="43">
        <v>1</v>
      </c>
      <c r="U690" s="42"/>
    </row>
    <row r="691" spans="1:26">
      <c r="A691" s="43">
        <v>687</v>
      </c>
      <c r="B691" s="114" t="s">
        <v>111</v>
      </c>
      <c r="C691" s="114" t="s">
        <v>118</v>
      </c>
      <c r="D691" s="4" t="s">
        <v>612</v>
      </c>
      <c r="E691" s="159" t="s">
        <v>1518</v>
      </c>
      <c r="F691" s="42" t="s">
        <v>119</v>
      </c>
      <c r="G691" s="42" t="s">
        <v>1515</v>
      </c>
      <c r="H691" s="42" t="s">
        <v>1519</v>
      </c>
      <c r="I691" s="42" t="str">
        <f t="shared" si="21"/>
        <v>Childrens_Nursery_Bathtime_Skincare</v>
      </c>
      <c r="J691" s="42" t="str">
        <f t="shared" si="22"/>
        <v>Childrens_Nursery_Bathtime_Skincare_Bathtime_Accessories</v>
      </c>
      <c r="K691" s="43">
        <v>1</v>
      </c>
      <c r="U691" s="42"/>
    </row>
    <row r="692" spans="1:26" ht="13.5" customHeight="1">
      <c r="A692" s="43">
        <v>688</v>
      </c>
      <c r="B692" s="114" t="s">
        <v>111</v>
      </c>
      <c r="C692" s="114" t="s">
        <v>118</v>
      </c>
      <c r="D692" s="4" t="s">
        <v>612</v>
      </c>
      <c r="E692" s="159" t="s">
        <v>471</v>
      </c>
      <c r="F692" s="42" t="s">
        <v>119</v>
      </c>
      <c r="G692" s="42" t="s">
        <v>1515</v>
      </c>
      <c r="H692" s="42" t="s">
        <v>1520</v>
      </c>
      <c r="I692" s="42" t="str">
        <f t="shared" si="21"/>
        <v>Childrens_Nursery_Bathtime_Skincare</v>
      </c>
      <c r="J692" s="42" t="str">
        <f t="shared" si="22"/>
        <v>Childrens_Nursery_Bathtime_Skincare_Face_Washers</v>
      </c>
      <c r="K692" s="43">
        <v>1</v>
      </c>
      <c r="U692" s="42"/>
    </row>
    <row r="693" spans="1:26" ht="13.5" customHeight="1">
      <c r="A693" s="43">
        <v>689</v>
      </c>
      <c r="B693" s="114" t="s">
        <v>111</v>
      </c>
      <c r="C693" s="114" t="s">
        <v>118</v>
      </c>
      <c r="D693" s="4" t="s">
        <v>614</v>
      </c>
      <c r="E693" s="159" t="s">
        <v>1521</v>
      </c>
      <c r="F693" s="42" t="s">
        <v>119</v>
      </c>
      <c r="G693" s="42" t="s">
        <v>1515</v>
      </c>
      <c r="H693" s="42" t="s">
        <v>471</v>
      </c>
      <c r="I693" s="42" t="str">
        <f t="shared" si="21"/>
        <v>Childrens_Nursery_Bathtime_Skincare</v>
      </c>
      <c r="J693" s="42" t="str">
        <f t="shared" si="22"/>
        <v>Childrens_Nursery_Bathtime_Skincare_Towels</v>
      </c>
      <c r="K693" s="43">
        <v>1</v>
      </c>
      <c r="U693" s="42"/>
    </row>
    <row r="694" spans="1:26" ht="13.5" customHeight="1">
      <c r="A694" s="43">
        <v>690</v>
      </c>
      <c r="B694" s="114" t="s">
        <v>111</v>
      </c>
      <c r="C694" s="114" t="s">
        <v>118</v>
      </c>
      <c r="D694" s="4" t="s">
        <v>614</v>
      </c>
      <c r="E694" s="159" t="s">
        <v>1522</v>
      </c>
      <c r="F694" s="42" t="s">
        <v>119</v>
      </c>
      <c r="G694" s="42" t="s">
        <v>1523</v>
      </c>
      <c r="H694" s="42" t="s">
        <v>1524</v>
      </c>
      <c r="I694" s="42" t="str">
        <f t="shared" si="21"/>
        <v>Childrens_Nursery_Feeding_Nursing</v>
      </c>
      <c r="J694" s="42" t="str">
        <f t="shared" si="22"/>
        <v>Childrens_Nursery_Feeding_Nursing_Baby_Bowls</v>
      </c>
      <c r="K694" s="43">
        <v>1</v>
      </c>
      <c r="U694" s="42"/>
    </row>
    <row r="695" spans="1:26">
      <c r="A695" s="43">
        <v>691</v>
      </c>
      <c r="B695" s="114" t="s">
        <v>111</v>
      </c>
      <c r="C695" s="114" t="s">
        <v>118</v>
      </c>
      <c r="D695" s="4" t="s">
        <v>614</v>
      </c>
      <c r="E695" s="159" t="s">
        <v>1525</v>
      </c>
      <c r="F695" s="42" t="s">
        <v>119</v>
      </c>
      <c r="G695" s="42" t="s">
        <v>1523</v>
      </c>
      <c r="H695" s="42" t="s">
        <v>1526</v>
      </c>
      <c r="I695" s="42" t="str">
        <f t="shared" si="21"/>
        <v>Childrens_Nursery_Feeding_Nursing</v>
      </c>
      <c r="J695" s="42" t="str">
        <f t="shared" si="22"/>
        <v>Childrens_Nursery_Feeding_Nursing_Baby_Cups</v>
      </c>
      <c r="K695" s="43">
        <v>1</v>
      </c>
      <c r="U695" s="42"/>
    </row>
    <row r="696" spans="1:26">
      <c r="A696" s="43">
        <v>692</v>
      </c>
      <c r="B696" s="114" t="s">
        <v>111</v>
      </c>
      <c r="C696" s="114" t="s">
        <v>118</v>
      </c>
      <c r="D696" s="4" t="s">
        <v>614</v>
      </c>
      <c r="E696" s="159" t="s">
        <v>1527</v>
      </c>
      <c r="F696" s="42" t="s">
        <v>119</v>
      </c>
      <c r="G696" s="42" t="s">
        <v>1523</v>
      </c>
      <c r="H696" s="42" t="s">
        <v>1528</v>
      </c>
      <c r="I696" s="42" t="str">
        <f t="shared" si="21"/>
        <v>Childrens_Nursery_Feeding_Nursing</v>
      </c>
      <c r="J696" s="42" t="str">
        <f t="shared" si="22"/>
        <v>Childrens_Nursery_Feeding_Nursing_Baby_Cutlery</v>
      </c>
      <c r="K696" s="43">
        <v>1</v>
      </c>
      <c r="U696" s="42"/>
    </row>
    <row r="697" spans="1:26">
      <c r="A697" s="43">
        <v>693</v>
      </c>
      <c r="B697" s="114" t="s">
        <v>111</v>
      </c>
      <c r="C697" s="114" t="s">
        <v>118</v>
      </c>
      <c r="D697" s="4" t="s">
        <v>614</v>
      </c>
      <c r="E697" s="159" t="s">
        <v>1529</v>
      </c>
      <c r="F697" s="42" t="s">
        <v>119</v>
      </c>
      <c r="G697" s="42" t="s">
        <v>1523</v>
      </c>
      <c r="H697" s="42" t="s">
        <v>1530</v>
      </c>
      <c r="I697" s="42" t="str">
        <f t="shared" ref="I697:I760" si="23">F697&amp;"_"&amp;G697</f>
        <v>Childrens_Nursery_Feeding_Nursing</v>
      </c>
      <c r="J697" s="42" t="str">
        <f t="shared" si="22"/>
        <v>Childrens_Nursery_Feeding_Nursing_Baby_Meal_Sets</v>
      </c>
      <c r="K697" s="43">
        <v>1</v>
      </c>
      <c r="U697" s="42"/>
    </row>
    <row r="698" spans="1:26">
      <c r="A698" s="43">
        <v>694</v>
      </c>
      <c r="B698" s="114" t="s">
        <v>111</v>
      </c>
      <c r="C698" s="114" t="s">
        <v>118</v>
      </c>
      <c r="D698" s="4" t="s">
        <v>614</v>
      </c>
      <c r="E698" s="159" t="s">
        <v>1531</v>
      </c>
      <c r="F698" s="42" t="s">
        <v>119</v>
      </c>
      <c r="G698" s="42" t="s">
        <v>1523</v>
      </c>
      <c r="H698" s="42" t="s">
        <v>1532</v>
      </c>
      <c r="I698" s="42" t="str">
        <f t="shared" si="23"/>
        <v>Childrens_Nursery_Feeding_Nursing</v>
      </c>
      <c r="J698" s="42" t="str">
        <f t="shared" si="22"/>
        <v>Childrens_Nursery_Feeding_Nursing_Baby_Plates</v>
      </c>
      <c r="K698" s="43">
        <v>1</v>
      </c>
      <c r="U698" s="42"/>
    </row>
    <row r="699" spans="1:26">
      <c r="A699" s="43">
        <v>695</v>
      </c>
      <c r="B699" s="114" t="s">
        <v>111</v>
      </c>
      <c r="C699" s="114" t="s">
        <v>118</v>
      </c>
      <c r="D699" s="4" t="s">
        <v>614</v>
      </c>
      <c r="E699" s="159" t="s">
        <v>1533</v>
      </c>
      <c r="F699" s="42" t="s">
        <v>119</v>
      </c>
      <c r="G699" s="42" t="s">
        <v>1523</v>
      </c>
      <c r="H699" s="42" t="s">
        <v>1531</v>
      </c>
      <c r="I699" s="42" t="str">
        <f t="shared" si="23"/>
        <v>Childrens_Nursery_Feeding_Nursing</v>
      </c>
      <c r="J699" s="42" t="str">
        <f t="shared" si="22"/>
        <v>Childrens_Nursery_Feeding_Nursing_Bib</v>
      </c>
      <c r="K699" s="43">
        <v>1</v>
      </c>
      <c r="U699" s="42"/>
      <c r="Y699" s="2"/>
      <c r="Z699" s="2"/>
    </row>
    <row r="700" spans="1:26" s="2" customFormat="1" collapsed="1">
      <c r="A700" s="43">
        <v>696</v>
      </c>
      <c r="B700" s="114" t="s">
        <v>111</v>
      </c>
      <c r="C700" s="114" t="s">
        <v>118</v>
      </c>
      <c r="D700" s="4" t="s">
        <v>614</v>
      </c>
      <c r="E700" s="159" t="s">
        <v>1534</v>
      </c>
      <c r="F700" s="42" t="s">
        <v>119</v>
      </c>
      <c r="G700" s="42" t="s">
        <v>1523</v>
      </c>
      <c r="H700" s="42" t="s">
        <v>1533</v>
      </c>
      <c r="I700" s="42" t="str">
        <f t="shared" si="23"/>
        <v>Childrens_Nursery_Feeding_Nursing</v>
      </c>
      <c r="J700" s="42" t="str">
        <f t="shared" si="22"/>
        <v>Childrens_Nursery_Feeding_Nursing_Cleaning</v>
      </c>
      <c r="K700" s="43">
        <v>1</v>
      </c>
      <c r="L700"/>
      <c r="M700" s="113"/>
      <c r="N700" s="168"/>
      <c r="T700" s="107"/>
      <c r="U700" s="42"/>
    </row>
    <row r="701" spans="1:26" s="2" customFormat="1">
      <c r="A701" s="43">
        <v>697</v>
      </c>
      <c r="B701" s="114" t="s">
        <v>111</v>
      </c>
      <c r="C701" s="114" t="s">
        <v>118</v>
      </c>
      <c r="D701" s="4" t="s">
        <v>614</v>
      </c>
      <c r="E701" s="159" t="s">
        <v>1535</v>
      </c>
      <c r="F701" s="42" t="s">
        <v>119</v>
      </c>
      <c r="G701" s="42" t="s">
        <v>1523</v>
      </c>
      <c r="H701" s="42" t="s">
        <v>1536</v>
      </c>
      <c r="I701" s="42" t="str">
        <f t="shared" si="23"/>
        <v>Childrens_Nursery_Feeding_Nursing</v>
      </c>
      <c r="J701" s="42" t="str">
        <f t="shared" si="22"/>
        <v>Childrens_Nursery_Feeding_Nursing_Feeding-Nursing_Accessories</v>
      </c>
      <c r="K701" s="43">
        <v>1</v>
      </c>
      <c r="L701"/>
      <c r="M701" s="113"/>
      <c r="N701" s="168"/>
      <c r="T701" s="107"/>
      <c r="U701" s="42"/>
    </row>
    <row r="702" spans="1:26" s="2" customFormat="1">
      <c r="A702" s="43">
        <v>698</v>
      </c>
      <c r="B702" s="114" t="s">
        <v>111</v>
      </c>
      <c r="C702" s="114" t="s">
        <v>124</v>
      </c>
      <c r="D702" s="4" t="s">
        <v>1537</v>
      </c>
      <c r="E702" s="159" t="s">
        <v>707</v>
      </c>
      <c r="F702" s="42" t="s">
        <v>119</v>
      </c>
      <c r="G702" s="42" t="s">
        <v>1523</v>
      </c>
      <c r="H702" s="42" t="s">
        <v>1538</v>
      </c>
      <c r="I702" s="42" t="str">
        <f t="shared" si="23"/>
        <v>Childrens_Nursery_Feeding_Nursing</v>
      </c>
      <c r="J702" s="42" t="str">
        <f t="shared" si="22"/>
        <v>Childrens_Nursery_Feeding_Nursing_High_Chairs</v>
      </c>
      <c r="K702" s="43">
        <v>1</v>
      </c>
      <c r="L702"/>
      <c r="M702" s="113"/>
      <c r="N702" s="168"/>
      <c r="T702" s="107"/>
      <c r="U702" s="42"/>
    </row>
    <row r="703" spans="1:26" s="2" customFormat="1">
      <c r="A703" s="43">
        <v>699</v>
      </c>
      <c r="B703" s="114" t="s">
        <v>111</v>
      </c>
      <c r="C703" s="114" t="s">
        <v>124</v>
      </c>
      <c r="D703" s="4" t="s">
        <v>1537</v>
      </c>
      <c r="E703" s="159" t="s">
        <v>1539</v>
      </c>
      <c r="F703" s="42" t="s">
        <v>125</v>
      </c>
      <c r="G703" s="42" t="s">
        <v>1540</v>
      </c>
      <c r="H703" s="42" t="s">
        <v>707</v>
      </c>
      <c r="I703" s="42" t="str">
        <f t="shared" si="23"/>
        <v>Childrens_Shoes_Baby_Toddler</v>
      </c>
      <c r="J703" s="42" t="str">
        <f t="shared" si="22"/>
        <v>Childrens_Shoes_Baby_Toddler_Boots</v>
      </c>
      <c r="K703" s="43">
        <v>1</v>
      </c>
      <c r="L703"/>
      <c r="M703" s="113"/>
      <c r="N703" s="168"/>
      <c r="T703" s="107"/>
      <c r="U703" s="42"/>
    </row>
    <row r="704" spans="1:26" s="2" customFormat="1">
      <c r="A704" s="43">
        <v>700</v>
      </c>
      <c r="B704" s="114" t="s">
        <v>111</v>
      </c>
      <c r="C704" s="114" t="s">
        <v>124</v>
      </c>
      <c r="D704" s="4" t="s">
        <v>1537</v>
      </c>
      <c r="E704" s="159" t="s">
        <v>722</v>
      </c>
      <c r="F704" s="42" t="s">
        <v>125</v>
      </c>
      <c r="G704" s="42" t="s">
        <v>1540</v>
      </c>
      <c r="H704" s="42" t="s">
        <v>1539</v>
      </c>
      <c r="I704" s="42" t="str">
        <f t="shared" si="23"/>
        <v>Childrens_Shoes_Baby_Toddler</v>
      </c>
      <c r="J704" s="42" t="str">
        <f t="shared" si="22"/>
        <v>Childrens_Shoes_Baby_Toddler_Sandals</v>
      </c>
      <c r="K704" s="43">
        <v>1</v>
      </c>
      <c r="L704"/>
      <c r="M704" s="113"/>
      <c r="N704" s="168"/>
      <c r="T704" s="107"/>
      <c r="U704" s="42"/>
    </row>
    <row r="705" spans="1:26" s="2" customFormat="1">
      <c r="A705" s="43">
        <v>701</v>
      </c>
      <c r="B705" s="114" t="s">
        <v>111</v>
      </c>
      <c r="C705" s="114" t="s">
        <v>124</v>
      </c>
      <c r="D705" s="4" t="s">
        <v>1537</v>
      </c>
      <c r="E705" s="159" t="s">
        <v>725</v>
      </c>
      <c r="F705" s="42" t="s">
        <v>125</v>
      </c>
      <c r="G705" s="42" t="s">
        <v>1540</v>
      </c>
      <c r="H705" s="42" t="s">
        <v>722</v>
      </c>
      <c r="I705" s="42" t="str">
        <f t="shared" si="23"/>
        <v>Childrens_Shoes_Baby_Toddler</v>
      </c>
      <c r="J705" s="42" t="str">
        <f t="shared" si="22"/>
        <v>Childrens_Shoes_Baby_Toddler_Slippers</v>
      </c>
      <c r="K705" s="43">
        <v>1</v>
      </c>
      <c r="L705"/>
      <c r="M705" s="113"/>
      <c r="N705" s="168"/>
      <c r="T705" s="107"/>
      <c r="U705" s="42"/>
    </row>
    <row r="706" spans="1:26" s="2" customFormat="1">
      <c r="A706" s="43">
        <v>702</v>
      </c>
      <c r="B706" s="114" t="s">
        <v>111</v>
      </c>
      <c r="C706" s="114" t="s">
        <v>124</v>
      </c>
      <c r="D706" s="4" t="s">
        <v>618</v>
      </c>
      <c r="E706" s="159" t="s">
        <v>707</v>
      </c>
      <c r="F706" s="42" t="s">
        <v>125</v>
      </c>
      <c r="G706" s="42" t="s">
        <v>1540</v>
      </c>
      <c r="H706" s="42" t="s">
        <v>725</v>
      </c>
      <c r="I706" s="42" t="str">
        <f t="shared" si="23"/>
        <v>Childrens_Shoes_Baby_Toddler</v>
      </c>
      <c r="J706" s="42" t="str">
        <f t="shared" si="22"/>
        <v>Childrens_Shoes_Baby_Toddler_Sneakers</v>
      </c>
      <c r="K706" s="43">
        <v>1</v>
      </c>
      <c r="L706"/>
      <c r="M706" s="113"/>
      <c r="N706" s="168"/>
      <c r="T706" s="107"/>
      <c r="U706" s="42"/>
    </row>
    <row r="707" spans="1:26" s="2" customFormat="1">
      <c r="A707" s="43">
        <v>703</v>
      </c>
      <c r="B707" s="114" t="s">
        <v>111</v>
      </c>
      <c r="C707" s="114" t="s">
        <v>124</v>
      </c>
      <c r="D707" s="4" t="s">
        <v>618</v>
      </c>
      <c r="E707" s="159" t="s">
        <v>1539</v>
      </c>
      <c r="F707" s="42" t="s">
        <v>125</v>
      </c>
      <c r="G707" s="42" t="s">
        <v>618</v>
      </c>
      <c r="H707" s="42" t="s">
        <v>707</v>
      </c>
      <c r="I707" s="42" t="str">
        <f t="shared" si="23"/>
        <v>Childrens_Shoes_Junior</v>
      </c>
      <c r="J707" s="42" t="str">
        <f t="shared" si="22"/>
        <v>Childrens_Shoes_Junior_Boots</v>
      </c>
      <c r="K707" s="43">
        <v>1</v>
      </c>
      <c r="L707"/>
      <c r="M707" s="113"/>
      <c r="N707" s="168"/>
      <c r="T707" s="107"/>
      <c r="U707" s="42"/>
      <c r="Y707"/>
      <c r="Z707"/>
    </row>
    <row r="708" spans="1:26">
      <c r="A708" s="43">
        <v>704</v>
      </c>
      <c r="B708" s="114" t="s">
        <v>111</v>
      </c>
      <c r="C708" s="114" t="s">
        <v>124</v>
      </c>
      <c r="D708" s="4" t="s">
        <v>618</v>
      </c>
      <c r="E708" s="159" t="s">
        <v>722</v>
      </c>
      <c r="F708" s="42" t="s">
        <v>125</v>
      </c>
      <c r="G708" s="42" t="s">
        <v>618</v>
      </c>
      <c r="H708" s="42" t="s">
        <v>1539</v>
      </c>
      <c r="I708" s="42" t="str">
        <f t="shared" si="23"/>
        <v>Childrens_Shoes_Junior</v>
      </c>
      <c r="J708" s="42" t="str">
        <f t="shared" ref="J708:J771" si="24">I708&amp;"_"&amp;H708</f>
        <v>Childrens_Shoes_Junior_Sandals</v>
      </c>
      <c r="K708" s="43">
        <v>1</v>
      </c>
      <c r="U708" s="42"/>
      <c r="Y708" s="2"/>
      <c r="Z708" s="2"/>
    </row>
    <row r="709" spans="1:26" s="2" customFormat="1">
      <c r="A709" s="43">
        <v>705</v>
      </c>
      <c r="B709" s="114" t="s">
        <v>111</v>
      </c>
      <c r="C709" s="114" t="s">
        <v>124</v>
      </c>
      <c r="D709" s="4" t="s">
        <v>618</v>
      </c>
      <c r="E709" s="159" t="s">
        <v>725</v>
      </c>
      <c r="F709" s="42" t="s">
        <v>125</v>
      </c>
      <c r="G709" s="42" t="s">
        <v>618</v>
      </c>
      <c r="H709" s="42" t="s">
        <v>722</v>
      </c>
      <c r="I709" s="42" t="str">
        <f t="shared" si="23"/>
        <v>Childrens_Shoes_Junior</v>
      </c>
      <c r="J709" s="42" t="str">
        <f t="shared" si="24"/>
        <v>Childrens_Shoes_Junior_Slippers</v>
      </c>
      <c r="K709" s="43">
        <v>1</v>
      </c>
      <c r="L709"/>
      <c r="M709" s="113"/>
      <c r="N709" s="168"/>
      <c r="T709" s="107"/>
      <c r="U709" s="42"/>
    </row>
    <row r="710" spans="1:26" s="2" customFormat="1">
      <c r="A710" s="43">
        <v>706</v>
      </c>
      <c r="B710" s="114" t="s">
        <v>111</v>
      </c>
      <c r="C710" s="114" t="s">
        <v>124</v>
      </c>
      <c r="D710" s="4" t="s">
        <v>621</v>
      </c>
      <c r="E710" s="159" t="s">
        <v>707</v>
      </c>
      <c r="F710" s="42" t="s">
        <v>125</v>
      </c>
      <c r="G710" s="42" t="s">
        <v>618</v>
      </c>
      <c r="H710" s="42" t="s">
        <v>725</v>
      </c>
      <c r="I710" s="42" t="str">
        <f t="shared" si="23"/>
        <v>Childrens_Shoes_Junior</v>
      </c>
      <c r="J710" s="42" t="str">
        <f t="shared" si="24"/>
        <v>Childrens_Shoes_Junior_Sneakers</v>
      </c>
      <c r="K710" s="43">
        <v>1</v>
      </c>
      <c r="L710"/>
      <c r="M710" s="113"/>
      <c r="N710" s="168"/>
      <c r="T710" s="107"/>
      <c r="U710" s="42"/>
      <c r="Y710"/>
      <c r="Z710"/>
    </row>
    <row r="711" spans="1:26">
      <c r="A711" s="43">
        <v>707</v>
      </c>
      <c r="B711" s="114" t="s">
        <v>111</v>
      </c>
      <c r="C711" s="114" t="s">
        <v>124</v>
      </c>
      <c r="D711" s="4" t="s">
        <v>621</v>
      </c>
      <c r="E711" s="159" t="s">
        <v>1539</v>
      </c>
      <c r="F711" s="42" t="s">
        <v>125</v>
      </c>
      <c r="G711" s="42" t="s">
        <v>621</v>
      </c>
      <c r="H711" s="42" t="s">
        <v>707</v>
      </c>
      <c r="I711" s="42" t="str">
        <f t="shared" si="23"/>
        <v>Childrens_Shoes_Senior</v>
      </c>
      <c r="J711" s="42" t="str">
        <f t="shared" si="24"/>
        <v>Childrens_Shoes_Senior_Boots</v>
      </c>
      <c r="K711" s="43">
        <v>1</v>
      </c>
      <c r="U711" s="42"/>
    </row>
    <row r="712" spans="1:26">
      <c r="A712" s="43">
        <v>708</v>
      </c>
      <c r="B712" s="114" t="s">
        <v>111</v>
      </c>
      <c r="C712" s="114" t="s">
        <v>124</v>
      </c>
      <c r="D712" s="4" t="s">
        <v>621</v>
      </c>
      <c r="E712" s="159" t="s">
        <v>722</v>
      </c>
      <c r="F712" s="42" t="s">
        <v>125</v>
      </c>
      <c r="G712" s="42" t="s">
        <v>621</v>
      </c>
      <c r="H712" s="42" t="s">
        <v>1539</v>
      </c>
      <c r="I712" s="42" t="str">
        <f t="shared" si="23"/>
        <v>Childrens_Shoes_Senior</v>
      </c>
      <c r="J712" s="42" t="str">
        <f t="shared" si="24"/>
        <v>Childrens_Shoes_Senior_Sandals</v>
      </c>
      <c r="K712" s="43">
        <v>1</v>
      </c>
      <c r="U712" s="42"/>
    </row>
    <row r="713" spans="1:26">
      <c r="A713" s="43">
        <v>709</v>
      </c>
      <c r="B713" s="114" t="s">
        <v>111</v>
      </c>
      <c r="C713" s="114" t="s">
        <v>124</v>
      </c>
      <c r="D713" s="4" t="s">
        <v>621</v>
      </c>
      <c r="E713" s="159" t="s">
        <v>725</v>
      </c>
      <c r="F713" s="42" t="s">
        <v>125</v>
      </c>
      <c r="G713" s="42" t="s">
        <v>621</v>
      </c>
      <c r="H713" s="42" t="s">
        <v>722</v>
      </c>
      <c r="I713" s="42" t="str">
        <f t="shared" si="23"/>
        <v>Childrens_Shoes_Senior</v>
      </c>
      <c r="J713" s="42" t="str">
        <f t="shared" si="24"/>
        <v>Childrens_Shoes_Senior_Slippers</v>
      </c>
      <c r="K713" s="43">
        <v>1</v>
      </c>
      <c r="U713" s="42"/>
    </row>
    <row r="714" spans="1:26">
      <c r="A714" s="43">
        <v>710</v>
      </c>
      <c r="B714" s="114" t="s">
        <v>111</v>
      </c>
      <c r="C714" s="114" t="s">
        <v>129</v>
      </c>
      <c r="D714" s="4" t="s">
        <v>624</v>
      </c>
      <c r="E714" s="159" t="s">
        <v>1541</v>
      </c>
      <c r="F714" s="42" t="s">
        <v>125</v>
      </c>
      <c r="G714" s="42" t="s">
        <v>621</v>
      </c>
      <c r="H714" s="42" t="s">
        <v>725</v>
      </c>
      <c r="I714" s="42" t="str">
        <f t="shared" si="23"/>
        <v>Childrens_Shoes_Senior</v>
      </c>
      <c r="J714" s="42" t="str">
        <f t="shared" si="24"/>
        <v>Childrens_Shoes_Senior_Sneakers</v>
      </c>
      <c r="K714" s="43">
        <v>1</v>
      </c>
      <c r="U714" s="42"/>
    </row>
    <row r="715" spans="1:26">
      <c r="A715" s="43">
        <v>711</v>
      </c>
      <c r="B715" s="114" t="s">
        <v>111</v>
      </c>
      <c r="C715" s="114" t="s">
        <v>129</v>
      </c>
      <c r="D715" s="4" t="s">
        <v>624</v>
      </c>
      <c r="E715" s="159" t="s">
        <v>1542</v>
      </c>
      <c r="F715" s="42" t="s">
        <v>130</v>
      </c>
      <c r="G715" s="42" t="s">
        <v>1543</v>
      </c>
      <c r="H715" s="42" t="s">
        <v>1544</v>
      </c>
      <c r="I715" s="42" t="str">
        <f t="shared" si="23"/>
        <v>Childrens_Toys_Action_Play</v>
      </c>
      <c r="J715" s="42" t="str">
        <f t="shared" si="24"/>
        <v>Childrens_Toys_Action_Play_Action_Figures</v>
      </c>
      <c r="K715" s="43">
        <v>1</v>
      </c>
      <c r="U715" s="42"/>
    </row>
    <row r="716" spans="1:26">
      <c r="A716" s="43">
        <v>712</v>
      </c>
      <c r="B716" s="114" t="s">
        <v>111</v>
      </c>
      <c r="C716" s="114" t="s">
        <v>129</v>
      </c>
      <c r="D716" s="4" t="s">
        <v>626</v>
      </c>
      <c r="E716" s="159" t="s">
        <v>1545</v>
      </c>
      <c r="F716" s="42" t="s">
        <v>130</v>
      </c>
      <c r="G716" s="42" t="s">
        <v>1543</v>
      </c>
      <c r="H716" s="42" t="s">
        <v>1546</v>
      </c>
      <c r="I716" s="42" t="str">
        <f t="shared" si="23"/>
        <v>Childrens_Toys_Action_Play</v>
      </c>
      <c r="J716" s="42" t="str">
        <f t="shared" si="24"/>
        <v>Childrens_Toys_Action_Play_Toy_Vehicles</v>
      </c>
      <c r="K716" s="43">
        <v>1</v>
      </c>
      <c r="U716" s="42"/>
    </row>
    <row r="717" spans="1:26">
      <c r="A717" s="43">
        <v>713</v>
      </c>
      <c r="B717" s="114" t="s">
        <v>111</v>
      </c>
      <c r="C717" s="114" t="s">
        <v>129</v>
      </c>
      <c r="D717" s="4" t="s">
        <v>626</v>
      </c>
      <c r="E717" s="159" t="s">
        <v>1547</v>
      </c>
      <c r="F717" s="42" t="s">
        <v>130</v>
      </c>
      <c r="G717" s="42" t="s">
        <v>1548</v>
      </c>
      <c r="H717" s="42" t="s">
        <v>1549</v>
      </c>
      <c r="I717" s="42" t="str">
        <f t="shared" si="23"/>
        <v>Childrens_Toys_Baby_Pre_School</v>
      </c>
      <c r="J717" s="42" t="str">
        <f t="shared" si="24"/>
        <v>Childrens_Toys_Baby_Pre_School_Early_Learning</v>
      </c>
      <c r="K717" s="43">
        <v>1</v>
      </c>
      <c r="U717" s="42"/>
    </row>
    <row r="718" spans="1:26">
      <c r="A718" s="43">
        <v>714</v>
      </c>
      <c r="B718" s="114" t="s">
        <v>111</v>
      </c>
      <c r="C718" s="114" t="s">
        <v>129</v>
      </c>
      <c r="D718" s="4" t="s">
        <v>626</v>
      </c>
      <c r="E718" s="159" t="s">
        <v>1550</v>
      </c>
      <c r="F718" s="42" t="s">
        <v>130</v>
      </c>
      <c r="G718" s="42" t="s">
        <v>1548</v>
      </c>
      <c r="H718" s="42" t="s">
        <v>1551</v>
      </c>
      <c r="I718" s="42" t="str">
        <f t="shared" si="23"/>
        <v>Childrens_Toys_Baby_Pre_School</v>
      </c>
      <c r="J718" s="42" t="str">
        <f t="shared" si="24"/>
        <v>Childrens_Toys_Baby_Pre_School_Nursery_Toys</v>
      </c>
      <c r="K718" s="43">
        <v>1</v>
      </c>
      <c r="U718" s="42"/>
    </row>
    <row r="719" spans="1:26">
      <c r="A719" s="43">
        <v>715</v>
      </c>
      <c r="B719" s="114" t="s">
        <v>111</v>
      </c>
      <c r="C719" s="114" t="s">
        <v>129</v>
      </c>
      <c r="D719" s="4" t="s">
        <v>626</v>
      </c>
      <c r="E719" s="159" t="s">
        <v>1552</v>
      </c>
      <c r="F719" s="42" t="s">
        <v>130</v>
      </c>
      <c r="G719" s="42" t="s">
        <v>1548</v>
      </c>
      <c r="H719" s="42" t="s">
        <v>1550</v>
      </c>
      <c r="I719" s="42" t="str">
        <f t="shared" si="23"/>
        <v>Childrens_Toys_Baby_Pre_School</v>
      </c>
      <c r="J719" s="42" t="str">
        <f t="shared" si="24"/>
        <v>Childrens_Toys_Baby_Pre_School_Playsets</v>
      </c>
      <c r="K719" s="43">
        <v>1</v>
      </c>
      <c r="U719" s="42"/>
    </row>
    <row r="720" spans="1:26">
      <c r="A720" s="43">
        <v>716</v>
      </c>
      <c r="B720" s="114" t="s">
        <v>111</v>
      </c>
      <c r="C720" s="114" t="s">
        <v>129</v>
      </c>
      <c r="D720" s="4" t="s">
        <v>629</v>
      </c>
      <c r="E720" s="159" t="s">
        <v>629</v>
      </c>
      <c r="F720" s="42" t="s">
        <v>130</v>
      </c>
      <c r="G720" s="42" t="s">
        <v>1548</v>
      </c>
      <c r="H720" s="42" t="s">
        <v>1553</v>
      </c>
      <c r="I720" s="42" t="str">
        <f t="shared" si="23"/>
        <v>Childrens_Toys_Baby_Pre_School</v>
      </c>
      <c r="J720" s="42" t="str">
        <f t="shared" si="24"/>
        <v>Childrens_Toys_Baby_Pre_School_Walkers-Ride_Ons</v>
      </c>
      <c r="K720" s="43">
        <v>1</v>
      </c>
      <c r="U720" s="42"/>
    </row>
    <row r="721" spans="1:21">
      <c r="A721" s="43">
        <v>717</v>
      </c>
      <c r="B721" s="114" t="s">
        <v>111</v>
      </c>
      <c r="C721" s="114" t="s">
        <v>129</v>
      </c>
      <c r="D721" s="4" t="s">
        <v>632</v>
      </c>
      <c r="E721" s="159" t="s">
        <v>1554</v>
      </c>
      <c r="F721" s="42" t="s">
        <v>130</v>
      </c>
      <c r="G721" s="42" t="s">
        <v>629</v>
      </c>
      <c r="H721" s="42" t="s">
        <v>629</v>
      </c>
      <c r="I721" s="42" t="str">
        <f t="shared" si="23"/>
        <v>Childrens_Toys_Building</v>
      </c>
      <c r="J721" s="42" t="str">
        <f t="shared" si="24"/>
        <v>Childrens_Toys_Building_Building</v>
      </c>
      <c r="K721" s="43">
        <v>1</v>
      </c>
      <c r="U721" s="42"/>
    </row>
    <row r="722" spans="1:21">
      <c r="A722" s="43">
        <v>718</v>
      </c>
      <c r="B722" s="114" t="s">
        <v>111</v>
      </c>
      <c r="C722" s="114" t="s">
        <v>129</v>
      </c>
      <c r="D722" s="4" t="s">
        <v>632</v>
      </c>
      <c r="E722" s="159" t="s">
        <v>1555</v>
      </c>
      <c r="F722" s="42" t="s">
        <v>130</v>
      </c>
      <c r="G722" s="42" t="s">
        <v>1556</v>
      </c>
      <c r="H722" s="42" t="s">
        <v>1554</v>
      </c>
      <c r="I722" s="42" t="str">
        <f t="shared" si="23"/>
        <v>Childrens_Toys_Outdoor_Sports</v>
      </c>
      <c r="J722" s="42" t="str">
        <f t="shared" si="24"/>
        <v>Childrens_Toys_Outdoor_Sports_Blasters</v>
      </c>
      <c r="K722" s="43">
        <v>1</v>
      </c>
      <c r="U722" s="42"/>
    </row>
    <row r="723" spans="1:21">
      <c r="A723" s="43">
        <v>719</v>
      </c>
      <c r="B723" s="114" t="s">
        <v>111</v>
      </c>
      <c r="C723" s="114" t="s">
        <v>129</v>
      </c>
      <c r="D723" s="4" t="s">
        <v>632</v>
      </c>
      <c r="E723" s="159" t="s">
        <v>1557</v>
      </c>
      <c r="F723" s="42" t="s">
        <v>130</v>
      </c>
      <c r="G723" s="42" t="s">
        <v>1556</v>
      </c>
      <c r="H723" s="42" t="s">
        <v>1558</v>
      </c>
      <c r="I723" s="42" t="str">
        <f t="shared" si="23"/>
        <v>Childrens_Toys_Outdoor_Sports</v>
      </c>
      <c r="J723" s="42" t="str">
        <f t="shared" si="24"/>
        <v>Childrens_Toys_Outdoor_Sports_Childrens_Bikes</v>
      </c>
      <c r="K723" s="43">
        <v>1</v>
      </c>
      <c r="U723" s="42"/>
    </row>
    <row r="724" spans="1:21">
      <c r="A724" s="43">
        <v>720</v>
      </c>
      <c r="B724" s="114" t="s">
        <v>111</v>
      </c>
      <c r="C724" s="114" t="s">
        <v>129</v>
      </c>
      <c r="D724" s="4" t="s">
        <v>632</v>
      </c>
      <c r="E724" s="159" t="s">
        <v>1559</v>
      </c>
      <c r="F724" s="42" t="s">
        <v>130</v>
      </c>
      <c r="G724" s="42" t="s">
        <v>1556</v>
      </c>
      <c r="H724" s="42" t="s">
        <v>1560</v>
      </c>
      <c r="I724" s="42" t="str">
        <f t="shared" si="23"/>
        <v>Childrens_Toys_Outdoor_Sports</v>
      </c>
      <c r="J724" s="42" t="str">
        <f t="shared" si="24"/>
        <v>Childrens_Toys_Outdoor_Sports_Outdoor_Accessories</v>
      </c>
      <c r="K724" s="43">
        <v>1</v>
      </c>
      <c r="U724" s="42"/>
    </row>
    <row r="725" spans="1:21">
      <c r="A725" s="43">
        <v>721</v>
      </c>
      <c r="B725" s="114" t="s">
        <v>111</v>
      </c>
      <c r="C725" s="114" t="s">
        <v>129</v>
      </c>
      <c r="D725" s="4" t="s">
        <v>632</v>
      </c>
      <c r="E725" s="159" t="s">
        <v>1561</v>
      </c>
      <c r="F725" s="42" t="s">
        <v>130</v>
      </c>
      <c r="G725" s="42" t="s">
        <v>1556</v>
      </c>
      <c r="H725" s="42" t="s">
        <v>1562</v>
      </c>
      <c r="I725" s="42" t="str">
        <f t="shared" si="23"/>
        <v>Childrens_Toys_Outdoor_Sports</v>
      </c>
      <c r="J725" s="42" t="str">
        <f t="shared" si="24"/>
        <v>Childrens_Toys_Outdoor_Sports_Outdoor_Toys</v>
      </c>
      <c r="K725" s="43">
        <v>1</v>
      </c>
      <c r="U725" s="42"/>
    </row>
    <row r="726" spans="1:21">
      <c r="A726" s="43">
        <v>722</v>
      </c>
      <c r="B726" s="114" t="s">
        <v>111</v>
      </c>
      <c r="C726" s="114" t="s">
        <v>129</v>
      </c>
      <c r="D726" s="4" t="s">
        <v>632</v>
      </c>
      <c r="E726" s="159" t="s">
        <v>1563</v>
      </c>
      <c r="F726" s="42" t="s">
        <v>130</v>
      </c>
      <c r="G726" s="42" t="s">
        <v>1556</v>
      </c>
      <c r="H726" s="42" t="s">
        <v>1564</v>
      </c>
      <c r="I726" s="42" t="str">
        <f t="shared" si="23"/>
        <v>Childrens_Toys_Outdoor_Sports</v>
      </c>
      <c r="J726" s="42" t="str">
        <f t="shared" si="24"/>
        <v>Childrens_Toys_Outdoor_Sports_Pool_Toys</v>
      </c>
      <c r="K726" s="43">
        <v>1</v>
      </c>
      <c r="U726" s="42"/>
    </row>
    <row r="727" spans="1:21">
      <c r="A727" s="43">
        <v>723</v>
      </c>
      <c r="B727" s="114" t="s">
        <v>111</v>
      </c>
      <c r="C727" s="114" t="s">
        <v>129</v>
      </c>
      <c r="D727" s="4" t="s">
        <v>632</v>
      </c>
      <c r="E727" s="159" t="s">
        <v>356</v>
      </c>
      <c r="F727" s="42" t="s">
        <v>130</v>
      </c>
      <c r="G727" s="42" t="s">
        <v>1556</v>
      </c>
      <c r="H727" s="42" t="s">
        <v>1565</v>
      </c>
      <c r="I727" s="42" t="str">
        <f t="shared" si="23"/>
        <v>Childrens_Toys_Outdoor_Sports</v>
      </c>
      <c r="J727" s="42" t="str">
        <f t="shared" si="24"/>
        <v>Childrens_Toys_Outdoor_Sports_Ride_Ons</v>
      </c>
      <c r="K727" s="43">
        <v>1</v>
      </c>
      <c r="U727" s="42"/>
    </row>
    <row r="728" spans="1:21">
      <c r="A728" s="43">
        <v>724</v>
      </c>
      <c r="B728" s="114" t="s">
        <v>111</v>
      </c>
      <c r="C728" s="114" t="s">
        <v>129</v>
      </c>
      <c r="D728" s="4" t="s">
        <v>635</v>
      </c>
      <c r="E728" s="159" t="s">
        <v>1566</v>
      </c>
      <c r="F728" s="42" t="s">
        <v>130</v>
      </c>
      <c r="G728" s="42" t="s">
        <v>1556</v>
      </c>
      <c r="H728" s="42" t="s">
        <v>356</v>
      </c>
      <c r="I728" s="42" t="str">
        <f t="shared" si="23"/>
        <v>Childrens_Toys_Outdoor_Sports</v>
      </c>
      <c r="J728" s="42" t="str">
        <f t="shared" si="24"/>
        <v>Childrens_Toys_Outdoor_Sports_Scooters</v>
      </c>
      <c r="K728" s="43">
        <v>1</v>
      </c>
      <c r="U728" s="42"/>
    </row>
    <row r="729" spans="1:21">
      <c r="A729" s="43">
        <v>725</v>
      </c>
      <c r="B729" s="114" t="s">
        <v>111</v>
      </c>
      <c r="C729" s="114" t="s">
        <v>129</v>
      </c>
      <c r="D729" s="4" t="s">
        <v>635</v>
      </c>
      <c r="E729" s="159" t="s">
        <v>1567</v>
      </c>
      <c r="F729" s="42" t="s">
        <v>130</v>
      </c>
      <c r="G729" s="42" t="s">
        <v>635</v>
      </c>
      <c r="H729" s="42" t="s">
        <v>1566</v>
      </c>
      <c r="I729" s="42" t="str">
        <f t="shared" si="23"/>
        <v>Childrens_Toys_Plush</v>
      </c>
      <c r="J729" s="42" t="str">
        <f t="shared" si="24"/>
        <v>Childrens_Toys_Plush_Animals</v>
      </c>
      <c r="K729" s="43">
        <v>1</v>
      </c>
      <c r="U729" s="42"/>
    </row>
    <row r="730" spans="1:21">
      <c r="A730" s="43">
        <v>726</v>
      </c>
      <c r="B730" s="114" t="s">
        <v>111</v>
      </c>
      <c r="C730" s="114" t="s">
        <v>129</v>
      </c>
      <c r="D730" s="4" t="s">
        <v>635</v>
      </c>
      <c r="E730" s="159" t="s">
        <v>1568</v>
      </c>
      <c r="F730" s="42" t="s">
        <v>130</v>
      </c>
      <c r="G730" s="42" t="s">
        <v>635</v>
      </c>
      <c r="H730" s="42" t="s">
        <v>1569</v>
      </c>
      <c r="I730" s="42" t="str">
        <f t="shared" si="23"/>
        <v>Childrens_Toys_Plush</v>
      </c>
      <c r="J730" s="42" t="str">
        <f t="shared" si="24"/>
        <v>Childrens_Toys_Plush_Battery_Operated</v>
      </c>
      <c r="K730" s="43">
        <v>1</v>
      </c>
      <c r="U730" s="42"/>
    </row>
    <row r="731" spans="1:21">
      <c r="A731" s="43">
        <v>727</v>
      </c>
      <c r="B731" s="114" t="s">
        <v>111</v>
      </c>
      <c r="C731" s="114" t="s">
        <v>129</v>
      </c>
      <c r="D731" s="4" t="s">
        <v>635</v>
      </c>
      <c r="E731" s="159" t="s">
        <v>438</v>
      </c>
      <c r="F731" s="42" t="s">
        <v>130</v>
      </c>
      <c r="G731" s="42" t="s">
        <v>635</v>
      </c>
      <c r="H731" s="42" t="s">
        <v>1568</v>
      </c>
      <c r="I731" s="42" t="str">
        <f t="shared" si="23"/>
        <v>Childrens_Toys_Plush</v>
      </c>
      <c r="J731" s="42" t="str">
        <f t="shared" si="24"/>
        <v>Childrens_Toys_Plush_Disney</v>
      </c>
      <c r="K731" s="43">
        <v>1</v>
      </c>
      <c r="U731" s="42"/>
    </row>
    <row r="732" spans="1:21">
      <c r="A732" s="43">
        <v>728</v>
      </c>
      <c r="B732" s="114" t="s">
        <v>111</v>
      </c>
      <c r="C732" s="114" t="s">
        <v>129</v>
      </c>
      <c r="D732" s="4" t="s">
        <v>638</v>
      </c>
      <c r="E732" s="159" t="s">
        <v>1570</v>
      </c>
      <c r="F732" s="42" t="s">
        <v>130</v>
      </c>
      <c r="G732" s="42" t="s">
        <v>635</v>
      </c>
      <c r="H732" s="42" t="s">
        <v>438</v>
      </c>
      <c r="I732" s="42" t="str">
        <f t="shared" si="23"/>
        <v>Childrens_Toys_Plush</v>
      </c>
      <c r="J732" s="42" t="str">
        <f t="shared" si="24"/>
        <v>Childrens_Toys_Plush_Fruits</v>
      </c>
      <c r="K732" s="43">
        <v>1</v>
      </c>
      <c r="U732" s="42"/>
    </row>
    <row r="733" spans="1:21">
      <c r="A733" s="43">
        <v>729</v>
      </c>
      <c r="B733" s="114" t="s">
        <v>111</v>
      </c>
      <c r="C733" s="114" t="s">
        <v>129</v>
      </c>
      <c r="D733" s="4" t="s">
        <v>638</v>
      </c>
      <c r="E733" s="159" t="s">
        <v>1096</v>
      </c>
      <c r="F733" s="42" t="s">
        <v>130</v>
      </c>
      <c r="G733" s="42" t="s">
        <v>1571</v>
      </c>
      <c r="H733" s="42" t="s">
        <v>1572</v>
      </c>
      <c r="I733" s="42" t="str">
        <f t="shared" si="23"/>
        <v>Childrens_Toys_Quiet_Play</v>
      </c>
      <c r="J733" s="42" t="str">
        <f t="shared" si="24"/>
        <v>Childrens_Toys_Quiet_Play_Art-Craft</v>
      </c>
      <c r="K733" s="43">
        <v>1</v>
      </c>
      <c r="U733" s="42"/>
    </row>
    <row r="734" spans="1:21">
      <c r="A734" s="43">
        <v>730</v>
      </c>
      <c r="B734" s="114" t="s">
        <v>111</v>
      </c>
      <c r="C734" s="114" t="s">
        <v>129</v>
      </c>
      <c r="D734" s="4" t="s">
        <v>638</v>
      </c>
      <c r="E734" s="159" t="s">
        <v>1573</v>
      </c>
      <c r="F734" s="42" t="s">
        <v>130</v>
      </c>
      <c r="G734" s="42" t="s">
        <v>1571</v>
      </c>
      <c r="H734" s="42" t="s">
        <v>1099</v>
      </c>
      <c r="I734" s="42" t="str">
        <f t="shared" si="23"/>
        <v>Childrens_Toys_Quiet_Play</v>
      </c>
      <c r="J734" s="42" t="str">
        <f t="shared" si="24"/>
        <v>Childrens_Toys_Quiet_Play_Board_Games</v>
      </c>
      <c r="K734" s="43">
        <v>1</v>
      </c>
      <c r="U734" s="42"/>
    </row>
    <row r="735" spans="1:21">
      <c r="A735" s="43">
        <v>731</v>
      </c>
      <c r="B735" s="114" t="s">
        <v>111</v>
      </c>
      <c r="C735" s="114" t="s">
        <v>129</v>
      </c>
      <c r="D735" s="4" t="s">
        <v>638</v>
      </c>
      <c r="E735" s="159" t="s">
        <v>1574</v>
      </c>
      <c r="F735" s="42" t="s">
        <v>130</v>
      </c>
      <c r="G735" s="42" t="s">
        <v>1571</v>
      </c>
      <c r="H735" s="42" t="s">
        <v>1575</v>
      </c>
      <c r="I735" s="42" t="str">
        <f t="shared" si="23"/>
        <v>Childrens_Toys_Quiet_Play</v>
      </c>
      <c r="J735" s="42" t="str">
        <f t="shared" si="24"/>
        <v>Childrens_Toys_Quiet_Play_Colouring_Books</v>
      </c>
      <c r="K735" s="43">
        <v>1</v>
      </c>
      <c r="U735" s="42"/>
    </row>
    <row r="736" spans="1:21">
      <c r="A736" s="43">
        <v>732</v>
      </c>
      <c r="B736" s="114" t="s">
        <v>111</v>
      </c>
      <c r="C736" s="114" t="s">
        <v>129</v>
      </c>
      <c r="D736" s="4" t="s">
        <v>638</v>
      </c>
      <c r="E736" s="159" t="s">
        <v>1576</v>
      </c>
      <c r="F736" s="42" t="s">
        <v>130</v>
      </c>
      <c r="G736" s="42" t="s">
        <v>1571</v>
      </c>
      <c r="H736" s="42" t="s">
        <v>1577</v>
      </c>
      <c r="I736" s="42" t="str">
        <f t="shared" si="23"/>
        <v>Childrens_Toys_Quiet_Play</v>
      </c>
      <c r="J736" s="42" t="str">
        <f t="shared" si="24"/>
        <v>Childrens_Toys_Quiet_Play_Colouring_Sets</v>
      </c>
      <c r="K736" s="43">
        <v>1</v>
      </c>
      <c r="U736" s="42"/>
    </row>
    <row r="737" spans="1:21">
      <c r="A737" s="43">
        <v>733</v>
      </c>
      <c r="B737" s="114" t="s">
        <v>111</v>
      </c>
      <c r="C737" s="114" t="s">
        <v>129</v>
      </c>
      <c r="D737" s="4" t="s">
        <v>638</v>
      </c>
      <c r="E737" s="159" t="s">
        <v>1578</v>
      </c>
      <c r="F737" s="42" t="s">
        <v>130</v>
      </c>
      <c r="G737" s="42" t="s">
        <v>1571</v>
      </c>
      <c r="H737" s="42" t="s">
        <v>1579</v>
      </c>
      <c r="I737" s="42" t="str">
        <f t="shared" si="23"/>
        <v>Childrens_Toys_Quiet_Play</v>
      </c>
      <c r="J737" s="42" t="str">
        <f t="shared" si="24"/>
        <v>Childrens_Toys_Quiet_Play_Puzzles-Jigsaws</v>
      </c>
      <c r="K737" s="43">
        <v>1</v>
      </c>
      <c r="U737" s="42"/>
    </row>
    <row r="738" spans="1:21">
      <c r="A738" s="43">
        <v>734</v>
      </c>
      <c r="B738" s="114" t="s">
        <v>111</v>
      </c>
      <c r="C738" s="114" t="s">
        <v>129</v>
      </c>
      <c r="D738" s="4" t="s">
        <v>639</v>
      </c>
      <c r="E738" s="159" t="s">
        <v>1580</v>
      </c>
      <c r="F738" s="42" t="s">
        <v>130</v>
      </c>
      <c r="G738" s="42" t="s">
        <v>1571</v>
      </c>
      <c r="H738" s="42" t="s">
        <v>1581</v>
      </c>
      <c r="I738" s="42" t="str">
        <f t="shared" si="23"/>
        <v>Childrens_Toys_Quiet_Play</v>
      </c>
      <c r="J738" s="42" t="str">
        <f t="shared" si="24"/>
        <v>Childrens_Toys_Quiet_Play_Science-Education</v>
      </c>
      <c r="K738" s="43">
        <v>1</v>
      </c>
      <c r="U738" s="42"/>
    </row>
    <row r="739" spans="1:21">
      <c r="A739" s="43">
        <v>735</v>
      </c>
      <c r="B739" s="114" t="s">
        <v>111</v>
      </c>
      <c r="C739" s="114" t="s">
        <v>129</v>
      </c>
      <c r="D739" s="4" t="s">
        <v>639</v>
      </c>
      <c r="E739" s="159" t="s">
        <v>1582</v>
      </c>
      <c r="F739" s="42" t="s">
        <v>130</v>
      </c>
      <c r="G739" s="42" t="s">
        <v>1583</v>
      </c>
      <c r="H739" s="42" t="s">
        <v>1584</v>
      </c>
      <c r="I739" s="42" t="str">
        <f t="shared" si="23"/>
        <v>Childrens_Toys_Role_Play</v>
      </c>
      <c r="J739" s="42" t="str">
        <f t="shared" si="24"/>
        <v>Childrens_Toys_Role_Play_Animals-Pets</v>
      </c>
      <c r="K739" s="43">
        <v>1</v>
      </c>
      <c r="U739" s="42"/>
    </row>
    <row r="740" spans="1:21">
      <c r="A740" s="43">
        <v>736</v>
      </c>
      <c r="B740" s="114" t="s">
        <v>111</v>
      </c>
      <c r="C740" s="114" t="s">
        <v>129</v>
      </c>
      <c r="D740" s="4" t="s">
        <v>639</v>
      </c>
      <c r="E740" s="159" t="s">
        <v>1585</v>
      </c>
      <c r="F740" s="42" t="s">
        <v>130</v>
      </c>
      <c r="G740" s="42" t="s">
        <v>1583</v>
      </c>
      <c r="H740" s="42" t="s">
        <v>1582</v>
      </c>
      <c r="I740" s="42" t="str">
        <f t="shared" si="23"/>
        <v>Childrens_Toys_Role_Play</v>
      </c>
      <c r="J740" s="42" t="str">
        <f t="shared" si="24"/>
        <v>Childrens_Toys_Role_Play_Collectables</v>
      </c>
      <c r="K740" s="43">
        <v>1</v>
      </c>
      <c r="U740" s="42"/>
    </row>
    <row r="741" spans="1:21">
      <c r="A741" s="43">
        <v>737</v>
      </c>
      <c r="B741" s="114" t="s">
        <v>111</v>
      </c>
      <c r="C741" s="114" t="s">
        <v>129</v>
      </c>
      <c r="D741" s="4" t="s">
        <v>639</v>
      </c>
      <c r="E741" s="159" t="s">
        <v>1586</v>
      </c>
      <c r="F741" s="42" t="s">
        <v>130</v>
      </c>
      <c r="G741" s="42" t="s">
        <v>1583</v>
      </c>
      <c r="H741" s="42" t="s">
        <v>1587</v>
      </c>
      <c r="I741" s="42" t="str">
        <f t="shared" si="23"/>
        <v>Childrens_Toys_Role_Play</v>
      </c>
      <c r="J741" s="42" t="str">
        <f t="shared" si="24"/>
        <v>Childrens_Toys_Role_Play_Costume_Accessories</v>
      </c>
      <c r="K741" s="43">
        <v>1</v>
      </c>
      <c r="U741" s="42"/>
    </row>
    <row r="742" spans="1:21">
      <c r="A742" s="43">
        <v>738</v>
      </c>
      <c r="B742" s="114" t="s">
        <v>111</v>
      </c>
      <c r="C742" s="114" t="s">
        <v>129</v>
      </c>
      <c r="D742" s="4" t="s">
        <v>639</v>
      </c>
      <c r="E742" s="159" t="s">
        <v>1588</v>
      </c>
      <c r="F742" s="42" t="s">
        <v>130</v>
      </c>
      <c r="G742" s="42" t="s">
        <v>1583</v>
      </c>
      <c r="H742" s="42" t="s">
        <v>1586</v>
      </c>
      <c r="I742" s="42" t="str">
        <f t="shared" si="23"/>
        <v>Childrens_Toys_Role_Play</v>
      </c>
      <c r="J742" s="42" t="str">
        <f t="shared" si="24"/>
        <v>Childrens_Toys_Role_Play_Costumes</v>
      </c>
      <c r="K742" s="43">
        <v>1</v>
      </c>
      <c r="U742" s="42"/>
    </row>
    <row r="743" spans="1:21">
      <c r="A743" s="43">
        <v>739</v>
      </c>
      <c r="B743" s="114" t="s">
        <v>111</v>
      </c>
      <c r="C743" s="114" t="s">
        <v>129</v>
      </c>
      <c r="D743" s="4" t="s">
        <v>639</v>
      </c>
      <c r="E743" s="159" t="s">
        <v>1589</v>
      </c>
      <c r="F743" s="42" t="s">
        <v>130</v>
      </c>
      <c r="G743" s="42" t="s">
        <v>1583</v>
      </c>
      <c r="H743" s="42" t="s">
        <v>1590</v>
      </c>
      <c r="I743" s="42" t="str">
        <f t="shared" si="23"/>
        <v>Childrens_Toys_Role_Play</v>
      </c>
      <c r="J743" s="42" t="str">
        <f t="shared" si="24"/>
        <v>Childrens_Toys_Role_Play_Doll_Accessories</v>
      </c>
      <c r="K743" s="43">
        <v>1</v>
      </c>
      <c r="U743" s="42"/>
    </row>
    <row r="744" spans="1:21">
      <c r="A744" s="43">
        <v>740</v>
      </c>
      <c r="B744" s="114" t="s">
        <v>111</v>
      </c>
      <c r="C744" s="114" t="s">
        <v>129</v>
      </c>
      <c r="D744" s="4" t="s">
        <v>640</v>
      </c>
      <c r="E744" s="159" t="s">
        <v>640</v>
      </c>
      <c r="F744" s="42" t="s">
        <v>130</v>
      </c>
      <c r="G744" s="42" t="s">
        <v>1583</v>
      </c>
      <c r="H744" s="42" t="s">
        <v>1589</v>
      </c>
      <c r="I744" s="42" t="str">
        <f t="shared" si="23"/>
        <v>Childrens_Toys_Role_Play</v>
      </c>
      <c r="J744" s="42" t="str">
        <f t="shared" si="24"/>
        <v>Childrens_Toys_Role_Play_Dolls</v>
      </c>
      <c r="K744" s="43">
        <v>1</v>
      </c>
      <c r="U744" s="42"/>
    </row>
    <row r="745" spans="1:21">
      <c r="A745" s="43">
        <v>741</v>
      </c>
      <c r="B745" s="114" t="s">
        <v>134</v>
      </c>
      <c r="C745" s="114" t="s">
        <v>135</v>
      </c>
      <c r="D745" s="4" t="s">
        <v>643</v>
      </c>
      <c r="E745" s="159" t="s">
        <v>643</v>
      </c>
      <c r="F745" s="42" t="s">
        <v>130</v>
      </c>
      <c r="G745" s="42" t="s">
        <v>1591</v>
      </c>
      <c r="H745" s="42" t="s">
        <v>1591</v>
      </c>
      <c r="I745" s="42" t="str">
        <f t="shared" si="23"/>
        <v>Childrens_Toys_Toys_Accessories</v>
      </c>
      <c r="J745" s="42" t="str">
        <f t="shared" si="24"/>
        <v>Childrens_Toys_Toys_Accessories_Toys_Accessories</v>
      </c>
      <c r="K745" s="43">
        <v>1</v>
      </c>
      <c r="U745" s="42"/>
    </row>
    <row r="746" spans="1:21">
      <c r="A746" s="43">
        <v>742</v>
      </c>
      <c r="B746" s="114" t="s">
        <v>134</v>
      </c>
      <c r="C746" s="114" t="s">
        <v>135</v>
      </c>
      <c r="D746" s="4" t="s">
        <v>646</v>
      </c>
      <c r="E746" s="159" t="s">
        <v>646</v>
      </c>
      <c r="F746" s="42" t="s">
        <v>136</v>
      </c>
      <c r="G746" s="42" t="s">
        <v>643</v>
      </c>
      <c r="H746" s="42" t="s">
        <v>643</v>
      </c>
      <c r="I746" s="42" t="str">
        <f t="shared" si="23"/>
        <v>Mens_Bags_Accessories_Belts</v>
      </c>
      <c r="J746" s="42" t="str">
        <f t="shared" si="24"/>
        <v>Mens_Bags_Accessories_Belts_Belts</v>
      </c>
      <c r="K746" s="43">
        <v>1</v>
      </c>
      <c r="U746" s="42"/>
    </row>
    <row r="747" spans="1:21">
      <c r="A747" s="43">
        <v>743</v>
      </c>
      <c r="B747" s="114" t="s">
        <v>134</v>
      </c>
      <c r="C747" s="114" t="s">
        <v>135</v>
      </c>
      <c r="D747" s="4" t="s">
        <v>649</v>
      </c>
      <c r="E747" s="159" t="s">
        <v>912</v>
      </c>
      <c r="F747" s="42" t="s">
        <v>136</v>
      </c>
      <c r="G747" s="42" t="s">
        <v>646</v>
      </c>
      <c r="H747" s="42" t="s">
        <v>646</v>
      </c>
      <c r="I747" s="42" t="str">
        <f t="shared" si="23"/>
        <v>Mens_Bags_Accessories_Facemasks</v>
      </c>
      <c r="J747" s="42" t="str">
        <f t="shared" si="24"/>
        <v>Mens_Bags_Accessories_Facemasks_Facemasks</v>
      </c>
      <c r="K747" s="43">
        <v>1</v>
      </c>
      <c r="U747" s="42"/>
    </row>
    <row r="748" spans="1:21">
      <c r="A748" s="43">
        <v>744</v>
      </c>
      <c r="B748" s="114" t="s">
        <v>134</v>
      </c>
      <c r="C748" s="114" t="s">
        <v>135</v>
      </c>
      <c r="D748" s="4" t="s">
        <v>649</v>
      </c>
      <c r="E748" s="159" t="s">
        <v>1592</v>
      </c>
      <c r="F748" s="42" t="s">
        <v>136</v>
      </c>
      <c r="G748" s="42" t="s">
        <v>1593</v>
      </c>
      <c r="H748" s="42" t="s">
        <v>915</v>
      </c>
      <c r="I748" s="42" t="str">
        <f t="shared" si="23"/>
        <v>Mens_Bags_Accessories_Gift_Sets_Other</v>
      </c>
      <c r="J748" s="42" t="str">
        <f t="shared" si="24"/>
        <v>Mens_Bags_Accessories_Gift_Sets_Other_Gift_Sets</v>
      </c>
      <c r="K748" s="43">
        <v>1</v>
      </c>
      <c r="U748" s="42"/>
    </row>
    <row r="749" spans="1:21">
      <c r="A749" s="43">
        <v>745</v>
      </c>
      <c r="B749" s="114" t="s">
        <v>134</v>
      </c>
      <c r="C749" s="114" t="s">
        <v>135</v>
      </c>
      <c r="D749" s="4" t="s">
        <v>649</v>
      </c>
      <c r="E749" s="159" t="s">
        <v>1423</v>
      </c>
      <c r="F749" s="42" t="s">
        <v>136</v>
      </c>
      <c r="G749" s="42" t="s">
        <v>1593</v>
      </c>
      <c r="H749" s="42" t="s">
        <v>1592</v>
      </c>
      <c r="I749" s="42" t="str">
        <f t="shared" si="23"/>
        <v>Mens_Bags_Accessories_Gift_Sets_Other</v>
      </c>
      <c r="J749" s="42" t="str">
        <f t="shared" si="24"/>
        <v>Mens_Bags_Accessories_Gift_Sets_Other_Handkerchiefs</v>
      </c>
      <c r="K749" s="43">
        <v>1</v>
      </c>
      <c r="U749" s="42"/>
    </row>
    <row r="750" spans="1:21">
      <c r="A750" s="43">
        <v>746</v>
      </c>
      <c r="B750" s="114" t="s">
        <v>134</v>
      </c>
      <c r="C750" s="114" t="s">
        <v>135</v>
      </c>
      <c r="D750" s="4" t="s">
        <v>649</v>
      </c>
      <c r="E750" s="159" t="s">
        <v>1594</v>
      </c>
      <c r="F750" s="42" t="s">
        <v>136</v>
      </c>
      <c r="G750" s="42" t="s">
        <v>1593</v>
      </c>
      <c r="H750" s="42" t="s">
        <v>1423</v>
      </c>
      <c r="I750" s="42" t="str">
        <f t="shared" si="23"/>
        <v>Mens_Bags_Accessories_Gift_Sets_Other</v>
      </c>
      <c r="J750" s="42" t="str">
        <f t="shared" si="24"/>
        <v>Mens_Bags_Accessories_Gift_Sets_Other_Keyrings</v>
      </c>
      <c r="K750" s="43">
        <v>1</v>
      </c>
      <c r="U750" s="42"/>
    </row>
    <row r="751" spans="1:21">
      <c r="A751" s="43">
        <v>747</v>
      </c>
      <c r="B751" s="114" t="s">
        <v>134</v>
      </c>
      <c r="C751" s="114" t="s">
        <v>135</v>
      </c>
      <c r="D751" s="4" t="s">
        <v>652</v>
      </c>
      <c r="E751" s="159" t="s">
        <v>652</v>
      </c>
      <c r="F751" s="42" t="s">
        <v>136</v>
      </c>
      <c r="G751" s="42" t="s">
        <v>1593</v>
      </c>
      <c r="H751" s="42" t="s">
        <v>1594</v>
      </c>
      <c r="I751" s="42" t="str">
        <f t="shared" si="23"/>
        <v>Mens_Bags_Accessories_Gift_Sets_Other</v>
      </c>
      <c r="J751" s="42" t="str">
        <f t="shared" si="24"/>
        <v>Mens_Bags_Accessories_Gift_Sets_Other_Suspenders</v>
      </c>
      <c r="K751" s="43">
        <v>1</v>
      </c>
      <c r="U751" s="42"/>
    </row>
    <row r="752" spans="1:21">
      <c r="A752" s="43">
        <v>748</v>
      </c>
      <c r="B752" s="114" t="s">
        <v>134</v>
      </c>
      <c r="C752" s="114" t="s">
        <v>135</v>
      </c>
      <c r="D752" s="4" t="s">
        <v>655</v>
      </c>
      <c r="E752" s="159" t="s">
        <v>1439</v>
      </c>
      <c r="F752" s="42" t="s">
        <v>136</v>
      </c>
      <c r="G752" s="42" t="s">
        <v>652</v>
      </c>
      <c r="H752" s="42" t="s">
        <v>652</v>
      </c>
      <c r="I752" s="42" t="str">
        <f t="shared" si="23"/>
        <v>Mens_Bags_Accessories_Gloves</v>
      </c>
      <c r="J752" s="42" t="str">
        <f t="shared" si="24"/>
        <v>Mens_Bags_Accessories_Gloves_Gloves</v>
      </c>
      <c r="K752" s="43">
        <v>1</v>
      </c>
      <c r="U752" s="42"/>
    </row>
    <row r="753" spans="1:21">
      <c r="A753" s="43">
        <v>749</v>
      </c>
      <c r="B753" s="114" t="s">
        <v>134</v>
      </c>
      <c r="C753" s="114" t="s">
        <v>135</v>
      </c>
      <c r="D753" s="4" t="s">
        <v>655</v>
      </c>
      <c r="E753" s="159" t="s">
        <v>1595</v>
      </c>
      <c r="F753" s="42" t="s">
        <v>136</v>
      </c>
      <c r="G753" s="42" t="s">
        <v>1596</v>
      </c>
      <c r="H753" s="42" t="s">
        <v>1439</v>
      </c>
      <c r="I753" s="42" t="str">
        <f t="shared" si="23"/>
        <v>Mens_Bags_Accessories_Hats_Beanies</v>
      </c>
      <c r="J753" s="42" t="str">
        <f t="shared" si="24"/>
        <v>Mens_Bags_Accessories_Hats_Beanies_Beanies</v>
      </c>
      <c r="K753" s="43">
        <v>1</v>
      </c>
      <c r="U753" s="42"/>
    </row>
    <row r="754" spans="1:21">
      <c r="A754" s="43">
        <v>750</v>
      </c>
      <c r="B754" s="114" t="s">
        <v>134</v>
      </c>
      <c r="C754" s="114" t="s">
        <v>135</v>
      </c>
      <c r="D754" s="4" t="s">
        <v>655</v>
      </c>
      <c r="E754" s="159" t="s">
        <v>1597</v>
      </c>
      <c r="F754" s="42" t="s">
        <v>136</v>
      </c>
      <c r="G754" s="42" t="s">
        <v>1596</v>
      </c>
      <c r="H754" s="42" t="s">
        <v>1598</v>
      </c>
      <c r="I754" s="42" t="str">
        <f t="shared" si="23"/>
        <v>Mens_Bags_Accessories_Hats_Beanies</v>
      </c>
      <c r="J754" s="42" t="str">
        <f t="shared" si="24"/>
        <v>Mens_Bags_Accessories_Hats_Beanies_Bucket_Hats</v>
      </c>
      <c r="K754" s="43">
        <v>1</v>
      </c>
      <c r="U754" s="42"/>
    </row>
    <row r="755" spans="1:21">
      <c r="A755" s="43">
        <v>751</v>
      </c>
      <c r="B755" s="114" t="s">
        <v>134</v>
      </c>
      <c r="C755" s="114" t="s">
        <v>135</v>
      </c>
      <c r="D755" s="4" t="s">
        <v>655</v>
      </c>
      <c r="E755" s="159" t="s">
        <v>1599</v>
      </c>
      <c r="F755" s="42" t="s">
        <v>136</v>
      </c>
      <c r="G755" s="42" t="s">
        <v>1596</v>
      </c>
      <c r="H755" s="42" t="s">
        <v>1597</v>
      </c>
      <c r="I755" s="42" t="str">
        <f t="shared" si="23"/>
        <v>Mens_Bags_Accessories_Hats_Beanies</v>
      </c>
      <c r="J755" s="42" t="str">
        <f t="shared" si="24"/>
        <v>Mens_Bags_Accessories_Hats_Beanies_Caps</v>
      </c>
      <c r="K755" s="43">
        <v>1</v>
      </c>
      <c r="U755" s="42"/>
    </row>
    <row r="756" spans="1:21" ht="15.6" customHeight="1">
      <c r="A756" s="43">
        <v>752</v>
      </c>
      <c r="B756" s="114" t="s">
        <v>134</v>
      </c>
      <c r="C756" s="114" t="s">
        <v>135</v>
      </c>
      <c r="D756" s="4" t="s">
        <v>655</v>
      </c>
      <c r="E756" s="159" t="s">
        <v>1600</v>
      </c>
      <c r="F756" s="42" t="s">
        <v>136</v>
      </c>
      <c r="G756" s="42" t="s">
        <v>1596</v>
      </c>
      <c r="H756" s="42" t="s">
        <v>1599</v>
      </c>
      <c r="I756" s="42" t="str">
        <f t="shared" si="23"/>
        <v>Mens_Bags_Accessories_Hats_Beanies</v>
      </c>
      <c r="J756" s="42" t="str">
        <f t="shared" si="24"/>
        <v>Mens_Bags_Accessories_Hats_Beanies_Fedoras</v>
      </c>
      <c r="K756" s="43">
        <v>1</v>
      </c>
      <c r="U756" s="42"/>
    </row>
    <row r="757" spans="1:21" ht="15.6" customHeight="1">
      <c r="A757" s="43">
        <v>753</v>
      </c>
      <c r="B757" s="114" t="s">
        <v>134</v>
      </c>
      <c r="C757" s="114" t="s">
        <v>135</v>
      </c>
      <c r="D757" s="4" t="s">
        <v>658</v>
      </c>
      <c r="E757" s="159" t="s">
        <v>1415</v>
      </c>
      <c r="F757" s="42" t="s">
        <v>136</v>
      </c>
      <c r="G757" s="42" t="s">
        <v>1596</v>
      </c>
      <c r="H757" s="42" t="s">
        <v>1601</v>
      </c>
      <c r="I757" s="42" t="str">
        <f t="shared" si="23"/>
        <v>Mens_Bags_Accessories_Hats_Beanies</v>
      </c>
      <c r="J757" s="42" t="str">
        <f t="shared" si="24"/>
        <v>Mens_Bags_Accessories_Hats_Beanies_Sun_Hats</v>
      </c>
      <c r="K757" s="43">
        <v>1</v>
      </c>
      <c r="U757" s="42"/>
    </row>
    <row r="758" spans="1:21" ht="15.6" customHeight="1">
      <c r="A758" s="43">
        <v>754</v>
      </c>
      <c r="B758" s="114" t="s">
        <v>134</v>
      </c>
      <c r="C758" s="114" t="s">
        <v>135</v>
      </c>
      <c r="D758" s="4" t="s">
        <v>658</v>
      </c>
      <c r="E758" s="159" t="s">
        <v>1602</v>
      </c>
      <c r="F758" s="42" t="s">
        <v>136</v>
      </c>
      <c r="G758" s="42" t="s">
        <v>1603</v>
      </c>
      <c r="H758" s="42" t="s">
        <v>1415</v>
      </c>
      <c r="I758" s="42" t="str">
        <f t="shared" si="23"/>
        <v>Mens_Bags_Accessories_Mens_Bags</v>
      </c>
      <c r="J758" s="42" t="str">
        <f t="shared" si="24"/>
        <v>Mens_Bags_Accessories_Mens_Bags_Backpacks</v>
      </c>
      <c r="K758" s="43">
        <v>1</v>
      </c>
      <c r="U758" s="42"/>
    </row>
    <row r="759" spans="1:21" ht="15.6" customHeight="1">
      <c r="A759" s="43">
        <v>755</v>
      </c>
      <c r="B759" s="114" t="s">
        <v>134</v>
      </c>
      <c r="C759" s="114" t="s">
        <v>135</v>
      </c>
      <c r="D759" s="4" t="s">
        <v>658</v>
      </c>
      <c r="E759" s="159" t="s">
        <v>1604</v>
      </c>
      <c r="F759" s="42" t="s">
        <v>136</v>
      </c>
      <c r="G759" s="42" t="s">
        <v>1603</v>
      </c>
      <c r="H759" s="42" t="s">
        <v>1605</v>
      </c>
      <c r="I759" s="42" t="str">
        <f t="shared" si="23"/>
        <v>Mens_Bags_Accessories_Mens_Bags</v>
      </c>
      <c r="J759" s="42" t="str">
        <f t="shared" si="24"/>
        <v>Mens_Bags_Accessories_Mens_Bags_Beach_Bags</v>
      </c>
      <c r="K759" s="43">
        <v>1</v>
      </c>
      <c r="U759" s="42"/>
    </row>
    <row r="760" spans="1:21" ht="15.6" customHeight="1">
      <c r="A760" s="43">
        <v>756</v>
      </c>
      <c r="B760" s="114" t="s">
        <v>134</v>
      </c>
      <c r="C760" s="114" t="s">
        <v>135</v>
      </c>
      <c r="D760" s="4" t="s">
        <v>658</v>
      </c>
      <c r="E760" s="159" t="s">
        <v>1606</v>
      </c>
      <c r="F760" s="42" t="s">
        <v>136</v>
      </c>
      <c r="G760" s="42" t="s">
        <v>1603</v>
      </c>
      <c r="H760" s="42" t="s">
        <v>1604</v>
      </c>
      <c r="I760" s="42" t="str">
        <f t="shared" si="23"/>
        <v>Mens_Bags_Accessories_Mens_Bags</v>
      </c>
      <c r="J760" s="42" t="str">
        <f t="shared" si="24"/>
        <v>Mens_Bags_Accessories_Mens_Bags_Briefcases</v>
      </c>
      <c r="K760" s="43">
        <v>1</v>
      </c>
      <c r="U760" s="42"/>
    </row>
    <row r="761" spans="1:21" ht="15.6" customHeight="1">
      <c r="A761" s="43">
        <v>757</v>
      </c>
      <c r="B761" s="114" t="s">
        <v>134</v>
      </c>
      <c r="C761" s="114" t="s">
        <v>135</v>
      </c>
      <c r="D761" s="4" t="s">
        <v>658</v>
      </c>
      <c r="E761" s="159" t="s">
        <v>1607</v>
      </c>
      <c r="F761" s="42" t="s">
        <v>136</v>
      </c>
      <c r="G761" s="42" t="s">
        <v>1603</v>
      </c>
      <c r="H761" s="42" t="s">
        <v>1606</v>
      </c>
      <c r="I761" s="42" t="str">
        <f t="shared" ref="I761:I824" si="25">F761&amp;"_"&amp;G761</f>
        <v>Mens_Bags_Accessories_Mens_Bags</v>
      </c>
      <c r="J761" s="42" t="str">
        <f t="shared" si="24"/>
        <v>Mens_Bags_Accessories_Mens_Bags_Cardholders</v>
      </c>
      <c r="K761" s="43">
        <v>1</v>
      </c>
      <c r="U761" s="42"/>
    </row>
    <row r="762" spans="1:21" ht="15.6" customHeight="1">
      <c r="A762" s="43">
        <v>758</v>
      </c>
      <c r="B762" s="114" t="s">
        <v>134</v>
      </c>
      <c r="C762" s="114" t="s">
        <v>135</v>
      </c>
      <c r="D762" s="4" t="s">
        <v>658</v>
      </c>
      <c r="E762" s="159" t="s">
        <v>1608</v>
      </c>
      <c r="F762" s="42" t="s">
        <v>136</v>
      </c>
      <c r="G762" s="42" t="s">
        <v>1603</v>
      </c>
      <c r="H762" s="42" t="s">
        <v>1609</v>
      </c>
      <c r="I762" s="42" t="str">
        <f t="shared" si="25"/>
        <v>Mens_Bags_Accessories_Mens_Bags</v>
      </c>
      <c r="J762" s="42" t="str">
        <f t="shared" si="24"/>
        <v>Mens_Bags_Accessories_Mens_Bags_Cross_Body_Bags</v>
      </c>
      <c r="K762" s="43">
        <v>1</v>
      </c>
      <c r="U762" s="42"/>
    </row>
    <row r="763" spans="1:21" ht="15.6" customHeight="1">
      <c r="A763" s="43">
        <v>759</v>
      </c>
      <c r="B763" s="114" t="s">
        <v>134</v>
      </c>
      <c r="C763" s="114" t="s">
        <v>135</v>
      </c>
      <c r="D763" s="4" t="s">
        <v>658</v>
      </c>
      <c r="E763" s="159" t="s">
        <v>1610</v>
      </c>
      <c r="F763" s="42" t="s">
        <v>136</v>
      </c>
      <c r="G763" s="42" t="s">
        <v>1603</v>
      </c>
      <c r="H763" s="42" t="s">
        <v>1611</v>
      </c>
      <c r="I763" s="42" t="str">
        <f t="shared" si="25"/>
        <v>Mens_Bags_Accessories_Mens_Bags</v>
      </c>
      <c r="J763" s="42" t="str">
        <f t="shared" si="24"/>
        <v>Mens_Bags_Accessories_Mens_Bags_Gym_Bags</v>
      </c>
      <c r="K763" s="43">
        <v>1</v>
      </c>
      <c r="U763" s="42"/>
    </row>
    <row r="764" spans="1:21">
      <c r="A764" s="43">
        <v>760</v>
      </c>
      <c r="B764" s="114" t="s">
        <v>134</v>
      </c>
      <c r="C764" s="114" t="s">
        <v>135</v>
      </c>
      <c r="D764" s="4" t="s">
        <v>658</v>
      </c>
      <c r="E764" s="159" t="s">
        <v>1612</v>
      </c>
      <c r="F764" s="42" t="s">
        <v>136</v>
      </c>
      <c r="G764" s="42" t="s">
        <v>1603</v>
      </c>
      <c r="H764" s="42" t="s">
        <v>1613</v>
      </c>
      <c r="I764" s="42" t="str">
        <f t="shared" si="25"/>
        <v>Mens_Bags_Accessories_Mens_Bags</v>
      </c>
      <c r="J764" s="42" t="str">
        <f t="shared" si="24"/>
        <v>Mens_Bags_Accessories_Mens_Bags_Laptop_Bags</v>
      </c>
      <c r="K764" s="43">
        <v>1</v>
      </c>
      <c r="U764" s="42"/>
    </row>
    <row r="765" spans="1:21">
      <c r="A765" s="43">
        <v>761</v>
      </c>
      <c r="B765" s="114" t="s">
        <v>134</v>
      </c>
      <c r="C765" s="114" t="s">
        <v>135</v>
      </c>
      <c r="D765" s="4" t="s">
        <v>658</v>
      </c>
      <c r="E765" s="159" t="s">
        <v>1614</v>
      </c>
      <c r="F765" s="42" t="s">
        <v>136</v>
      </c>
      <c r="G765" s="42" t="s">
        <v>1603</v>
      </c>
      <c r="H765" s="42" t="s">
        <v>1615</v>
      </c>
      <c r="I765" s="42" t="str">
        <f t="shared" si="25"/>
        <v>Mens_Bags_Accessories_Mens_Bags</v>
      </c>
      <c r="J765" s="42" t="str">
        <f t="shared" si="24"/>
        <v>Mens_Bags_Accessories_Mens_Bags_Messenger_Bags</v>
      </c>
      <c r="K765" s="43">
        <v>1</v>
      </c>
      <c r="U765" s="42"/>
    </row>
    <row r="766" spans="1:21">
      <c r="A766" s="43">
        <v>762</v>
      </c>
      <c r="B766" s="114" t="s">
        <v>134</v>
      </c>
      <c r="C766" s="114" t="s">
        <v>135</v>
      </c>
      <c r="D766" s="4" t="s">
        <v>658</v>
      </c>
      <c r="E766" s="159" t="s">
        <v>1616</v>
      </c>
      <c r="F766" s="42" t="s">
        <v>136</v>
      </c>
      <c r="G766" s="42" t="s">
        <v>1603</v>
      </c>
      <c r="H766" s="42" t="s">
        <v>1614</v>
      </c>
      <c r="I766" s="42" t="str">
        <f t="shared" si="25"/>
        <v>Mens_Bags_Accessories_Mens_Bags</v>
      </c>
      <c r="J766" s="42" t="str">
        <f t="shared" si="24"/>
        <v>Mens_Bags_Accessories_Mens_Bags_Satchels</v>
      </c>
      <c r="K766" s="43">
        <v>1</v>
      </c>
      <c r="U766" s="42"/>
    </row>
    <row r="767" spans="1:21">
      <c r="A767" s="43">
        <v>763</v>
      </c>
      <c r="B767" s="114" t="s">
        <v>134</v>
      </c>
      <c r="C767" s="114" t="s">
        <v>135</v>
      </c>
      <c r="D767" s="4" t="s">
        <v>658</v>
      </c>
      <c r="E767" s="159" t="s">
        <v>1617</v>
      </c>
      <c r="F767" s="42" t="s">
        <v>136</v>
      </c>
      <c r="G767" s="42" t="s">
        <v>1603</v>
      </c>
      <c r="H767" s="42" t="s">
        <v>1618</v>
      </c>
      <c r="I767" s="42" t="str">
        <f t="shared" si="25"/>
        <v>Mens_Bags_Accessories_Mens_Bags</v>
      </c>
      <c r="J767" s="42" t="str">
        <f t="shared" si="24"/>
        <v>Mens_Bags_Accessories_Mens_Bags_Shoulder_Bags</v>
      </c>
      <c r="K767" s="43">
        <v>1</v>
      </c>
      <c r="U767" s="42"/>
    </row>
    <row r="768" spans="1:21">
      <c r="A768" s="43">
        <v>764</v>
      </c>
      <c r="B768" s="114" t="s">
        <v>134</v>
      </c>
      <c r="C768" s="114" t="s">
        <v>135</v>
      </c>
      <c r="D768" s="4" t="s">
        <v>658</v>
      </c>
      <c r="E768" s="159" t="s">
        <v>1619</v>
      </c>
      <c r="F768" s="42" t="s">
        <v>136</v>
      </c>
      <c r="G768" s="42" t="s">
        <v>1603</v>
      </c>
      <c r="H768" s="42" t="s">
        <v>1620</v>
      </c>
      <c r="I768" s="42" t="str">
        <f t="shared" si="25"/>
        <v>Mens_Bags_Accessories_Mens_Bags</v>
      </c>
      <c r="J768" s="42" t="str">
        <f t="shared" si="24"/>
        <v>Mens_Bags_Accessories_Mens_Bags_Toiletry-Cosmetic_Bags</v>
      </c>
      <c r="K768" s="43">
        <v>1</v>
      </c>
      <c r="U768" s="42"/>
    </row>
    <row r="769" spans="1:21">
      <c r="A769" s="43">
        <v>765</v>
      </c>
      <c r="B769" s="114" t="s">
        <v>134</v>
      </c>
      <c r="C769" s="114" t="s">
        <v>135</v>
      </c>
      <c r="D769" s="4" t="s">
        <v>658</v>
      </c>
      <c r="E769" s="159" t="s">
        <v>1621</v>
      </c>
      <c r="F769" s="42" t="s">
        <v>136</v>
      </c>
      <c r="G769" s="42" t="s">
        <v>1603</v>
      </c>
      <c r="H769" s="42" t="s">
        <v>1619</v>
      </c>
      <c r="I769" s="42" t="str">
        <f t="shared" si="25"/>
        <v>Mens_Bags_Accessories_Mens_Bags</v>
      </c>
      <c r="J769" s="42" t="str">
        <f t="shared" si="24"/>
        <v>Mens_Bags_Accessories_Mens_Bags_Totes</v>
      </c>
      <c r="K769" s="43">
        <v>1</v>
      </c>
      <c r="U769" s="42"/>
    </row>
    <row r="770" spans="1:21">
      <c r="A770" s="43">
        <v>766</v>
      </c>
      <c r="B770" s="114" t="s">
        <v>134</v>
      </c>
      <c r="C770" s="114" t="s">
        <v>135</v>
      </c>
      <c r="D770" s="4" t="s">
        <v>658</v>
      </c>
      <c r="E770" s="159" t="s">
        <v>1622</v>
      </c>
      <c r="F770" s="42" t="s">
        <v>136</v>
      </c>
      <c r="G770" s="42" t="s">
        <v>1603</v>
      </c>
      <c r="H770" s="42" t="s">
        <v>1621</v>
      </c>
      <c r="I770" s="42" t="str">
        <f t="shared" si="25"/>
        <v>Mens_Bags_Accessories_Mens_Bags</v>
      </c>
      <c r="J770" s="42" t="str">
        <f t="shared" si="24"/>
        <v>Mens_Bags_Accessories_Mens_Bags_Wallets</v>
      </c>
      <c r="K770" s="43">
        <v>1</v>
      </c>
      <c r="U770" s="42"/>
    </row>
    <row r="771" spans="1:21">
      <c r="A771" s="43">
        <v>767</v>
      </c>
      <c r="B771" s="114" t="s">
        <v>134</v>
      </c>
      <c r="C771" s="114" t="s">
        <v>135</v>
      </c>
      <c r="D771" s="4" t="s">
        <v>660</v>
      </c>
      <c r="E771" s="159" t="s">
        <v>660</v>
      </c>
      <c r="F771" s="42" t="s">
        <v>136</v>
      </c>
      <c r="G771" s="42" t="s">
        <v>1603</v>
      </c>
      <c r="H771" s="42" t="s">
        <v>1623</v>
      </c>
      <c r="I771" s="42" t="str">
        <f t="shared" si="25"/>
        <v>Mens_Bags_Accessories_Mens_Bags</v>
      </c>
      <c r="J771" s="42" t="str">
        <f t="shared" si="24"/>
        <v>Mens_Bags_Accessories_Mens_Bags_Weekend-Overnight_Bags</v>
      </c>
      <c r="K771" s="43">
        <v>1</v>
      </c>
      <c r="U771" s="42"/>
    </row>
    <row r="772" spans="1:21">
      <c r="A772" s="43">
        <v>768</v>
      </c>
      <c r="B772" s="114" t="s">
        <v>134</v>
      </c>
      <c r="C772" s="114" t="s">
        <v>135</v>
      </c>
      <c r="D772" s="4" t="s">
        <v>359</v>
      </c>
      <c r="E772" s="159" t="s">
        <v>359</v>
      </c>
      <c r="F772" s="42" t="s">
        <v>136</v>
      </c>
      <c r="G772" s="42" t="s">
        <v>660</v>
      </c>
      <c r="H772" s="42" t="s">
        <v>660</v>
      </c>
      <c r="I772" s="42" t="str">
        <f t="shared" si="25"/>
        <v>Mens_Bags_Accessories_Scarves</v>
      </c>
      <c r="J772" s="42" t="str">
        <f t="shared" ref="J772:J835" si="26">I772&amp;"_"&amp;H772</f>
        <v>Mens_Bags_Accessories_Scarves_Scarves</v>
      </c>
      <c r="K772" s="43">
        <v>1</v>
      </c>
      <c r="U772" s="42"/>
    </row>
    <row r="773" spans="1:21">
      <c r="A773" s="43">
        <v>769</v>
      </c>
      <c r="B773" s="114" t="s">
        <v>134</v>
      </c>
      <c r="C773" s="114" t="s">
        <v>135</v>
      </c>
      <c r="D773" s="4" t="s">
        <v>661</v>
      </c>
      <c r="E773" s="159" t="s">
        <v>1624</v>
      </c>
      <c r="F773" s="42" t="s">
        <v>136</v>
      </c>
      <c r="G773" s="42" t="s">
        <v>882</v>
      </c>
      <c r="H773" s="42" t="s">
        <v>882</v>
      </c>
      <c r="I773" s="42" t="str">
        <f t="shared" si="25"/>
        <v>Mens_Bags_Accessories_Tech_Accessories</v>
      </c>
      <c r="J773" s="42" t="str">
        <f t="shared" si="26"/>
        <v>Mens_Bags_Accessories_Tech_Accessories_Tech_Accessories</v>
      </c>
      <c r="K773" s="43">
        <v>1</v>
      </c>
      <c r="U773" s="42"/>
    </row>
    <row r="774" spans="1:21">
      <c r="A774" s="43">
        <v>770</v>
      </c>
      <c r="B774" s="114" t="s">
        <v>134</v>
      </c>
      <c r="C774" s="114" t="s">
        <v>135</v>
      </c>
      <c r="D774" s="4" t="s">
        <v>661</v>
      </c>
      <c r="E774" s="159" t="s">
        <v>1625</v>
      </c>
      <c r="F774" s="42" t="s">
        <v>136</v>
      </c>
      <c r="G774" s="42" t="s">
        <v>1626</v>
      </c>
      <c r="H774" s="42" t="s">
        <v>1627</v>
      </c>
      <c r="I774" s="42" t="str">
        <f t="shared" si="25"/>
        <v>Mens_Bags_Accessories_Ties_Pocket_Squares</v>
      </c>
      <c r="J774" s="42" t="str">
        <f t="shared" si="26"/>
        <v>Mens_Bags_Accessories_Ties_Pocket_Squares_Bow_Ties</v>
      </c>
      <c r="K774" s="43">
        <v>1</v>
      </c>
      <c r="U774" s="42"/>
    </row>
    <row r="775" spans="1:21">
      <c r="A775" s="43">
        <v>771</v>
      </c>
      <c r="B775" s="114" t="s">
        <v>134</v>
      </c>
      <c r="C775" s="114" t="s">
        <v>135</v>
      </c>
      <c r="D775" s="4" t="s">
        <v>661</v>
      </c>
      <c r="E775" s="159" t="s">
        <v>1628</v>
      </c>
      <c r="F775" s="42" t="s">
        <v>136</v>
      </c>
      <c r="G775" s="42" t="s">
        <v>1626</v>
      </c>
      <c r="H775" s="42" t="s">
        <v>1625</v>
      </c>
      <c r="I775" s="42" t="str">
        <f t="shared" si="25"/>
        <v>Mens_Bags_Accessories_Ties_Pocket_Squares</v>
      </c>
      <c r="J775" s="42" t="str">
        <f t="shared" si="26"/>
        <v>Mens_Bags_Accessories_Ties_Pocket_Squares_Braces</v>
      </c>
      <c r="K775" s="43">
        <v>1</v>
      </c>
      <c r="U775" s="42"/>
    </row>
    <row r="776" spans="1:21">
      <c r="A776" s="43">
        <v>772</v>
      </c>
      <c r="B776" s="114" t="s">
        <v>134</v>
      </c>
      <c r="C776" s="114" t="s">
        <v>135</v>
      </c>
      <c r="D776" s="4" t="s">
        <v>661</v>
      </c>
      <c r="E776" s="159" t="s">
        <v>1629</v>
      </c>
      <c r="F776" s="42" t="s">
        <v>136</v>
      </c>
      <c r="G776" s="42" t="s">
        <v>1626</v>
      </c>
      <c r="H776" s="42" t="s">
        <v>1630</v>
      </c>
      <c r="I776" s="42" t="str">
        <f t="shared" si="25"/>
        <v>Mens_Bags_Accessories_Ties_Pocket_Squares</v>
      </c>
      <c r="J776" s="42" t="str">
        <f t="shared" si="26"/>
        <v>Mens_Bags_Accessories_Ties_Pocket_Squares_Pocket_Squares</v>
      </c>
      <c r="K776" s="43">
        <v>1</v>
      </c>
      <c r="U776" s="42"/>
    </row>
    <row r="777" spans="1:21">
      <c r="A777" s="43">
        <v>773</v>
      </c>
      <c r="B777" s="114" t="s">
        <v>134</v>
      </c>
      <c r="C777" s="114" t="s">
        <v>135</v>
      </c>
      <c r="D777" s="4" t="s">
        <v>662</v>
      </c>
      <c r="E777" s="159" t="s">
        <v>1631</v>
      </c>
      <c r="F777" s="42" t="s">
        <v>136</v>
      </c>
      <c r="G777" s="42" t="s">
        <v>1626</v>
      </c>
      <c r="H777" s="42" t="s">
        <v>1629</v>
      </c>
      <c r="I777" s="42" t="str">
        <f t="shared" si="25"/>
        <v>Mens_Bags_Accessories_Ties_Pocket_Squares</v>
      </c>
      <c r="J777" s="42" t="str">
        <f t="shared" si="26"/>
        <v>Mens_Bags_Accessories_Ties_Pocket_Squares_Ties</v>
      </c>
      <c r="K777" s="43">
        <v>1</v>
      </c>
      <c r="U777" s="42"/>
    </row>
    <row r="778" spans="1:21">
      <c r="A778" s="43">
        <v>774</v>
      </c>
      <c r="B778" s="114" t="s">
        <v>134</v>
      </c>
      <c r="C778" s="114" t="s">
        <v>135</v>
      </c>
      <c r="D778" s="4" t="s">
        <v>662</v>
      </c>
      <c r="E778" s="159" t="s">
        <v>1632</v>
      </c>
      <c r="F778" s="42" t="s">
        <v>136</v>
      </c>
      <c r="G778" s="42" t="s">
        <v>662</v>
      </c>
      <c r="H778" s="42" t="s">
        <v>1633</v>
      </c>
      <c r="I778" s="42" t="str">
        <f t="shared" si="25"/>
        <v>Mens_Bags_Accessories_Umbrellas</v>
      </c>
      <c r="J778" s="42" t="str">
        <f t="shared" si="26"/>
        <v>Mens_Bags_Accessories_Umbrellas_Collapsible_Umbrellas</v>
      </c>
      <c r="K778" s="43">
        <v>1</v>
      </c>
      <c r="U778" s="42"/>
    </row>
    <row r="779" spans="1:21">
      <c r="A779" s="43">
        <v>775</v>
      </c>
      <c r="B779" s="114" t="s">
        <v>139</v>
      </c>
      <c r="C779" s="114" t="s">
        <v>139</v>
      </c>
      <c r="D779" s="4" t="s">
        <v>663</v>
      </c>
      <c r="E779" s="159" t="s">
        <v>663</v>
      </c>
      <c r="F779" s="42" t="s">
        <v>136</v>
      </c>
      <c r="G779" s="42" t="s">
        <v>662</v>
      </c>
      <c r="H779" s="42" t="s">
        <v>1634</v>
      </c>
      <c r="I779" s="42" t="str">
        <f t="shared" si="25"/>
        <v>Mens_Bags_Accessories_Umbrellas</v>
      </c>
      <c r="J779" s="42" t="str">
        <f t="shared" si="26"/>
        <v>Mens_Bags_Accessories_Umbrellas_Straight_Umbrellas</v>
      </c>
      <c r="K779" s="43">
        <v>1</v>
      </c>
      <c r="U779" s="42"/>
    </row>
    <row r="780" spans="1:21">
      <c r="A780" s="43">
        <v>776</v>
      </c>
      <c r="B780" s="114" t="s">
        <v>139</v>
      </c>
      <c r="C780" s="114" t="s">
        <v>139</v>
      </c>
      <c r="D780" s="4" t="s">
        <v>664</v>
      </c>
      <c r="E780" s="159" t="s">
        <v>1635</v>
      </c>
      <c r="F780" s="42" t="s">
        <v>140</v>
      </c>
      <c r="G780" s="42" t="s">
        <v>1636</v>
      </c>
      <c r="H780" s="42" t="s">
        <v>1636</v>
      </c>
      <c r="I780" s="42" t="str">
        <f t="shared" si="25"/>
        <v>Mens_Apparel_Casual_Shirts</v>
      </c>
      <c r="J780" s="42" t="str">
        <f t="shared" si="26"/>
        <v>Mens_Apparel_Casual_Shirts_Casual_Shirts</v>
      </c>
      <c r="K780" s="43">
        <v>1</v>
      </c>
      <c r="U780" s="42"/>
    </row>
    <row r="781" spans="1:21">
      <c r="A781" s="43">
        <v>777</v>
      </c>
      <c r="B781" s="114" t="s">
        <v>139</v>
      </c>
      <c r="C781" s="114" t="s">
        <v>139</v>
      </c>
      <c r="D781" s="4" t="s">
        <v>664</v>
      </c>
      <c r="E781" s="159" t="s">
        <v>1637</v>
      </c>
      <c r="F781" s="42" t="s">
        <v>140</v>
      </c>
      <c r="G781" s="42" t="s">
        <v>1638</v>
      </c>
      <c r="H781" s="42" t="s">
        <v>1639</v>
      </c>
      <c r="I781" s="42" t="str">
        <f t="shared" si="25"/>
        <v>Mens_Apparel_Dress_Shirts</v>
      </c>
      <c r="J781" s="42" t="str">
        <f t="shared" si="26"/>
        <v>Mens_Apparel_Dress_Shirts_French_Cuff</v>
      </c>
      <c r="K781" s="43">
        <v>1</v>
      </c>
      <c r="U781" s="42"/>
    </row>
    <row r="782" spans="1:21">
      <c r="A782" s="43">
        <v>778</v>
      </c>
      <c r="B782" s="114" t="s">
        <v>139</v>
      </c>
      <c r="C782" s="114" t="s">
        <v>139</v>
      </c>
      <c r="D782" s="4" t="s">
        <v>570</v>
      </c>
      <c r="E782" s="159" t="s">
        <v>1640</v>
      </c>
      <c r="F782" s="42" t="s">
        <v>140</v>
      </c>
      <c r="G782" s="42" t="s">
        <v>1638</v>
      </c>
      <c r="H782" s="42" t="s">
        <v>1641</v>
      </c>
      <c r="I782" s="42" t="str">
        <f t="shared" si="25"/>
        <v>Mens_Apparel_Dress_Shirts</v>
      </c>
      <c r="J782" s="42" t="str">
        <f t="shared" si="26"/>
        <v>Mens_Apparel_Dress_Shirts_Regular_Cuff</v>
      </c>
      <c r="K782" s="43">
        <v>1</v>
      </c>
      <c r="U782" s="42"/>
    </row>
    <row r="783" spans="1:21">
      <c r="A783" s="43">
        <v>779</v>
      </c>
      <c r="B783" s="114" t="s">
        <v>139</v>
      </c>
      <c r="C783" s="114" t="s">
        <v>139</v>
      </c>
      <c r="D783" s="4" t="s">
        <v>570</v>
      </c>
      <c r="E783" s="159" t="s">
        <v>1642</v>
      </c>
      <c r="F783" s="42" t="s">
        <v>140</v>
      </c>
      <c r="G783" s="42" t="s">
        <v>1469</v>
      </c>
      <c r="H783" s="42" t="s">
        <v>1643</v>
      </c>
      <c r="I783" s="42" t="str">
        <f t="shared" si="25"/>
        <v>Mens_Apparel_Jackets_Coats</v>
      </c>
      <c r="J783" s="42" t="str">
        <f t="shared" si="26"/>
        <v>Mens_Apparel_Jackets_Coats_Biker_Jackets</v>
      </c>
      <c r="K783" s="43">
        <v>1</v>
      </c>
      <c r="U783" s="42"/>
    </row>
    <row r="784" spans="1:21">
      <c r="A784" s="43">
        <v>780</v>
      </c>
      <c r="B784" s="114" t="s">
        <v>139</v>
      </c>
      <c r="C784" s="114" t="s">
        <v>139</v>
      </c>
      <c r="D784" s="4" t="s">
        <v>570</v>
      </c>
      <c r="E784" s="159" t="s">
        <v>1644</v>
      </c>
      <c r="F784" s="42" t="s">
        <v>140</v>
      </c>
      <c r="G784" s="42" t="s">
        <v>1469</v>
      </c>
      <c r="H784" s="42" t="s">
        <v>1642</v>
      </c>
      <c r="I784" s="42" t="str">
        <f t="shared" si="25"/>
        <v>Mens_Apparel_Jackets_Coats</v>
      </c>
      <c r="J784" s="42" t="str">
        <f t="shared" si="26"/>
        <v>Mens_Apparel_Jackets_Coats_Blazers</v>
      </c>
      <c r="K784" s="43">
        <v>1</v>
      </c>
      <c r="U784" s="42"/>
    </row>
    <row r="785" spans="1:21">
      <c r="A785" s="43">
        <v>781</v>
      </c>
      <c r="B785" s="114" t="s">
        <v>139</v>
      </c>
      <c r="C785" s="114" t="s">
        <v>139</v>
      </c>
      <c r="D785" s="4" t="s">
        <v>570</v>
      </c>
      <c r="E785" s="159" t="s">
        <v>1467</v>
      </c>
      <c r="F785" s="42" t="s">
        <v>140</v>
      </c>
      <c r="G785" s="42" t="s">
        <v>1469</v>
      </c>
      <c r="H785" s="42" t="s">
        <v>1645</v>
      </c>
      <c r="I785" s="42" t="str">
        <f t="shared" si="25"/>
        <v>Mens_Apparel_Jackets_Coats</v>
      </c>
      <c r="J785" s="42" t="str">
        <f t="shared" si="26"/>
        <v>Mens_Apparel_Jackets_Coats_Bomber_Jackets</v>
      </c>
      <c r="K785" s="43">
        <v>1</v>
      </c>
      <c r="U785" s="42"/>
    </row>
    <row r="786" spans="1:21">
      <c r="A786" s="43">
        <v>782</v>
      </c>
      <c r="B786" s="114" t="s">
        <v>139</v>
      </c>
      <c r="C786" s="114" t="s">
        <v>139</v>
      </c>
      <c r="D786" s="4" t="s">
        <v>570</v>
      </c>
      <c r="E786" s="159" t="s">
        <v>1646</v>
      </c>
      <c r="F786" s="42" t="s">
        <v>140</v>
      </c>
      <c r="G786" s="42" t="s">
        <v>1469</v>
      </c>
      <c r="H786" s="42" t="s">
        <v>1467</v>
      </c>
      <c r="I786" s="42" t="str">
        <f t="shared" si="25"/>
        <v>Mens_Apparel_Jackets_Coats</v>
      </c>
      <c r="J786" s="42" t="str">
        <f t="shared" si="26"/>
        <v>Mens_Apparel_Jackets_Coats_Coats</v>
      </c>
      <c r="K786" s="43">
        <v>1</v>
      </c>
      <c r="U786" s="42"/>
    </row>
    <row r="787" spans="1:21">
      <c r="A787" s="43">
        <v>783</v>
      </c>
      <c r="B787" s="114" t="s">
        <v>139</v>
      </c>
      <c r="C787" s="114" t="s">
        <v>139</v>
      </c>
      <c r="D787" s="4" t="s">
        <v>570</v>
      </c>
      <c r="E787" s="159" t="s">
        <v>1468</v>
      </c>
      <c r="F787" s="42" t="s">
        <v>140</v>
      </c>
      <c r="G787" s="42" t="s">
        <v>1469</v>
      </c>
      <c r="H787" s="42" t="s">
        <v>1647</v>
      </c>
      <c r="I787" s="42" t="str">
        <f t="shared" si="25"/>
        <v>Mens_Apparel_Jackets_Coats</v>
      </c>
      <c r="J787" s="42" t="str">
        <f t="shared" si="26"/>
        <v>Mens_Apparel_Jackets_Coats_Denim_Jackets</v>
      </c>
      <c r="K787" s="43">
        <v>1</v>
      </c>
      <c r="U787" s="42"/>
    </row>
    <row r="788" spans="1:21">
      <c r="A788" s="43">
        <v>784</v>
      </c>
      <c r="B788" s="114" t="s">
        <v>139</v>
      </c>
      <c r="C788" s="114" t="s">
        <v>139</v>
      </c>
      <c r="D788" s="4" t="s">
        <v>570</v>
      </c>
      <c r="E788" s="159" t="s">
        <v>1648</v>
      </c>
      <c r="F788" s="42" t="s">
        <v>140</v>
      </c>
      <c r="G788" s="42" t="s">
        <v>1469</v>
      </c>
      <c r="H788" s="42" t="s">
        <v>1468</v>
      </c>
      <c r="I788" s="42" t="str">
        <f t="shared" si="25"/>
        <v>Mens_Apparel_Jackets_Coats</v>
      </c>
      <c r="J788" s="42" t="str">
        <f t="shared" si="26"/>
        <v>Mens_Apparel_Jackets_Coats_Jackets</v>
      </c>
      <c r="K788" s="43">
        <v>1</v>
      </c>
      <c r="U788" s="42"/>
    </row>
    <row r="789" spans="1:21">
      <c r="A789" s="43">
        <v>785</v>
      </c>
      <c r="B789" s="114" t="s">
        <v>139</v>
      </c>
      <c r="C789" s="114" t="s">
        <v>139</v>
      </c>
      <c r="D789" s="4" t="s">
        <v>570</v>
      </c>
      <c r="E789" s="159" t="s">
        <v>1649</v>
      </c>
      <c r="F789" s="42" t="s">
        <v>140</v>
      </c>
      <c r="G789" s="42" t="s">
        <v>1469</v>
      </c>
      <c r="H789" s="42" t="s">
        <v>1650</v>
      </c>
      <c r="I789" s="42" t="str">
        <f t="shared" si="25"/>
        <v>Mens_Apparel_Jackets_Coats</v>
      </c>
      <c r="J789" s="42" t="str">
        <f t="shared" si="26"/>
        <v>Mens_Apparel_Jackets_Coats_Puffer_Jackets</v>
      </c>
      <c r="K789" s="43">
        <v>1</v>
      </c>
      <c r="U789" s="42"/>
    </row>
    <row r="790" spans="1:21">
      <c r="A790" s="43">
        <v>786</v>
      </c>
      <c r="B790" s="114" t="s">
        <v>139</v>
      </c>
      <c r="C790" s="114" t="s">
        <v>139</v>
      </c>
      <c r="D790" s="4" t="s">
        <v>570</v>
      </c>
      <c r="E790" s="159" t="s">
        <v>1651</v>
      </c>
      <c r="F790" s="42" t="s">
        <v>140</v>
      </c>
      <c r="G790" s="42" t="s">
        <v>1469</v>
      </c>
      <c r="H790" s="42" t="s">
        <v>1649</v>
      </c>
      <c r="I790" s="42" t="str">
        <f t="shared" si="25"/>
        <v>Mens_Apparel_Jackets_Coats</v>
      </c>
      <c r="J790" s="42" t="str">
        <f t="shared" si="26"/>
        <v>Mens_Apparel_Jackets_Coats_Sportscoats</v>
      </c>
      <c r="K790" s="43">
        <v>1</v>
      </c>
      <c r="U790" s="42"/>
    </row>
    <row r="791" spans="1:21">
      <c r="A791" s="43">
        <v>787</v>
      </c>
      <c r="B791" s="114" t="s">
        <v>139</v>
      </c>
      <c r="C791" s="114" t="s">
        <v>139</v>
      </c>
      <c r="D791" s="4" t="s">
        <v>668</v>
      </c>
      <c r="E791" s="159" t="s">
        <v>668</v>
      </c>
      <c r="F791" s="42" t="s">
        <v>140</v>
      </c>
      <c r="G791" s="42" t="s">
        <v>1469</v>
      </c>
      <c r="H791" s="42" t="s">
        <v>1651</v>
      </c>
      <c r="I791" s="42" t="str">
        <f t="shared" si="25"/>
        <v>Mens_Apparel_Jackets_Coats</v>
      </c>
      <c r="J791" s="42" t="str">
        <f t="shared" si="26"/>
        <v>Mens_Apparel_Jackets_Coats_Vests</v>
      </c>
      <c r="K791" s="43">
        <v>1</v>
      </c>
      <c r="U791" s="42"/>
    </row>
    <row r="792" spans="1:21">
      <c r="A792" s="43">
        <v>788</v>
      </c>
      <c r="B792" s="114" t="s">
        <v>139</v>
      </c>
      <c r="C792" s="114" t="s">
        <v>139</v>
      </c>
      <c r="D792" s="4" t="s">
        <v>670</v>
      </c>
      <c r="E792" s="159" t="s">
        <v>1652</v>
      </c>
      <c r="F792" s="42" t="s">
        <v>140</v>
      </c>
      <c r="G792" s="42" t="s">
        <v>668</v>
      </c>
      <c r="H792" s="42" t="s">
        <v>668</v>
      </c>
      <c r="I792" s="42" t="str">
        <f t="shared" si="25"/>
        <v>Mens_Apparel_Jeans</v>
      </c>
      <c r="J792" s="42" t="str">
        <f t="shared" si="26"/>
        <v>Mens_Apparel_Jeans_Jeans</v>
      </c>
      <c r="K792" s="43">
        <v>1</v>
      </c>
      <c r="U792" s="42"/>
    </row>
    <row r="793" spans="1:21">
      <c r="A793" s="43">
        <v>789</v>
      </c>
      <c r="B793" s="114" t="s">
        <v>139</v>
      </c>
      <c r="C793" s="114" t="s">
        <v>139</v>
      </c>
      <c r="D793" s="4" t="s">
        <v>670</v>
      </c>
      <c r="E793" s="159" t="s">
        <v>1653</v>
      </c>
      <c r="F793" s="42" t="s">
        <v>140</v>
      </c>
      <c r="G793" s="42" t="s">
        <v>1654</v>
      </c>
      <c r="H793" s="42" t="s">
        <v>1652</v>
      </c>
      <c r="I793" s="42" t="str">
        <f t="shared" si="25"/>
        <v>Mens_Apparel_Joggers_Sweat_Pants</v>
      </c>
      <c r="J793" s="42" t="str">
        <f t="shared" si="26"/>
        <v>Mens_Apparel_Joggers_Sweat_Pants_Joggers</v>
      </c>
      <c r="K793" s="43">
        <v>1</v>
      </c>
      <c r="U793" s="42"/>
    </row>
    <row r="794" spans="1:21">
      <c r="A794" s="43">
        <v>790</v>
      </c>
      <c r="B794" s="114" t="s">
        <v>139</v>
      </c>
      <c r="C794" s="114" t="s">
        <v>139</v>
      </c>
      <c r="D794" s="4" t="s">
        <v>573</v>
      </c>
      <c r="E794" s="159" t="s">
        <v>1655</v>
      </c>
      <c r="F794" s="42" t="s">
        <v>140</v>
      </c>
      <c r="G794" s="42" t="s">
        <v>1654</v>
      </c>
      <c r="H794" s="42" t="s">
        <v>1656</v>
      </c>
      <c r="I794" s="42" t="str">
        <f t="shared" si="25"/>
        <v>Mens_Apparel_Joggers_Sweat_Pants</v>
      </c>
      <c r="J794" s="42" t="str">
        <f t="shared" si="26"/>
        <v>Mens_Apparel_Joggers_Sweat_Pants_Sweat_Pants</v>
      </c>
      <c r="K794" s="43">
        <v>1</v>
      </c>
      <c r="U794" s="42"/>
    </row>
    <row r="795" spans="1:21">
      <c r="A795" s="43">
        <v>791</v>
      </c>
      <c r="B795" s="114" t="s">
        <v>139</v>
      </c>
      <c r="C795" s="114" t="s">
        <v>139</v>
      </c>
      <c r="D795" s="4" t="s">
        <v>573</v>
      </c>
      <c r="E795" s="159" t="s">
        <v>1657</v>
      </c>
      <c r="F795" s="42" t="s">
        <v>140</v>
      </c>
      <c r="G795" s="42" t="s">
        <v>573</v>
      </c>
      <c r="H795" s="42" t="s">
        <v>1655</v>
      </c>
      <c r="I795" s="42" t="str">
        <f t="shared" si="25"/>
        <v>Mens_Apparel_Knitwear</v>
      </c>
      <c r="J795" s="42" t="str">
        <f t="shared" si="26"/>
        <v>Mens_Apparel_Knitwear_Cardigan</v>
      </c>
      <c r="K795" s="43">
        <v>1</v>
      </c>
      <c r="U795" s="42"/>
    </row>
    <row r="796" spans="1:21" collapsed="1">
      <c r="A796" s="43">
        <v>792</v>
      </c>
      <c r="B796" s="114" t="s">
        <v>139</v>
      </c>
      <c r="C796" s="114" t="s">
        <v>139</v>
      </c>
      <c r="D796" s="4" t="s">
        <v>573</v>
      </c>
      <c r="E796" s="159" t="s">
        <v>1651</v>
      </c>
      <c r="F796" s="42" t="s">
        <v>140</v>
      </c>
      <c r="G796" s="42" t="s">
        <v>573</v>
      </c>
      <c r="H796" s="42" t="s">
        <v>1657</v>
      </c>
      <c r="I796" s="42" t="str">
        <f t="shared" si="25"/>
        <v>Mens_Apparel_Knitwear</v>
      </c>
      <c r="J796" s="42" t="str">
        <f t="shared" si="26"/>
        <v>Mens_Apparel_Knitwear_Pullovers</v>
      </c>
      <c r="K796" s="43">
        <v>1</v>
      </c>
      <c r="U796" s="42"/>
    </row>
    <row r="797" spans="1:21" collapsed="1">
      <c r="A797" s="43">
        <v>793</v>
      </c>
      <c r="B797" s="114" t="s">
        <v>139</v>
      </c>
      <c r="C797" s="114" t="s">
        <v>139</v>
      </c>
      <c r="D797" s="4" t="s">
        <v>673</v>
      </c>
      <c r="E797" s="159" t="s">
        <v>912</v>
      </c>
      <c r="F797" s="42" t="s">
        <v>140</v>
      </c>
      <c r="G797" s="42" t="s">
        <v>573</v>
      </c>
      <c r="H797" s="42" t="s">
        <v>1651</v>
      </c>
      <c r="I797" s="42" t="str">
        <f t="shared" si="25"/>
        <v>Mens_Apparel_Knitwear</v>
      </c>
      <c r="J797" s="42" t="str">
        <f t="shared" si="26"/>
        <v>Mens_Apparel_Knitwear_Vests</v>
      </c>
      <c r="K797" s="43">
        <v>1</v>
      </c>
      <c r="U797" s="42"/>
    </row>
    <row r="798" spans="1:21" collapsed="1">
      <c r="A798" s="43">
        <v>794</v>
      </c>
      <c r="B798" s="114" t="s">
        <v>139</v>
      </c>
      <c r="C798" s="114" t="s">
        <v>139</v>
      </c>
      <c r="D798" s="4" t="s">
        <v>575</v>
      </c>
      <c r="E798" s="159" t="s">
        <v>1658</v>
      </c>
      <c r="F798" s="42" t="s">
        <v>140</v>
      </c>
      <c r="G798" s="42" t="s">
        <v>1659</v>
      </c>
      <c r="H798" s="42" t="s">
        <v>915</v>
      </c>
      <c r="I798" s="42" t="str">
        <f t="shared" si="25"/>
        <v>Mens_Apparel_Mens_Apparel_Gift_Sets_Other</v>
      </c>
      <c r="J798" s="42" t="str">
        <f t="shared" si="26"/>
        <v>Mens_Apparel_Mens_Apparel_Gift_Sets_Other_Gift_Sets</v>
      </c>
      <c r="K798" s="43">
        <v>1</v>
      </c>
      <c r="U798" s="42"/>
    </row>
    <row r="799" spans="1:21" collapsed="1">
      <c r="A799" s="43">
        <v>795</v>
      </c>
      <c r="B799" s="114" t="s">
        <v>139</v>
      </c>
      <c r="C799" s="114" t="s">
        <v>139</v>
      </c>
      <c r="D799" s="4" t="s">
        <v>575</v>
      </c>
      <c r="E799" s="159" t="s">
        <v>1660</v>
      </c>
      <c r="F799" s="42" t="s">
        <v>140</v>
      </c>
      <c r="G799" s="42" t="s">
        <v>575</v>
      </c>
      <c r="H799" s="42" t="s">
        <v>1661</v>
      </c>
      <c r="I799" s="42" t="str">
        <f t="shared" si="25"/>
        <v>Mens_Apparel_Pants</v>
      </c>
      <c r="J799" s="42" t="str">
        <f t="shared" si="26"/>
        <v>Mens_Apparel_Pants_Cargo_Pants</v>
      </c>
      <c r="K799" s="43">
        <v>1</v>
      </c>
      <c r="U799" s="42"/>
    </row>
    <row r="800" spans="1:21" collapsed="1">
      <c r="A800" s="43">
        <v>796</v>
      </c>
      <c r="B800" s="114" t="s">
        <v>139</v>
      </c>
      <c r="C800" s="114" t="s">
        <v>139</v>
      </c>
      <c r="D800" s="4" t="s">
        <v>575</v>
      </c>
      <c r="E800" s="159" t="s">
        <v>1662</v>
      </c>
      <c r="F800" s="42" t="s">
        <v>140</v>
      </c>
      <c r="G800" s="42" t="s">
        <v>575</v>
      </c>
      <c r="H800" s="42" t="s">
        <v>1663</v>
      </c>
      <c r="I800" s="42" t="str">
        <f t="shared" si="25"/>
        <v>Mens_Apparel_Pants</v>
      </c>
      <c r="J800" s="42" t="str">
        <f t="shared" si="26"/>
        <v>Mens_Apparel_Pants_Casual_Pants</v>
      </c>
      <c r="K800" s="43">
        <v>1</v>
      </c>
      <c r="U800" s="42"/>
    </row>
    <row r="801" spans="1:21">
      <c r="A801" s="43">
        <v>797</v>
      </c>
      <c r="B801" s="114" t="s">
        <v>139</v>
      </c>
      <c r="C801" s="114" t="s">
        <v>139</v>
      </c>
      <c r="D801" s="4" t="s">
        <v>575</v>
      </c>
      <c r="E801" s="159" t="s">
        <v>1664</v>
      </c>
      <c r="F801" s="42" t="s">
        <v>140</v>
      </c>
      <c r="G801" s="42" t="s">
        <v>575</v>
      </c>
      <c r="H801" s="42" t="s">
        <v>1662</v>
      </c>
      <c r="I801" s="42" t="str">
        <f t="shared" si="25"/>
        <v>Mens_Apparel_Pants</v>
      </c>
      <c r="J801" s="42" t="str">
        <f t="shared" si="26"/>
        <v>Mens_Apparel_Pants_Chinos</v>
      </c>
      <c r="K801" s="43">
        <v>1</v>
      </c>
      <c r="U801" s="42"/>
    </row>
    <row r="802" spans="1:21">
      <c r="A802" s="43">
        <v>798</v>
      </c>
      <c r="B802" s="114" t="s">
        <v>139</v>
      </c>
      <c r="C802" s="114" t="s">
        <v>139</v>
      </c>
      <c r="D802" s="4" t="s">
        <v>675</v>
      </c>
      <c r="E802" s="159" t="s">
        <v>675</v>
      </c>
      <c r="F802" s="42" t="s">
        <v>140</v>
      </c>
      <c r="G802" s="42" t="s">
        <v>575</v>
      </c>
      <c r="H802" s="42" t="s">
        <v>1665</v>
      </c>
      <c r="I802" s="42" t="str">
        <f t="shared" si="25"/>
        <v>Mens_Apparel_Pants</v>
      </c>
      <c r="J802" s="42" t="str">
        <f t="shared" si="26"/>
        <v>Mens_Apparel_Pants_Dress_Pants</v>
      </c>
      <c r="K802" s="43">
        <v>1</v>
      </c>
      <c r="U802" s="42"/>
    </row>
    <row r="803" spans="1:21">
      <c r="A803" s="43">
        <v>799</v>
      </c>
      <c r="B803" s="114" t="s">
        <v>139</v>
      </c>
      <c r="C803" s="114" t="s">
        <v>139</v>
      </c>
      <c r="D803" s="4" t="s">
        <v>582</v>
      </c>
      <c r="E803" s="159" t="s">
        <v>1666</v>
      </c>
      <c r="F803" s="42" t="s">
        <v>140</v>
      </c>
      <c r="G803" s="42" t="s">
        <v>675</v>
      </c>
      <c r="H803" s="42" t="s">
        <v>675</v>
      </c>
      <c r="I803" s="42" t="str">
        <f t="shared" si="25"/>
        <v>Mens_Apparel_Polos</v>
      </c>
      <c r="J803" s="42" t="str">
        <f t="shared" si="26"/>
        <v>Mens_Apparel_Polos_Polos</v>
      </c>
      <c r="K803" s="43">
        <v>1</v>
      </c>
      <c r="U803" s="42"/>
    </row>
    <row r="804" spans="1:21">
      <c r="A804" s="43">
        <v>800</v>
      </c>
      <c r="B804" s="114" t="s">
        <v>139</v>
      </c>
      <c r="C804" s="114" t="s">
        <v>139</v>
      </c>
      <c r="D804" s="4" t="s">
        <v>582</v>
      </c>
      <c r="E804" s="159" t="s">
        <v>1667</v>
      </c>
      <c r="F804" s="42" t="s">
        <v>140</v>
      </c>
      <c r="G804" s="42" t="s">
        <v>582</v>
      </c>
      <c r="H804" s="42" t="s">
        <v>1668</v>
      </c>
      <c r="I804" s="42" t="str">
        <f t="shared" si="25"/>
        <v>Mens_Apparel_Shorts</v>
      </c>
      <c r="J804" s="42" t="str">
        <f t="shared" si="26"/>
        <v>Mens_Apparel_Shorts_Cargo_Shorts</v>
      </c>
      <c r="K804" s="43">
        <v>1</v>
      </c>
      <c r="U804" s="42"/>
    </row>
    <row r="805" spans="1:21">
      <c r="A805" s="43">
        <v>801</v>
      </c>
      <c r="B805" s="114" t="s">
        <v>139</v>
      </c>
      <c r="C805" s="114" t="s">
        <v>139</v>
      </c>
      <c r="D805" s="4" t="s">
        <v>582</v>
      </c>
      <c r="E805" s="159" t="s">
        <v>1669</v>
      </c>
      <c r="F805" s="42" t="s">
        <v>140</v>
      </c>
      <c r="G805" s="42" t="s">
        <v>582</v>
      </c>
      <c r="H805" s="42" t="s">
        <v>1670</v>
      </c>
      <c r="I805" s="42" t="str">
        <f t="shared" si="25"/>
        <v>Mens_Apparel_Shorts</v>
      </c>
      <c r="J805" s="42" t="str">
        <f t="shared" si="26"/>
        <v>Mens_Apparel_Shorts_Chino_Shorts</v>
      </c>
      <c r="K805" s="43">
        <v>1</v>
      </c>
      <c r="U805" s="42"/>
    </row>
    <row r="806" spans="1:21">
      <c r="A806" s="43">
        <v>802</v>
      </c>
      <c r="B806" s="114" t="s">
        <v>139</v>
      </c>
      <c r="C806" s="114" t="s">
        <v>139</v>
      </c>
      <c r="D806" s="4" t="s">
        <v>582</v>
      </c>
      <c r="E806" s="159" t="s">
        <v>1671</v>
      </c>
      <c r="F806" s="42" t="s">
        <v>140</v>
      </c>
      <c r="G806" s="42" t="s">
        <v>582</v>
      </c>
      <c r="H806" s="42" t="s">
        <v>1672</v>
      </c>
      <c r="I806" s="42" t="str">
        <f t="shared" si="25"/>
        <v>Mens_Apparel_Shorts</v>
      </c>
      <c r="J806" s="42" t="str">
        <f t="shared" si="26"/>
        <v>Mens_Apparel_Shorts_Denim_Shorts</v>
      </c>
      <c r="K806" s="43">
        <v>1</v>
      </c>
      <c r="U806" s="42"/>
    </row>
    <row r="807" spans="1:21">
      <c r="A807" s="43">
        <v>803</v>
      </c>
      <c r="B807" s="114" t="s">
        <v>139</v>
      </c>
      <c r="C807" s="114" t="s">
        <v>139</v>
      </c>
      <c r="D807" s="4" t="s">
        <v>435</v>
      </c>
      <c r="E807" s="159" t="s">
        <v>1673</v>
      </c>
      <c r="F807" s="42" t="s">
        <v>140</v>
      </c>
      <c r="G807" s="42" t="s">
        <v>582</v>
      </c>
      <c r="H807" s="42" t="s">
        <v>1674</v>
      </c>
      <c r="I807" s="42" t="str">
        <f t="shared" si="25"/>
        <v>Mens_Apparel_Shorts</v>
      </c>
      <c r="J807" s="42" t="str">
        <f t="shared" si="26"/>
        <v>Mens_Apparel_Shorts_Sweat_Shorts</v>
      </c>
      <c r="K807" s="43">
        <v>1</v>
      </c>
      <c r="U807" s="42"/>
    </row>
    <row r="808" spans="1:21">
      <c r="A808" s="43">
        <v>804</v>
      </c>
      <c r="B808" s="114" t="s">
        <v>139</v>
      </c>
      <c r="C808" s="114" t="s">
        <v>139</v>
      </c>
      <c r="D808" s="4" t="s">
        <v>435</v>
      </c>
      <c r="E808" s="159" t="s">
        <v>1675</v>
      </c>
      <c r="F808" s="42" t="s">
        <v>140</v>
      </c>
      <c r="G808" s="42" t="s">
        <v>435</v>
      </c>
      <c r="H808" s="42" t="s">
        <v>1676</v>
      </c>
      <c r="I808" s="42" t="str">
        <f t="shared" si="25"/>
        <v>Mens_Apparel_Sleep</v>
      </c>
      <c r="J808" s="42" t="str">
        <f t="shared" si="26"/>
        <v>Mens_Apparel_Sleep_Leisurewear_Bottoms</v>
      </c>
      <c r="K808" s="43">
        <v>1</v>
      </c>
      <c r="U808" s="42"/>
    </row>
    <row r="809" spans="1:21">
      <c r="A809" s="43">
        <v>805</v>
      </c>
      <c r="B809" s="114" t="s">
        <v>139</v>
      </c>
      <c r="C809" s="114" t="s">
        <v>139</v>
      </c>
      <c r="D809" s="4" t="s">
        <v>435</v>
      </c>
      <c r="E809" s="159" t="s">
        <v>1677</v>
      </c>
      <c r="F809" s="42" t="s">
        <v>140</v>
      </c>
      <c r="G809" s="42" t="s">
        <v>435</v>
      </c>
      <c r="H809" s="42" t="s">
        <v>1678</v>
      </c>
      <c r="I809" s="42" t="str">
        <f t="shared" si="25"/>
        <v>Mens_Apparel_Sleep</v>
      </c>
      <c r="J809" s="42" t="str">
        <f t="shared" si="26"/>
        <v>Mens_Apparel_Sleep_Leisurewear_Tops</v>
      </c>
      <c r="K809" s="43">
        <v>1</v>
      </c>
      <c r="U809" s="42"/>
    </row>
    <row r="810" spans="1:21">
      <c r="A810" s="43">
        <v>806</v>
      </c>
      <c r="B810" s="114" t="s">
        <v>139</v>
      </c>
      <c r="C810" s="114" t="s">
        <v>139</v>
      </c>
      <c r="D810" s="4" t="s">
        <v>435</v>
      </c>
      <c r="E810" s="159" t="s">
        <v>1679</v>
      </c>
      <c r="F810" s="42" t="s">
        <v>140</v>
      </c>
      <c r="G810" s="42" t="s">
        <v>435</v>
      </c>
      <c r="H810" s="42" t="s">
        <v>1680</v>
      </c>
      <c r="I810" s="42" t="str">
        <f t="shared" si="25"/>
        <v>Mens_Apparel_Sleep</v>
      </c>
      <c r="J810" s="42" t="str">
        <f t="shared" si="26"/>
        <v>Mens_Apparel_Sleep_Long_Sleep_Sets</v>
      </c>
      <c r="K810" s="43">
        <v>1</v>
      </c>
      <c r="U810" s="42"/>
    </row>
    <row r="811" spans="1:21">
      <c r="A811" s="43">
        <v>807</v>
      </c>
      <c r="B811" s="114" t="s">
        <v>139</v>
      </c>
      <c r="C811" s="114" t="s">
        <v>139</v>
      </c>
      <c r="D811" s="4" t="s">
        <v>435</v>
      </c>
      <c r="E811" s="159" t="s">
        <v>1681</v>
      </c>
      <c r="F811" s="42" t="s">
        <v>140</v>
      </c>
      <c r="G811" s="42" t="s">
        <v>435</v>
      </c>
      <c r="H811" s="42" t="s">
        <v>1682</v>
      </c>
      <c r="I811" s="42" t="str">
        <f t="shared" si="25"/>
        <v>Mens_Apparel_Sleep</v>
      </c>
      <c r="J811" s="42" t="str">
        <f t="shared" si="26"/>
        <v>Mens_Apparel_Sleep_Short_Sleep_Sets</v>
      </c>
      <c r="K811" s="43">
        <v>1</v>
      </c>
      <c r="U811" s="42"/>
    </row>
    <row r="812" spans="1:21">
      <c r="A812" s="43">
        <v>808</v>
      </c>
      <c r="B812" s="114" t="s">
        <v>139</v>
      </c>
      <c r="C812" s="114" t="s">
        <v>139</v>
      </c>
      <c r="D812" s="4" t="s">
        <v>435</v>
      </c>
      <c r="E812" s="159" t="s">
        <v>1683</v>
      </c>
      <c r="F812" s="42" t="s">
        <v>140</v>
      </c>
      <c r="G812" s="42" t="s">
        <v>435</v>
      </c>
      <c r="H812" s="42" t="s">
        <v>1684</v>
      </c>
      <c r="I812" s="42" t="str">
        <f t="shared" si="25"/>
        <v>Mens_Apparel_Sleep</v>
      </c>
      <c r="J812" s="42" t="str">
        <f t="shared" si="26"/>
        <v>Mens_Apparel_Sleep_Sleep_Pants</v>
      </c>
      <c r="K812" s="43">
        <v>1</v>
      </c>
      <c r="U812" s="42"/>
    </row>
    <row r="813" spans="1:21">
      <c r="A813" s="43">
        <v>809</v>
      </c>
      <c r="B813" s="114" t="s">
        <v>139</v>
      </c>
      <c r="C813" s="114" t="s">
        <v>139</v>
      </c>
      <c r="D813" s="4" t="s">
        <v>435</v>
      </c>
      <c r="E813" s="159" t="s">
        <v>1685</v>
      </c>
      <c r="F813" s="42" t="s">
        <v>140</v>
      </c>
      <c r="G813" s="42" t="s">
        <v>435</v>
      </c>
      <c r="H813" s="42" t="s">
        <v>1686</v>
      </c>
      <c r="I813" s="42" t="str">
        <f t="shared" si="25"/>
        <v>Mens_Apparel_Sleep</v>
      </c>
      <c r="J813" s="42" t="str">
        <f t="shared" si="26"/>
        <v>Mens_Apparel_Sleep_Sleep_Shirts</v>
      </c>
      <c r="K813" s="43">
        <v>1</v>
      </c>
      <c r="U813" s="42"/>
    </row>
    <row r="814" spans="1:21">
      <c r="A814" s="43">
        <v>810</v>
      </c>
      <c r="B814" s="114" t="s">
        <v>139</v>
      </c>
      <c r="C814" s="114" t="s">
        <v>139</v>
      </c>
      <c r="D814" s="4" t="s">
        <v>435</v>
      </c>
      <c r="E814" s="159" t="s">
        <v>1687</v>
      </c>
      <c r="F814" s="42" t="s">
        <v>140</v>
      </c>
      <c r="G814" s="42" t="s">
        <v>435</v>
      </c>
      <c r="H814" s="42" t="s">
        <v>1688</v>
      </c>
      <c r="I814" s="42" t="str">
        <f t="shared" si="25"/>
        <v>Mens_Apparel_Sleep</v>
      </c>
      <c r="J814" s="42" t="str">
        <f t="shared" si="26"/>
        <v>Mens_Apparel_Sleep_Sleep_Shorts</v>
      </c>
      <c r="K814" s="43">
        <v>1</v>
      </c>
      <c r="U814" s="42"/>
    </row>
    <row r="815" spans="1:21">
      <c r="A815" s="43">
        <v>811</v>
      </c>
      <c r="B815" s="114" t="s">
        <v>139</v>
      </c>
      <c r="C815" s="114" t="s">
        <v>139</v>
      </c>
      <c r="D815" s="4" t="s">
        <v>435</v>
      </c>
      <c r="E815" s="159" t="s">
        <v>1689</v>
      </c>
      <c r="F815" s="42" t="s">
        <v>140</v>
      </c>
      <c r="G815" s="42" t="s">
        <v>435</v>
      </c>
      <c r="H815" s="42" t="s">
        <v>1690</v>
      </c>
      <c r="I815" s="42" t="str">
        <f t="shared" si="25"/>
        <v>Mens_Apparel_Sleep</v>
      </c>
      <c r="J815" s="42" t="str">
        <f t="shared" si="26"/>
        <v>Mens_Apparel_Sleep_Sleep_Singlets</v>
      </c>
      <c r="K815" s="43">
        <v>1</v>
      </c>
      <c r="U815" s="42"/>
    </row>
    <row r="816" spans="1:21">
      <c r="A816" s="43">
        <v>812</v>
      </c>
      <c r="B816" s="114" t="s">
        <v>139</v>
      </c>
      <c r="C816" s="114" t="s">
        <v>139</v>
      </c>
      <c r="D816" s="4" t="s">
        <v>682</v>
      </c>
      <c r="E816" s="159" t="s">
        <v>1691</v>
      </c>
      <c r="F816" s="42" t="s">
        <v>140</v>
      </c>
      <c r="G816" s="42" t="s">
        <v>435</v>
      </c>
      <c r="H816" s="42" t="s">
        <v>1692</v>
      </c>
      <c r="I816" s="42" t="str">
        <f t="shared" si="25"/>
        <v>Mens_Apparel_Sleep</v>
      </c>
      <c r="J816" s="42" t="str">
        <f t="shared" si="26"/>
        <v>Mens_Apparel_Sleep_Sleep_T-shirts</v>
      </c>
      <c r="K816" s="43">
        <v>1</v>
      </c>
      <c r="U816" s="42"/>
    </row>
    <row r="817" spans="1:21">
      <c r="A817" s="43">
        <v>813</v>
      </c>
      <c r="B817" s="114" t="s">
        <v>139</v>
      </c>
      <c r="C817" s="114" t="s">
        <v>139</v>
      </c>
      <c r="D817" s="4" t="s">
        <v>682</v>
      </c>
      <c r="E817" s="159" t="s">
        <v>1693</v>
      </c>
      <c r="F817" s="42" t="s">
        <v>140</v>
      </c>
      <c r="G817" s="42" t="s">
        <v>1694</v>
      </c>
      <c r="H817" s="42" t="s">
        <v>1695</v>
      </c>
      <c r="I817" s="42" t="str">
        <f t="shared" si="25"/>
        <v>Mens_Apparel_Socks_Underwear</v>
      </c>
      <c r="J817" s="42" t="str">
        <f t="shared" si="26"/>
        <v>Mens_Apparel_Socks_Underwear_3-4_Socks</v>
      </c>
      <c r="K817" s="43">
        <v>1</v>
      </c>
      <c r="U817" s="42"/>
    </row>
    <row r="818" spans="1:21">
      <c r="A818" s="43">
        <v>814</v>
      </c>
      <c r="B818" s="114" t="s">
        <v>139</v>
      </c>
      <c r="C818" s="114" t="s">
        <v>139</v>
      </c>
      <c r="D818" s="4" t="s">
        <v>682</v>
      </c>
      <c r="E818" s="159" t="s">
        <v>1696</v>
      </c>
      <c r="F818" s="42" t="s">
        <v>140</v>
      </c>
      <c r="G818" s="42" t="s">
        <v>1694</v>
      </c>
      <c r="H818" s="42" t="s">
        <v>1697</v>
      </c>
      <c r="I818" s="42" t="str">
        <f t="shared" si="25"/>
        <v>Mens_Apparel_Socks_Underwear</v>
      </c>
      <c r="J818" s="42" t="str">
        <f t="shared" si="26"/>
        <v>Mens_Apparel_Socks_Underwear_Ankle_Socks</v>
      </c>
      <c r="K818" s="43">
        <v>1</v>
      </c>
      <c r="U818" s="42"/>
    </row>
    <row r="819" spans="1:21">
      <c r="A819" s="43">
        <v>815</v>
      </c>
      <c r="B819" s="114" t="s">
        <v>139</v>
      </c>
      <c r="C819" s="114" t="s">
        <v>139</v>
      </c>
      <c r="D819" s="4" t="s">
        <v>682</v>
      </c>
      <c r="E819" s="159" t="s">
        <v>1698</v>
      </c>
      <c r="F819" s="42" t="s">
        <v>140</v>
      </c>
      <c r="G819" s="42" t="s">
        <v>1694</v>
      </c>
      <c r="H819" s="42" t="s">
        <v>1696</v>
      </c>
      <c r="I819" s="42" t="str">
        <f t="shared" si="25"/>
        <v>Mens_Apparel_Socks_Underwear</v>
      </c>
      <c r="J819" s="42" t="str">
        <f t="shared" si="26"/>
        <v>Mens_Apparel_Socks_Underwear_Boxers</v>
      </c>
      <c r="K819" s="43">
        <v>1</v>
      </c>
      <c r="U819" s="42"/>
    </row>
    <row r="820" spans="1:21">
      <c r="A820" s="43">
        <v>816</v>
      </c>
      <c r="B820" s="114" t="s">
        <v>139</v>
      </c>
      <c r="C820" s="114" t="s">
        <v>139</v>
      </c>
      <c r="D820" s="4" t="s">
        <v>682</v>
      </c>
      <c r="E820" s="159" t="s">
        <v>1699</v>
      </c>
      <c r="F820" s="42" t="s">
        <v>140</v>
      </c>
      <c r="G820" s="42" t="s">
        <v>1694</v>
      </c>
      <c r="H820" s="42" t="s">
        <v>1698</v>
      </c>
      <c r="I820" s="42" t="str">
        <f t="shared" si="25"/>
        <v>Mens_Apparel_Socks_Underwear</v>
      </c>
      <c r="J820" s="42" t="str">
        <f t="shared" si="26"/>
        <v>Mens_Apparel_Socks_Underwear_Briefs</v>
      </c>
      <c r="K820" s="43">
        <v>1</v>
      </c>
      <c r="U820" s="42"/>
    </row>
    <row r="821" spans="1:21">
      <c r="A821" s="43">
        <v>817</v>
      </c>
      <c r="B821" s="114" t="s">
        <v>139</v>
      </c>
      <c r="C821" s="114" t="s">
        <v>139</v>
      </c>
      <c r="D821" s="4" t="s">
        <v>682</v>
      </c>
      <c r="E821" s="159" t="s">
        <v>1700</v>
      </c>
      <c r="F821" s="42" t="s">
        <v>140</v>
      </c>
      <c r="G821" s="42" t="s">
        <v>1694</v>
      </c>
      <c r="H821" s="42" t="s">
        <v>1701</v>
      </c>
      <c r="I821" s="42" t="str">
        <f t="shared" si="25"/>
        <v>Mens_Apparel_Socks_Underwear</v>
      </c>
      <c r="J821" s="42" t="str">
        <f t="shared" si="26"/>
        <v>Mens_Apparel_Socks_Underwear_Crew_Socks</v>
      </c>
      <c r="K821" s="43">
        <v>1</v>
      </c>
      <c r="U821" s="42"/>
    </row>
    <row r="822" spans="1:21">
      <c r="A822" s="43">
        <v>818</v>
      </c>
      <c r="B822" s="114" t="s">
        <v>139</v>
      </c>
      <c r="C822" s="114" t="s">
        <v>139</v>
      </c>
      <c r="D822" s="4" t="s">
        <v>682</v>
      </c>
      <c r="E822" s="159" t="s">
        <v>1702</v>
      </c>
      <c r="F822" s="42" t="s">
        <v>140</v>
      </c>
      <c r="G822" s="42" t="s">
        <v>1694</v>
      </c>
      <c r="H822" s="42" t="s">
        <v>1703</v>
      </c>
      <c r="I822" s="42" t="str">
        <f t="shared" si="25"/>
        <v>Mens_Apparel_Socks_Underwear</v>
      </c>
      <c r="J822" s="42" t="str">
        <f t="shared" si="26"/>
        <v>Mens_Apparel_Socks_Underwear_G_Strings</v>
      </c>
      <c r="K822" s="43">
        <v>1</v>
      </c>
      <c r="U822" s="42"/>
    </row>
    <row r="823" spans="1:21">
      <c r="A823" s="43">
        <v>819</v>
      </c>
      <c r="B823" s="114" t="s">
        <v>139</v>
      </c>
      <c r="C823" s="114" t="s">
        <v>139</v>
      </c>
      <c r="D823" s="4" t="s">
        <v>682</v>
      </c>
      <c r="E823" s="159" t="s">
        <v>1704</v>
      </c>
      <c r="F823" s="42" t="s">
        <v>140</v>
      </c>
      <c r="G823" s="42" t="s">
        <v>1694</v>
      </c>
      <c r="H823" s="42" t="s">
        <v>1705</v>
      </c>
      <c r="I823" s="42" t="str">
        <f t="shared" si="25"/>
        <v>Mens_Apparel_Socks_Underwear</v>
      </c>
      <c r="J823" s="42" t="str">
        <f t="shared" si="26"/>
        <v>Mens_Apparel_Socks_Underwear_Invisible_Socks</v>
      </c>
      <c r="K823" s="43">
        <v>1</v>
      </c>
      <c r="U823" s="42"/>
    </row>
    <row r="824" spans="1:21">
      <c r="A824" s="43">
        <v>820</v>
      </c>
      <c r="B824" s="114" t="s">
        <v>139</v>
      </c>
      <c r="C824" s="114" t="s">
        <v>139</v>
      </c>
      <c r="D824" s="4" t="s">
        <v>682</v>
      </c>
      <c r="E824" s="159" t="s">
        <v>1706</v>
      </c>
      <c r="F824" s="42" t="s">
        <v>140</v>
      </c>
      <c r="G824" s="42" t="s">
        <v>1694</v>
      </c>
      <c r="H824" s="42" t="s">
        <v>1707</v>
      </c>
      <c r="I824" s="42" t="str">
        <f t="shared" si="25"/>
        <v>Mens_Apparel_Socks_Underwear</v>
      </c>
      <c r="J824" s="42" t="str">
        <f t="shared" si="26"/>
        <v>Mens_Apparel_Socks_Underwear_Knee_High_Socks</v>
      </c>
      <c r="K824" s="43">
        <v>1</v>
      </c>
      <c r="U824" s="42"/>
    </row>
    <row r="825" spans="1:21">
      <c r="A825" s="43">
        <v>821</v>
      </c>
      <c r="B825" s="114" t="s">
        <v>139</v>
      </c>
      <c r="C825" s="114" t="s">
        <v>139</v>
      </c>
      <c r="D825" s="4" t="s">
        <v>682</v>
      </c>
      <c r="E825" s="159" t="s">
        <v>1708</v>
      </c>
      <c r="F825" s="42" t="s">
        <v>140</v>
      </c>
      <c r="G825" s="42" t="s">
        <v>1694</v>
      </c>
      <c r="H825" s="42" t="s">
        <v>1709</v>
      </c>
      <c r="I825" s="42" t="str">
        <f t="shared" ref="I825:I888" si="27">F825&amp;"_"&amp;G825</f>
        <v>Mens_Apparel_Socks_Underwear</v>
      </c>
      <c r="J825" s="42" t="str">
        <f t="shared" si="26"/>
        <v>Mens_Apparel_Socks_Underwear_Mid_Calf_Socks</v>
      </c>
      <c r="K825" s="43">
        <v>1</v>
      </c>
      <c r="U825" s="42"/>
    </row>
    <row r="826" spans="1:21">
      <c r="A826" s="43">
        <v>822</v>
      </c>
      <c r="B826" s="114" t="s">
        <v>139</v>
      </c>
      <c r="C826" s="114" t="s">
        <v>139</v>
      </c>
      <c r="D826" s="4" t="s">
        <v>682</v>
      </c>
      <c r="E826" s="159" t="s">
        <v>1710</v>
      </c>
      <c r="F826" s="42" t="s">
        <v>140</v>
      </c>
      <c r="G826" s="42" t="s">
        <v>1694</v>
      </c>
      <c r="H826" s="42" t="s">
        <v>1711</v>
      </c>
      <c r="I826" s="42" t="str">
        <f t="shared" si="27"/>
        <v>Mens_Apparel_Socks_Underwear</v>
      </c>
      <c r="J826" s="42" t="str">
        <f t="shared" si="26"/>
        <v>Mens_Apparel_Socks_Underwear_Sport_Socks</v>
      </c>
      <c r="K826" s="43">
        <v>1</v>
      </c>
      <c r="U826" s="42"/>
    </row>
    <row r="827" spans="1:21">
      <c r="A827" s="43">
        <v>823</v>
      </c>
      <c r="B827" s="114" t="s">
        <v>139</v>
      </c>
      <c r="C827" s="114" t="s">
        <v>139</v>
      </c>
      <c r="D827" s="4" t="s">
        <v>685</v>
      </c>
      <c r="E827" s="159" t="s">
        <v>1712</v>
      </c>
      <c r="F827" s="42" t="s">
        <v>140</v>
      </c>
      <c r="G827" s="42" t="s">
        <v>1694</v>
      </c>
      <c r="H827" s="42" t="s">
        <v>1710</v>
      </c>
      <c r="I827" s="42" t="str">
        <f t="shared" si="27"/>
        <v>Mens_Apparel_Socks_Underwear</v>
      </c>
      <c r="J827" s="42" t="str">
        <f t="shared" si="26"/>
        <v>Mens_Apparel_Socks_Underwear_Trunks</v>
      </c>
      <c r="K827" s="43">
        <v>1</v>
      </c>
      <c r="U827" s="42"/>
    </row>
    <row r="828" spans="1:21">
      <c r="A828" s="43">
        <v>824</v>
      </c>
      <c r="B828" s="114" t="s">
        <v>139</v>
      </c>
      <c r="C828" s="114" t="s">
        <v>139</v>
      </c>
      <c r="D828" s="4" t="s">
        <v>685</v>
      </c>
      <c r="E828" s="159" t="s">
        <v>1713</v>
      </c>
      <c r="F828" s="42" t="s">
        <v>140</v>
      </c>
      <c r="G828" s="42" t="s">
        <v>1714</v>
      </c>
      <c r="H828" s="42" t="s">
        <v>1715</v>
      </c>
      <c r="I828" s="42" t="str">
        <f t="shared" si="27"/>
        <v>Mens_Apparel_Suit_Jackets</v>
      </c>
      <c r="J828" s="42" t="str">
        <f t="shared" si="26"/>
        <v>Mens_Apparel_Suit_Jackets_Double_Breasted_Jackets</v>
      </c>
      <c r="K828" s="43">
        <v>1</v>
      </c>
      <c r="U828" s="42"/>
    </row>
    <row r="829" spans="1:21">
      <c r="A829" s="43">
        <v>825</v>
      </c>
      <c r="B829" s="114" t="s">
        <v>139</v>
      </c>
      <c r="C829" s="114" t="s">
        <v>139</v>
      </c>
      <c r="D829" s="4" t="s">
        <v>685</v>
      </c>
      <c r="E829" s="159" t="s">
        <v>1716</v>
      </c>
      <c r="F829" s="42" t="s">
        <v>140</v>
      </c>
      <c r="G829" s="42" t="s">
        <v>1714</v>
      </c>
      <c r="H829" s="42" t="s">
        <v>1717</v>
      </c>
      <c r="I829" s="42" t="str">
        <f t="shared" si="27"/>
        <v>Mens_Apparel_Suit_Jackets</v>
      </c>
      <c r="J829" s="42" t="str">
        <f t="shared" si="26"/>
        <v>Mens_Apparel_Suit_Jackets_Single_Breasted_Jackets</v>
      </c>
      <c r="K829" s="43">
        <v>1</v>
      </c>
      <c r="U829" s="42"/>
    </row>
    <row r="830" spans="1:21">
      <c r="A830" s="43">
        <v>826</v>
      </c>
      <c r="B830" s="114" t="s">
        <v>139</v>
      </c>
      <c r="C830" s="114" t="s">
        <v>139</v>
      </c>
      <c r="D830" s="4" t="s">
        <v>688</v>
      </c>
      <c r="E830" s="159" t="s">
        <v>1718</v>
      </c>
      <c r="F830" s="42" t="s">
        <v>140</v>
      </c>
      <c r="G830" s="42" t="s">
        <v>1714</v>
      </c>
      <c r="H830" s="42" t="s">
        <v>1719</v>
      </c>
      <c r="I830" s="42" t="str">
        <f t="shared" si="27"/>
        <v>Mens_Apparel_Suit_Jackets</v>
      </c>
      <c r="J830" s="42" t="str">
        <f t="shared" si="26"/>
        <v>Mens_Apparel_Suit_Jackets_Tuxedo_Jackets</v>
      </c>
      <c r="K830" s="43">
        <v>1</v>
      </c>
      <c r="U830" s="42"/>
    </row>
    <row r="831" spans="1:21">
      <c r="A831" s="43">
        <v>827</v>
      </c>
      <c r="B831" s="114" t="s">
        <v>139</v>
      </c>
      <c r="C831" s="114" t="s">
        <v>139</v>
      </c>
      <c r="D831" s="4" t="s">
        <v>688</v>
      </c>
      <c r="E831" s="159" t="s">
        <v>1720</v>
      </c>
      <c r="F831" s="42" t="s">
        <v>140</v>
      </c>
      <c r="G831" s="42" t="s">
        <v>1721</v>
      </c>
      <c r="H831" s="42" t="s">
        <v>1722</v>
      </c>
      <c r="I831" s="42" t="str">
        <f t="shared" si="27"/>
        <v>Mens_Apparel_Suit_Sets</v>
      </c>
      <c r="J831" s="42" t="str">
        <f t="shared" si="26"/>
        <v>Mens_Apparel_Suit_Sets_Double_Breasted_Suit</v>
      </c>
      <c r="K831" s="43">
        <v>1</v>
      </c>
      <c r="U831" s="42"/>
    </row>
    <row r="832" spans="1:21">
      <c r="A832" s="43">
        <v>828</v>
      </c>
      <c r="B832" s="114" t="s">
        <v>139</v>
      </c>
      <c r="C832" s="114" t="s">
        <v>139</v>
      </c>
      <c r="D832" s="4" t="s">
        <v>688</v>
      </c>
      <c r="E832" s="159" t="s">
        <v>1723</v>
      </c>
      <c r="F832" s="42" t="s">
        <v>140</v>
      </c>
      <c r="G832" s="42" t="s">
        <v>1721</v>
      </c>
      <c r="H832" s="42" t="s">
        <v>1724</v>
      </c>
      <c r="I832" s="42" t="str">
        <f t="shared" si="27"/>
        <v>Mens_Apparel_Suit_Sets</v>
      </c>
      <c r="J832" s="42" t="str">
        <f t="shared" si="26"/>
        <v>Mens_Apparel_Suit_Sets_Single_Breasted_Suit</v>
      </c>
      <c r="K832" s="43">
        <v>1</v>
      </c>
      <c r="U832" s="42"/>
    </row>
    <row r="833" spans="1:21">
      <c r="A833" s="43">
        <v>829</v>
      </c>
      <c r="B833" s="114" t="s">
        <v>139</v>
      </c>
      <c r="C833" s="114" t="s">
        <v>139</v>
      </c>
      <c r="D833" s="4" t="s">
        <v>691</v>
      </c>
      <c r="E833" s="159" t="s">
        <v>1725</v>
      </c>
      <c r="F833" s="42" t="s">
        <v>140</v>
      </c>
      <c r="G833" s="42" t="s">
        <v>1721</v>
      </c>
      <c r="H833" s="42" t="s">
        <v>1723</v>
      </c>
      <c r="I833" s="42" t="str">
        <f t="shared" si="27"/>
        <v>Mens_Apparel_Suit_Sets</v>
      </c>
      <c r="J833" s="42" t="str">
        <f t="shared" si="26"/>
        <v>Mens_Apparel_Suit_Sets_Tuxedo</v>
      </c>
      <c r="K833" s="43">
        <v>1</v>
      </c>
      <c r="U833" s="42"/>
    </row>
    <row r="834" spans="1:21">
      <c r="A834" s="43">
        <v>830</v>
      </c>
      <c r="B834" s="114" t="s">
        <v>139</v>
      </c>
      <c r="C834" s="114" t="s">
        <v>139</v>
      </c>
      <c r="D834" s="4" t="s">
        <v>691</v>
      </c>
      <c r="E834" s="159" t="s">
        <v>1726</v>
      </c>
      <c r="F834" s="42" t="s">
        <v>140</v>
      </c>
      <c r="G834" s="42" t="s">
        <v>1727</v>
      </c>
      <c r="H834" s="42" t="s">
        <v>1728</v>
      </c>
      <c r="I834" s="42" t="str">
        <f t="shared" si="27"/>
        <v>Mens_Apparel_Suit_Trousers</v>
      </c>
      <c r="J834" s="42" t="str">
        <f t="shared" si="26"/>
        <v>Mens_Apparel_Suit_Trousers_Flat_Front_Trousers</v>
      </c>
      <c r="K834" s="43">
        <v>1</v>
      </c>
      <c r="U834" s="42"/>
    </row>
    <row r="835" spans="1:21">
      <c r="A835" s="43">
        <v>831</v>
      </c>
      <c r="B835" s="114" t="s">
        <v>139</v>
      </c>
      <c r="C835" s="114" t="s">
        <v>139</v>
      </c>
      <c r="D835" s="4" t="s">
        <v>694</v>
      </c>
      <c r="E835" s="159" t="s">
        <v>694</v>
      </c>
      <c r="F835" s="42" t="s">
        <v>140</v>
      </c>
      <c r="G835" s="42" t="s">
        <v>1727</v>
      </c>
      <c r="H835" s="42" t="s">
        <v>1729</v>
      </c>
      <c r="I835" s="42" t="str">
        <f t="shared" si="27"/>
        <v>Mens_Apparel_Suit_Trousers</v>
      </c>
      <c r="J835" s="42" t="str">
        <f t="shared" si="26"/>
        <v>Mens_Apparel_Suit_Trousers_Single_Pleat_Trousers</v>
      </c>
      <c r="K835" s="43">
        <v>1</v>
      </c>
      <c r="U835" s="42"/>
    </row>
    <row r="836" spans="1:21">
      <c r="A836" s="43">
        <v>832</v>
      </c>
      <c r="B836" s="114" t="s">
        <v>139</v>
      </c>
      <c r="C836" s="114" t="s">
        <v>139</v>
      </c>
      <c r="D836" s="4" t="s">
        <v>593</v>
      </c>
      <c r="E836" s="159" t="s">
        <v>1730</v>
      </c>
      <c r="F836" s="42" t="s">
        <v>140</v>
      </c>
      <c r="G836" s="42" t="s">
        <v>1731</v>
      </c>
      <c r="H836" s="42" t="s">
        <v>1731</v>
      </c>
      <c r="I836" s="42" t="str">
        <f t="shared" si="27"/>
        <v>Mens_Apparel_Suit_Vests</v>
      </c>
      <c r="J836" s="42" t="str">
        <f t="shared" ref="J836:J899" si="28">I836&amp;"_"&amp;H836</f>
        <v>Mens_Apparel_Suit_Vests_Suit_Vests</v>
      </c>
      <c r="K836" s="43">
        <v>1</v>
      </c>
      <c r="U836" s="42"/>
    </row>
    <row r="837" spans="1:21">
      <c r="A837" s="43">
        <v>833</v>
      </c>
      <c r="B837" s="114" t="s">
        <v>139</v>
      </c>
      <c r="C837" s="114" t="s">
        <v>139</v>
      </c>
      <c r="D837" s="4" t="s">
        <v>593</v>
      </c>
      <c r="E837" s="159" t="s">
        <v>1732</v>
      </c>
      <c r="F837" s="42" t="s">
        <v>140</v>
      </c>
      <c r="G837" s="42" t="s">
        <v>1482</v>
      </c>
      <c r="H837" s="42" t="s">
        <v>1733</v>
      </c>
      <c r="I837" s="42" t="str">
        <f t="shared" si="27"/>
        <v>Mens_Apparel_Sweaters_Hoodies</v>
      </c>
      <c r="J837" s="42" t="str">
        <f t="shared" si="28"/>
        <v>Mens_Apparel_Sweaters_Hoodies_Full_Zip_Sweaters</v>
      </c>
      <c r="K837" s="43">
        <v>1</v>
      </c>
      <c r="U837" s="42"/>
    </row>
    <row r="838" spans="1:21">
      <c r="A838" s="43">
        <v>834</v>
      </c>
      <c r="B838" s="114" t="s">
        <v>139</v>
      </c>
      <c r="C838" s="114" t="s">
        <v>139</v>
      </c>
      <c r="D838" s="4" t="s">
        <v>593</v>
      </c>
      <c r="E838" s="159" t="s">
        <v>1480</v>
      </c>
      <c r="F838" s="42" t="s">
        <v>140</v>
      </c>
      <c r="G838" s="42" t="s">
        <v>1482</v>
      </c>
      <c r="H838" s="42" t="s">
        <v>1734</v>
      </c>
      <c r="I838" s="42" t="str">
        <f t="shared" si="27"/>
        <v>Mens_Apparel_Sweaters_Hoodies</v>
      </c>
      <c r="J838" s="42" t="str">
        <f t="shared" si="28"/>
        <v>Mens_Apparel_Sweaters_Hoodies_Half_Zip_Sweaters</v>
      </c>
      <c r="K838" s="43">
        <v>1</v>
      </c>
      <c r="U838" s="42"/>
    </row>
    <row r="839" spans="1:21">
      <c r="A839" s="43">
        <v>835</v>
      </c>
      <c r="B839" s="114" t="s">
        <v>139</v>
      </c>
      <c r="C839" s="114" t="s">
        <v>139</v>
      </c>
      <c r="D839" s="4" t="s">
        <v>593</v>
      </c>
      <c r="E839" s="159" t="s">
        <v>1735</v>
      </c>
      <c r="F839" s="42" t="s">
        <v>140</v>
      </c>
      <c r="G839" s="42" t="s">
        <v>1482</v>
      </c>
      <c r="H839" s="42" t="s">
        <v>1480</v>
      </c>
      <c r="I839" s="42" t="str">
        <f t="shared" si="27"/>
        <v>Mens_Apparel_Sweaters_Hoodies</v>
      </c>
      <c r="J839" s="42" t="str">
        <f t="shared" si="28"/>
        <v>Mens_Apparel_Sweaters_Hoodies_Hoodies</v>
      </c>
      <c r="K839" s="43">
        <v>1</v>
      </c>
      <c r="U839" s="42"/>
    </row>
    <row r="840" spans="1:21">
      <c r="A840" s="43">
        <v>836</v>
      </c>
      <c r="B840" s="114" t="s">
        <v>139</v>
      </c>
      <c r="C840" s="114" t="s">
        <v>139</v>
      </c>
      <c r="D840" s="4" t="s">
        <v>593</v>
      </c>
      <c r="E840" s="159" t="s">
        <v>1481</v>
      </c>
      <c r="F840" s="42" t="s">
        <v>140</v>
      </c>
      <c r="G840" s="42" t="s">
        <v>1482</v>
      </c>
      <c r="H840" s="42" t="s">
        <v>1736</v>
      </c>
      <c r="I840" s="42" t="str">
        <f t="shared" si="27"/>
        <v>Mens_Apparel_Sweaters_Hoodies</v>
      </c>
      <c r="J840" s="42" t="str">
        <f t="shared" si="28"/>
        <v>Mens_Apparel_Sweaters_Hoodies_Rugby_Jumpers</v>
      </c>
      <c r="K840" s="43">
        <v>1</v>
      </c>
      <c r="U840" s="42"/>
    </row>
    <row r="841" spans="1:21">
      <c r="A841" s="43">
        <v>837</v>
      </c>
      <c r="B841" s="114" t="s">
        <v>139</v>
      </c>
      <c r="C841" s="114" t="s">
        <v>139</v>
      </c>
      <c r="D841" s="4" t="s">
        <v>595</v>
      </c>
      <c r="E841" s="159" t="s">
        <v>1737</v>
      </c>
      <c r="F841" s="42" t="s">
        <v>140</v>
      </c>
      <c r="G841" s="42" t="s">
        <v>1482</v>
      </c>
      <c r="H841" s="42" t="s">
        <v>1481</v>
      </c>
      <c r="I841" s="42" t="str">
        <f t="shared" si="27"/>
        <v>Mens_Apparel_Sweaters_Hoodies</v>
      </c>
      <c r="J841" s="42" t="str">
        <f t="shared" si="28"/>
        <v>Mens_Apparel_Sweaters_Hoodies_Sweaters</v>
      </c>
      <c r="K841" s="43">
        <v>1</v>
      </c>
      <c r="U841" s="42"/>
    </row>
    <row r="842" spans="1:21">
      <c r="A842" s="43">
        <v>838</v>
      </c>
      <c r="B842" s="114" t="s">
        <v>139</v>
      </c>
      <c r="C842" s="114" t="s">
        <v>139</v>
      </c>
      <c r="D842" s="4" t="s">
        <v>595</v>
      </c>
      <c r="E842" s="159" t="s">
        <v>1738</v>
      </c>
      <c r="F842" s="42" t="s">
        <v>140</v>
      </c>
      <c r="G842" s="42" t="s">
        <v>595</v>
      </c>
      <c r="H842" s="42" t="s">
        <v>1737</v>
      </c>
      <c r="I842" s="42" t="str">
        <f t="shared" si="27"/>
        <v>Mens_Apparel_Swimwear</v>
      </c>
      <c r="J842" s="42" t="str">
        <f t="shared" si="28"/>
        <v>Mens_Apparel_Swimwear_Boardshorts</v>
      </c>
      <c r="K842" s="43">
        <v>1</v>
      </c>
      <c r="U842" s="42"/>
    </row>
    <row r="843" spans="1:21">
      <c r="A843" s="43">
        <v>839</v>
      </c>
      <c r="B843" s="114" t="s">
        <v>139</v>
      </c>
      <c r="C843" s="114" t="s">
        <v>139</v>
      </c>
      <c r="D843" s="4" t="s">
        <v>595</v>
      </c>
      <c r="E843" s="159" t="s">
        <v>1739</v>
      </c>
      <c r="F843" s="42" t="s">
        <v>140</v>
      </c>
      <c r="G843" s="42" t="s">
        <v>595</v>
      </c>
      <c r="H843" s="42" t="s">
        <v>1740</v>
      </c>
      <c r="I843" s="42" t="str">
        <f t="shared" si="27"/>
        <v>Mens_Apparel_Swimwear</v>
      </c>
      <c r="J843" s="42" t="str">
        <f t="shared" si="28"/>
        <v>Mens_Apparel_Swimwear_Swim_Briefs</v>
      </c>
      <c r="K843" s="43">
        <v>1</v>
      </c>
      <c r="U843" s="42"/>
    </row>
    <row r="844" spans="1:21">
      <c r="A844" s="43">
        <v>840</v>
      </c>
      <c r="B844" s="114" t="s">
        <v>139</v>
      </c>
      <c r="C844" s="114" t="s">
        <v>139</v>
      </c>
      <c r="D844" s="4" t="s">
        <v>595</v>
      </c>
      <c r="E844" s="159" t="s">
        <v>1741</v>
      </c>
      <c r="F844" s="42" t="s">
        <v>140</v>
      </c>
      <c r="G844" s="42" t="s">
        <v>595</v>
      </c>
      <c r="H844" s="42" t="s">
        <v>1742</v>
      </c>
      <c r="I844" s="42" t="str">
        <f t="shared" si="27"/>
        <v>Mens_Apparel_Swimwear</v>
      </c>
      <c r="J844" s="42" t="str">
        <f t="shared" si="28"/>
        <v>Mens_Apparel_Swimwear_Swim_Rashies</v>
      </c>
      <c r="K844" s="43">
        <v>1</v>
      </c>
      <c r="U844" s="42"/>
    </row>
    <row r="845" spans="1:21">
      <c r="A845" s="43">
        <v>841</v>
      </c>
      <c r="B845" s="114" t="s">
        <v>139</v>
      </c>
      <c r="C845" s="114" t="s">
        <v>139</v>
      </c>
      <c r="D845" s="4" t="s">
        <v>701</v>
      </c>
      <c r="E845" s="159" t="s">
        <v>1743</v>
      </c>
      <c r="F845" s="42" t="s">
        <v>140</v>
      </c>
      <c r="G845" s="42" t="s">
        <v>595</v>
      </c>
      <c r="H845" s="42" t="s">
        <v>1744</v>
      </c>
      <c r="I845" s="42" t="str">
        <f t="shared" si="27"/>
        <v>Mens_Apparel_Swimwear</v>
      </c>
      <c r="J845" s="42" t="str">
        <f t="shared" si="28"/>
        <v>Mens_Apparel_Swimwear_Swim_Trunks</v>
      </c>
      <c r="K845" s="43">
        <v>1</v>
      </c>
      <c r="U845" s="42"/>
    </row>
    <row r="846" spans="1:21">
      <c r="A846" s="43">
        <v>842</v>
      </c>
      <c r="B846" s="114" t="s">
        <v>139</v>
      </c>
      <c r="C846" s="114" t="s">
        <v>139</v>
      </c>
      <c r="D846" s="4" t="s">
        <v>701</v>
      </c>
      <c r="E846" s="159" t="s">
        <v>1745</v>
      </c>
      <c r="F846" s="42" t="s">
        <v>140</v>
      </c>
      <c r="G846" s="42" t="s">
        <v>1746</v>
      </c>
      <c r="H846" s="42" t="s">
        <v>1747</v>
      </c>
      <c r="I846" s="42" t="str">
        <f t="shared" si="27"/>
        <v>Mens_Apparel_TShirts</v>
      </c>
      <c r="J846" s="42" t="str">
        <f t="shared" si="28"/>
        <v>Mens_Apparel_TShirts_Basic_T-Shirts</v>
      </c>
      <c r="K846" s="43">
        <v>1</v>
      </c>
      <c r="U846" s="42"/>
    </row>
    <row r="847" spans="1:21">
      <c r="A847" s="43">
        <v>843</v>
      </c>
      <c r="B847" s="114" t="s">
        <v>139</v>
      </c>
      <c r="C847" s="114" t="s">
        <v>139</v>
      </c>
      <c r="D847" s="4" t="s">
        <v>701</v>
      </c>
      <c r="E847" s="159" t="s">
        <v>1748</v>
      </c>
      <c r="F847" s="42" t="s">
        <v>140</v>
      </c>
      <c r="G847" s="42" t="s">
        <v>1746</v>
      </c>
      <c r="H847" s="42" t="s">
        <v>1749</v>
      </c>
      <c r="I847" s="42" t="str">
        <f t="shared" si="27"/>
        <v>Mens_Apparel_TShirts</v>
      </c>
      <c r="J847" s="42" t="str">
        <f t="shared" si="28"/>
        <v>Mens_Apparel_TShirts_Graphic_T-Shirts</v>
      </c>
      <c r="K847" s="43">
        <v>1</v>
      </c>
      <c r="U847" s="42"/>
    </row>
    <row r="848" spans="1:21">
      <c r="A848" s="43">
        <v>844</v>
      </c>
      <c r="B848" s="114" t="s">
        <v>139</v>
      </c>
      <c r="C848" s="114" t="s">
        <v>139</v>
      </c>
      <c r="D848" s="4" t="s">
        <v>701</v>
      </c>
      <c r="E848" s="159" t="s">
        <v>1750</v>
      </c>
      <c r="F848" s="42" t="s">
        <v>140</v>
      </c>
      <c r="G848" s="42" t="s">
        <v>1746</v>
      </c>
      <c r="H848" s="42" t="s">
        <v>1751</v>
      </c>
      <c r="I848" s="42" t="str">
        <f t="shared" si="27"/>
        <v>Mens_Apparel_TShirts</v>
      </c>
      <c r="J848" s="42" t="str">
        <f t="shared" si="28"/>
        <v>Mens_Apparel_TShirts_Henley_T-Shirts</v>
      </c>
      <c r="K848" s="43">
        <v>1</v>
      </c>
      <c r="U848" s="42"/>
    </row>
    <row r="849" spans="1:21">
      <c r="A849" s="43">
        <v>845</v>
      </c>
      <c r="B849" s="114" t="s">
        <v>139</v>
      </c>
      <c r="C849" s="114" t="s">
        <v>139</v>
      </c>
      <c r="D849" s="4" t="s">
        <v>701</v>
      </c>
      <c r="E849" s="159" t="s">
        <v>1752</v>
      </c>
      <c r="F849" s="42" t="s">
        <v>140</v>
      </c>
      <c r="G849" s="42" t="s">
        <v>1746</v>
      </c>
      <c r="H849" s="42" t="s">
        <v>1753</v>
      </c>
      <c r="I849" s="42" t="str">
        <f t="shared" si="27"/>
        <v>Mens_Apparel_TShirts</v>
      </c>
      <c r="J849" s="42" t="str">
        <f t="shared" si="28"/>
        <v>Mens_Apparel_TShirts_Logo_T-Shirts</v>
      </c>
      <c r="K849" s="43">
        <v>1</v>
      </c>
      <c r="U849" s="42"/>
    </row>
    <row r="850" spans="1:21">
      <c r="A850" s="43">
        <v>846</v>
      </c>
      <c r="B850" s="114" t="s">
        <v>139</v>
      </c>
      <c r="C850" s="114" t="s">
        <v>139</v>
      </c>
      <c r="D850" s="4" t="s">
        <v>704</v>
      </c>
      <c r="E850" s="159" t="s">
        <v>1754</v>
      </c>
      <c r="F850" s="42" t="s">
        <v>140</v>
      </c>
      <c r="G850" s="42" t="s">
        <v>1746</v>
      </c>
      <c r="H850" s="42" t="s">
        <v>1755</v>
      </c>
      <c r="I850" s="42" t="str">
        <f t="shared" si="27"/>
        <v>Mens_Apparel_TShirts</v>
      </c>
      <c r="J850" s="42" t="str">
        <f t="shared" si="28"/>
        <v>Mens_Apparel_TShirts_Oversized_T-Shirts</v>
      </c>
      <c r="K850" s="43">
        <v>1</v>
      </c>
      <c r="U850" s="42"/>
    </row>
    <row r="851" spans="1:21">
      <c r="A851" s="43">
        <v>847</v>
      </c>
      <c r="B851" s="114" t="s">
        <v>139</v>
      </c>
      <c r="C851" s="114" t="s">
        <v>139</v>
      </c>
      <c r="D851" s="4" t="s">
        <v>704</v>
      </c>
      <c r="E851" s="159" t="s">
        <v>1756</v>
      </c>
      <c r="F851" s="42" t="s">
        <v>140</v>
      </c>
      <c r="G851" s="42" t="s">
        <v>1757</v>
      </c>
      <c r="H851" s="42" t="s">
        <v>1754</v>
      </c>
      <c r="I851" s="42" t="str">
        <f t="shared" si="27"/>
        <v>Mens_Apparel_Under_Shirts_Singlets</v>
      </c>
      <c r="J851" s="42" t="str">
        <f t="shared" si="28"/>
        <v>Mens_Apparel_Under_Shirts_Singlets_Singlets</v>
      </c>
      <c r="K851" s="43">
        <v>1</v>
      </c>
      <c r="U851" s="42"/>
    </row>
    <row r="852" spans="1:21">
      <c r="A852" s="43">
        <v>848</v>
      </c>
      <c r="B852" s="114" t="s">
        <v>144</v>
      </c>
      <c r="C852" s="114" t="s">
        <v>144</v>
      </c>
      <c r="D852" s="4" t="s">
        <v>707</v>
      </c>
      <c r="E852" s="159" t="s">
        <v>1758</v>
      </c>
      <c r="F852" s="42" t="s">
        <v>140</v>
      </c>
      <c r="G852" s="42" t="s">
        <v>1757</v>
      </c>
      <c r="H852" s="42" t="s">
        <v>1756</v>
      </c>
      <c r="I852" s="42" t="str">
        <f t="shared" si="27"/>
        <v>Mens_Apparel_Under_Shirts_Singlets</v>
      </c>
      <c r="J852" s="42" t="str">
        <f t="shared" si="28"/>
        <v>Mens_Apparel_Under_Shirts_Singlets_Undershirts</v>
      </c>
      <c r="K852" s="43">
        <v>1</v>
      </c>
      <c r="U852" s="42"/>
    </row>
    <row r="853" spans="1:21">
      <c r="A853" s="43">
        <v>849</v>
      </c>
      <c r="B853" s="114" t="s">
        <v>144</v>
      </c>
      <c r="C853" s="114" t="s">
        <v>144</v>
      </c>
      <c r="D853" s="4" t="s">
        <v>707</v>
      </c>
      <c r="E853" s="159" t="s">
        <v>1759</v>
      </c>
      <c r="F853" s="42" t="s">
        <v>145</v>
      </c>
      <c r="G853" s="42" t="s">
        <v>707</v>
      </c>
      <c r="H853" s="42" t="s">
        <v>1760</v>
      </c>
      <c r="I853" s="42" t="str">
        <f t="shared" si="27"/>
        <v>Mens_Shoes_Boots</v>
      </c>
      <c r="J853" s="42" t="str">
        <f t="shared" si="28"/>
        <v>Mens_Shoes_Boots_Chelsea_Boots</v>
      </c>
      <c r="K853" s="43">
        <v>1</v>
      </c>
      <c r="U853" s="42"/>
    </row>
    <row r="854" spans="1:21">
      <c r="A854" s="43">
        <v>850</v>
      </c>
      <c r="B854" s="114" t="s">
        <v>144</v>
      </c>
      <c r="C854" s="114" t="s">
        <v>144</v>
      </c>
      <c r="D854" s="4" t="s">
        <v>707</v>
      </c>
      <c r="E854" s="159" t="s">
        <v>1761</v>
      </c>
      <c r="F854" s="42" t="s">
        <v>145</v>
      </c>
      <c r="G854" s="42" t="s">
        <v>707</v>
      </c>
      <c r="H854" s="42" t="s">
        <v>1762</v>
      </c>
      <c r="I854" s="42" t="str">
        <f t="shared" si="27"/>
        <v>Mens_Shoes_Boots</v>
      </c>
      <c r="J854" s="42" t="str">
        <f t="shared" si="28"/>
        <v>Mens_Shoes_Boots_Desert_Boots</v>
      </c>
      <c r="K854" s="43">
        <v>1</v>
      </c>
      <c r="U854" s="42"/>
    </row>
    <row r="855" spans="1:21">
      <c r="A855" s="43">
        <v>851</v>
      </c>
      <c r="B855" s="114" t="s">
        <v>144</v>
      </c>
      <c r="C855" s="114" t="s">
        <v>144</v>
      </c>
      <c r="D855" s="4" t="s">
        <v>707</v>
      </c>
      <c r="E855" s="159" t="s">
        <v>1763</v>
      </c>
      <c r="F855" s="42" t="s">
        <v>145</v>
      </c>
      <c r="G855" s="42" t="s">
        <v>707</v>
      </c>
      <c r="H855" s="42" t="s">
        <v>1764</v>
      </c>
      <c r="I855" s="42" t="str">
        <f t="shared" si="27"/>
        <v>Mens_Shoes_Boots</v>
      </c>
      <c r="J855" s="42" t="str">
        <f t="shared" si="28"/>
        <v>Mens_Shoes_Boots_Gum_Boots</v>
      </c>
      <c r="K855" s="43">
        <v>1</v>
      </c>
      <c r="U855" s="42"/>
    </row>
    <row r="856" spans="1:21">
      <c r="A856" s="43">
        <v>852</v>
      </c>
      <c r="B856" s="114" t="s">
        <v>144</v>
      </c>
      <c r="C856" s="114" t="s">
        <v>144</v>
      </c>
      <c r="D856" s="4" t="s">
        <v>707</v>
      </c>
      <c r="E856" s="159" t="s">
        <v>1765</v>
      </c>
      <c r="F856" s="42" t="s">
        <v>145</v>
      </c>
      <c r="G856" s="42" t="s">
        <v>707</v>
      </c>
      <c r="H856" s="42" t="s">
        <v>1766</v>
      </c>
      <c r="I856" s="42" t="str">
        <f t="shared" si="27"/>
        <v>Mens_Shoes_Boots</v>
      </c>
      <c r="J856" s="42" t="str">
        <f t="shared" si="28"/>
        <v>Mens_Shoes_Boots_Lace_Up_Boots</v>
      </c>
      <c r="K856" s="43">
        <v>1</v>
      </c>
      <c r="U856" s="42"/>
    </row>
    <row r="857" spans="1:21">
      <c r="A857" s="43">
        <v>853</v>
      </c>
      <c r="B857" s="114" t="s">
        <v>144</v>
      </c>
      <c r="C857" s="114" t="s">
        <v>144</v>
      </c>
      <c r="D857" s="4" t="s">
        <v>707</v>
      </c>
      <c r="E857" s="159" t="s">
        <v>1767</v>
      </c>
      <c r="F857" s="42" t="s">
        <v>145</v>
      </c>
      <c r="G857" s="42" t="s">
        <v>707</v>
      </c>
      <c r="H857" s="42" t="s">
        <v>1768</v>
      </c>
      <c r="I857" s="42" t="str">
        <f t="shared" si="27"/>
        <v>Mens_Shoes_Boots</v>
      </c>
      <c r="J857" s="42" t="str">
        <f t="shared" si="28"/>
        <v>Mens_Shoes_Boots_Work_Boots</v>
      </c>
      <c r="K857" s="43">
        <v>1</v>
      </c>
      <c r="U857" s="42"/>
    </row>
    <row r="858" spans="1:21">
      <c r="A858" s="43">
        <v>854</v>
      </c>
      <c r="B858" s="114" t="s">
        <v>144</v>
      </c>
      <c r="C858" s="114" t="s">
        <v>144</v>
      </c>
      <c r="D858" s="4" t="s">
        <v>710</v>
      </c>
      <c r="E858" s="159" t="s">
        <v>1769</v>
      </c>
      <c r="F858" s="42" t="s">
        <v>145</v>
      </c>
      <c r="G858" s="42" t="s">
        <v>707</v>
      </c>
      <c r="H858" s="42" t="s">
        <v>1770</v>
      </c>
      <c r="I858" s="42" t="str">
        <f t="shared" si="27"/>
        <v>Mens_Shoes_Boots</v>
      </c>
      <c r="J858" s="42" t="str">
        <f t="shared" si="28"/>
        <v>Mens_Shoes_Boots_Zip_Boot</v>
      </c>
      <c r="K858" s="43">
        <v>1</v>
      </c>
      <c r="U858" s="42"/>
    </row>
    <row r="859" spans="1:21">
      <c r="A859" s="43">
        <v>855</v>
      </c>
      <c r="B859" s="114" t="s">
        <v>144</v>
      </c>
      <c r="C859" s="114" t="s">
        <v>144</v>
      </c>
      <c r="D859" s="4" t="s">
        <v>710</v>
      </c>
      <c r="E859" s="159" t="s">
        <v>1771</v>
      </c>
      <c r="F859" s="42" t="s">
        <v>145</v>
      </c>
      <c r="G859" s="42" t="s">
        <v>1772</v>
      </c>
      <c r="H859" s="42" t="s">
        <v>1773</v>
      </c>
      <c r="I859" s="42" t="str">
        <f t="shared" si="27"/>
        <v>Mens_Shoes_Dress_Shoes</v>
      </c>
      <c r="J859" s="42" t="str">
        <f t="shared" si="28"/>
        <v>Mens_Shoes_Dress_Shoes_Brogue_Shoes</v>
      </c>
      <c r="K859" s="43">
        <v>1</v>
      </c>
      <c r="U859" s="42"/>
    </row>
    <row r="860" spans="1:21">
      <c r="A860" s="43">
        <v>856</v>
      </c>
      <c r="B860" s="114" t="s">
        <v>144</v>
      </c>
      <c r="C860" s="114" t="s">
        <v>144</v>
      </c>
      <c r="D860" s="4" t="s">
        <v>710</v>
      </c>
      <c r="E860" s="159" t="s">
        <v>1774</v>
      </c>
      <c r="F860" s="42" t="s">
        <v>145</v>
      </c>
      <c r="G860" s="42" t="s">
        <v>1772</v>
      </c>
      <c r="H860" s="42" t="s">
        <v>1775</v>
      </c>
      <c r="I860" s="42" t="str">
        <f t="shared" si="27"/>
        <v>Mens_Shoes_Dress_Shoes</v>
      </c>
      <c r="J860" s="42" t="str">
        <f t="shared" si="28"/>
        <v>Mens_Shoes_Dress_Shoes_Cap-toe_Shoes</v>
      </c>
      <c r="K860" s="43">
        <v>1</v>
      </c>
      <c r="U860" s="42"/>
    </row>
    <row r="861" spans="1:21">
      <c r="A861" s="43">
        <v>857</v>
      </c>
      <c r="B861" s="114" t="s">
        <v>144</v>
      </c>
      <c r="C861" s="114" t="s">
        <v>144</v>
      </c>
      <c r="D861" s="4" t="s">
        <v>710</v>
      </c>
      <c r="E861" s="159" t="s">
        <v>1776</v>
      </c>
      <c r="F861" s="42" t="s">
        <v>145</v>
      </c>
      <c r="G861" s="42" t="s">
        <v>1772</v>
      </c>
      <c r="H861" s="42" t="s">
        <v>1777</v>
      </c>
      <c r="I861" s="42" t="str">
        <f t="shared" si="27"/>
        <v>Mens_Shoes_Dress_Shoes</v>
      </c>
      <c r="J861" s="42" t="str">
        <f t="shared" si="28"/>
        <v>Mens_Shoes_Dress_Shoes_Derby_Shoes</v>
      </c>
      <c r="K861" s="43">
        <v>1</v>
      </c>
      <c r="U861" s="42"/>
    </row>
    <row r="862" spans="1:21">
      <c r="A862" s="43">
        <v>858</v>
      </c>
      <c r="B862" s="114" t="s">
        <v>144</v>
      </c>
      <c r="C862" s="114" t="s">
        <v>144</v>
      </c>
      <c r="D862" s="4" t="s">
        <v>710</v>
      </c>
      <c r="E862" s="159" t="s">
        <v>1778</v>
      </c>
      <c r="F862" s="42" t="s">
        <v>145</v>
      </c>
      <c r="G862" s="42" t="s">
        <v>1772</v>
      </c>
      <c r="H862" s="42" t="s">
        <v>1779</v>
      </c>
      <c r="I862" s="42" t="str">
        <f t="shared" si="27"/>
        <v>Mens_Shoes_Dress_Shoes</v>
      </c>
      <c r="J862" s="42" t="str">
        <f t="shared" si="28"/>
        <v>Mens_Shoes_Dress_Shoes_Dress_Boots</v>
      </c>
      <c r="K862" s="43">
        <v>1</v>
      </c>
      <c r="U862" s="42"/>
    </row>
    <row r="863" spans="1:21">
      <c r="A863" s="43">
        <v>859</v>
      </c>
      <c r="B863" s="114" t="s">
        <v>144</v>
      </c>
      <c r="C863" s="114" t="s">
        <v>144</v>
      </c>
      <c r="D863" s="4" t="s">
        <v>710</v>
      </c>
      <c r="E863" s="159" t="s">
        <v>1780</v>
      </c>
      <c r="F863" s="42" t="s">
        <v>145</v>
      </c>
      <c r="G863" s="42" t="s">
        <v>1772</v>
      </c>
      <c r="H863" s="42" t="s">
        <v>1781</v>
      </c>
      <c r="I863" s="42" t="str">
        <f t="shared" si="27"/>
        <v>Mens_Shoes_Dress_Shoes</v>
      </c>
      <c r="J863" s="42" t="str">
        <f t="shared" si="28"/>
        <v>Mens_Shoes_Dress_Shoes_Dress_Loafers</v>
      </c>
      <c r="K863" s="43">
        <v>1</v>
      </c>
      <c r="U863" s="42"/>
    </row>
    <row r="864" spans="1:21">
      <c r="A864" s="43">
        <v>860</v>
      </c>
      <c r="B864" s="114" t="s">
        <v>144</v>
      </c>
      <c r="C864" s="114" t="s">
        <v>144</v>
      </c>
      <c r="D864" s="4" t="s">
        <v>710</v>
      </c>
      <c r="E864" s="159" t="s">
        <v>1782</v>
      </c>
      <c r="F864" s="42" t="s">
        <v>145</v>
      </c>
      <c r="G864" s="42" t="s">
        <v>1772</v>
      </c>
      <c r="H864" s="42" t="s">
        <v>1783</v>
      </c>
      <c r="I864" s="42" t="str">
        <f t="shared" si="27"/>
        <v>Mens_Shoes_Dress_Shoes</v>
      </c>
      <c r="J864" s="42" t="str">
        <f t="shared" si="28"/>
        <v>Mens_Shoes_Dress_Shoes_Monk_Strap_Shoes</v>
      </c>
      <c r="K864" s="43">
        <v>1</v>
      </c>
      <c r="U864" s="42"/>
    </row>
    <row r="865" spans="1:26">
      <c r="A865" s="43">
        <v>861</v>
      </c>
      <c r="B865" s="114" t="s">
        <v>144</v>
      </c>
      <c r="C865" s="114" t="s">
        <v>144</v>
      </c>
      <c r="D865" s="4" t="s">
        <v>710</v>
      </c>
      <c r="E865" s="159" t="s">
        <v>1784</v>
      </c>
      <c r="F865" s="42" t="s">
        <v>145</v>
      </c>
      <c r="G865" s="42" t="s">
        <v>1772</v>
      </c>
      <c r="H865" s="42" t="s">
        <v>1785</v>
      </c>
      <c r="I865" s="42" t="str">
        <f t="shared" si="27"/>
        <v>Mens_Shoes_Dress_Shoes</v>
      </c>
      <c r="J865" s="42" t="str">
        <f t="shared" si="28"/>
        <v>Mens_Shoes_Dress_Shoes_Oxford_Shoes</v>
      </c>
      <c r="K865" s="43">
        <v>1</v>
      </c>
      <c r="U865" s="42"/>
    </row>
    <row r="866" spans="1:26">
      <c r="A866" s="43">
        <v>862</v>
      </c>
      <c r="B866" s="114" t="s">
        <v>144</v>
      </c>
      <c r="C866" s="114" t="s">
        <v>144</v>
      </c>
      <c r="D866" s="4" t="s">
        <v>713</v>
      </c>
      <c r="E866" s="159" t="s">
        <v>1786</v>
      </c>
      <c r="F866" s="42" t="s">
        <v>145</v>
      </c>
      <c r="G866" s="42" t="s">
        <v>1772</v>
      </c>
      <c r="H866" s="42" t="s">
        <v>1787</v>
      </c>
      <c r="I866" s="42" t="str">
        <f t="shared" si="27"/>
        <v>Mens_Shoes_Dress_Shoes</v>
      </c>
      <c r="J866" s="42" t="str">
        <f t="shared" si="28"/>
        <v>Mens_Shoes_Dress_Shoes_Wingtip_Shoes</v>
      </c>
      <c r="K866" s="43">
        <v>1</v>
      </c>
      <c r="U866" s="42"/>
    </row>
    <row r="867" spans="1:26">
      <c r="A867" s="43">
        <v>863</v>
      </c>
      <c r="B867" s="114" t="s">
        <v>144</v>
      </c>
      <c r="C867" s="114" t="s">
        <v>144</v>
      </c>
      <c r="D867" s="4" t="s">
        <v>713</v>
      </c>
      <c r="E867" s="159" t="s">
        <v>1788</v>
      </c>
      <c r="F867" s="42" t="s">
        <v>145</v>
      </c>
      <c r="G867" s="42" t="s">
        <v>1789</v>
      </c>
      <c r="H867" s="42" t="s">
        <v>1790</v>
      </c>
      <c r="I867" s="42" t="str">
        <f t="shared" si="27"/>
        <v>Mens_Shoes_Loafers_Boat_Shoes_Slip_Ons</v>
      </c>
      <c r="J867" s="42" t="str">
        <f t="shared" si="28"/>
        <v>Mens_Shoes_Loafers_Boat_Shoes_Slip_Ons_Boat_Shoes</v>
      </c>
      <c r="K867" s="43">
        <v>1</v>
      </c>
      <c r="U867" s="42"/>
    </row>
    <row r="868" spans="1:26">
      <c r="A868" s="43">
        <v>864</v>
      </c>
      <c r="B868" s="114" t="s">
        <v>144</v>
      </c>
      <c r="C868" s="114" t="s">
        <v>144</v>
      </c>
      <c r="D868" s="4" t="s">
        <v>713</v>
      </c>
      <c r="E868" s="159" t="s">
        <v>1791</v>
      </c>
      <c r="F868" s="42" t="s">
        <v>145</v>
      </c>
      <c r="G868" s="42" t="s">
        <v>1789</v>
      </c>
      <c r="H868" s="42" t="s">
        <v>1792</v>
      </c>
      <c r="I868" s="42" t="str">
        <f t="shared" si="27"/>
        <v>Mens_Shoes_Loafers_Boat_Shoes_Slip_Ons</v>
      </c>
      <c r="J868" s="42" t="str">
        <f t="shared" si="28"/>
        <v>Mens_Shoes_Loafers_Boat_Shoes_Slip_Ons_Casual_Loafers</v>
      </c>
      <c r="K868" s="43">
        <v>1</v>
      </c>
      <c r="U868" s="42"/>
    </row>
    <row r="869" spans="1:26">
      <c r="A869" s="43">
        <v>865</v>
      </c>
      <c r="B869" s="114" t="s">
        <v>144</v>
      </c>
      <c r="C869" s="114" t="s">
        <v>144</v>
      </c>
      <c r="D869" s="4" t="s">
        <v>716</v>
      </c>
      <c r="E869" s="159" t="s">
        <v>1539</v>
      </c>
      <c r="F869" s="42" t="s">
        <v>145</v>
      </c>
      <c r="G869" s="42" t="s">
        <v>1789</v>
      </c>
      <c r="H869" s="42" t="s">
        <v>1793</v>
      </c>
      <c r="I869" s="42" t="str">
        <f t="shared" si="27"/>
        <v>Mens_Shoes_Loafers_Boat_Shoes_Slip_Ons</v>
      </c>
      <c r="J869" s="42" t="str">
        <f t="shared" si="28"/>
        <v>Mens_Shoes_Loafers_Boat_Shoes_Slip_Ons_Slip_Ons</v>
      </c>
      <c r="K869" s="43">
        <v>1</v>
      </c>
      <c r="U869" s="42"/>
    </row>
    <row r="870" spans="1:26">
      <c r="A870" s="43">
        <v>866</v>
      </c>
      <c r="B870" s="114" t="s">
        <v>144</v>
      </c>
      <c r="C870" s="114" t="s">
        <v>144</v>
      </c>
      <c r="D870" s="4" t="s">
        <v>716</v>
      </c>
      <c r="E870" s="159" t="s">
        <v>1794</v>
      </c>
      <c r="F870" s="42" t="s">
        <v>145</v>
      </c>
      <c r="G870" s="42" t="s">
        <v>1795</v>
      </c>
      <c r="H870" s="42" t="s">
        <v>1539</v>
      </c>
      <c r="I870" s="42" t="str">
        <f t="shared" si="27"/>
        <v>Mens_Shoes_Sandals_Slides_Thongs</v>
      </c>
      <c r="J870" s="42" t="str">
        <f t="shared" si="28"/>
        <v>Mens_Shoes_Sandals_Slides_Thongs_Sandals</v>
      </c>
      <c r="K870" s="43">
        <v>1</v>
      </c>
      <c r="U870" s="42"/>
    </row>
    <row r="871" spans="1:26" ht="17.100000000000001" customHeight="1">
      <c r="A871" s="43">
        <v>867</v>
      </c>
      <c r="B871" s="114" t="s">
        <v>144</v>
      </c>
      <c r="C871" s="114" t="s">
        <v>144</v>
      </c>
      <c r="D871" s="4" t="s">
        <v>716</v>
      </c>
      <c r="E871" s="159" t="s">
        <v>1796</v>
      </c>
      <c r="F871" s="42" t="s">
        <v>145</v>
      </c>
      <c r="G871" s="42" t="s">
        <v>1795</v>
      </c>
      <c r="H871" s="42" t="s">
        <v>1794</v>
      </c>
      <c r="I871" s="42" t="str">
        <f t="shared" si="27"/>
        <v>Mens_Shoes_Sandals_Slides_Thongs</v>
      </c>
      <c r="J871" s="42" t="str">
        <f t="shared" si="28"/>
        <v>Mens_Shoes_Sandals_Slides_Thongs_Slides</v>
      </c>
      <c r="K871" s="43">
        <v>1</v>
      </c>
      <c r="U871" s="42"/>
    </row>
    <row r="872" spans="1:26">
      <c r="A872" s="43">
        <v>868</v>
      </c>
      <c r="B872" s="114" t="s">
        <v>144</v>
      </c>
      <c r="C872" s="114" t="s">
        <v>144</v>
      </c>
      <c r="D872" s="4" t="s">
        <v>719</v>
      </c>
      <c r="E872" s="159" t="s">
        <v>1797</v>
      </c>
      <c r="F872" s="42" t="s">
        <v>145</v>
      </c>
      <c r="G872" s="42" t="s">
        <v>1795</v>
      </c>
      <c r="H872" s="42" t="s">
        <v>1796</v>
      </c>
      <c r="I872" s="42" t="str">
        <f t="shared" si="27"/>
        <v>Mens_Shoes_Sandals_Slides_Thongs</v>
      </c>
      <c r="J872" s="42" t="str">
        <f t="shared" si="28"/>
        <v>Mens_Shoes_Sandals_Slides_Thongs_Thongs</v>
      </c>
      <c r="K872" s="43">
        <v>1</v>
      </c>
      <c r="U872" s="42"/>
    </row>
    <row r="873" spans="1:26">
      <c r="A873" s="43">
        <v>869</v>
      </c>
      <c r="B873" s="114" t="s">
        <v>144</v>
      </c>
      <c r="C873" s="114" t="s">
        <v>144</v>
      </c>
      <c r="D873" s="4" t="s">
        <v>719</v>
      </c>
      <c r="E873" s="159" t="s">
        <v>1798</v>
      </c>
      <c r="F873" s="42" t="s">
        <v>145</v>
      </c>
      <c r="G873" s="42" t="s">
        <v>1799</v>
      </c>
      <c r="H873" s="42" t="s">
        <v>1800</v>
      </c>
      <c r="I873" s="42" t="str">
        <f t="shared" si="27"/>
        <v>Mens_Shoes_Shoes_Accessories</v>
      </c>
      <c r="J873" s="42" t="str">
        <f t="shared" si="28"/>
        <v>Mens_Shoes_Shoes_Accessories_Fabric_Care</v>
      </c>
      <c r="K873" s="43">
        <v>1</v>
      </c>
      <c r="U873" s="42"/>
      <c r="Y873" s="2"/>
      <c r="Z873" s="2"/>
    </row>
    <row r="874" spans="1:26" s="2" customFormat="1">
      <c r="A874" s="43">
        <v>870</v>
      </c>
      <c r="B874" s="114" t="s">
        <v>144</v>
      </c>
      <c r="C874" s="114" t="s">
        <v>144</v>
      </c>
      <c r="D874" s="4" t="s">
        <v>719</v>
      </c>
      <c r="E874" s="159" t="s">
        <v>1801</v>
      </c>
      <c r="F874" s="42" t="s">
        <v>145</v>
      </c>
      <c r="G874" s="42" t="s">
        <v>1799</v>
      </c>
      <c r="H874" s="42" t="s">
        <v>1802</v>
      </c>
      <c r="I874" s="42" t="str">
        <f t="shared" si="27"/>
        <v>Mens_Shoes_Shoes_Accessories</v>
      </c>
      <c r="J874" s="42" t="str">
        <f t="shared" si="28"/>
        <v>Mens_Shoes_Shoes_Accessories_Heel_Cushion</v>
      </c>
      <c r="K874" s="43">
        <v>1</v>
      </c>
      <c r="L874"/>
      <c r="M874" s="113"/>
      <c r="N874" s="168"/>
      <c r="T874" s="107"/>
      <c r="U874" s="42"/>
    </row>
    <row r="875" spans="1:26" s="2" customFormat="1">
      <c r="A875" s="43">
        <v>871</v>
      </c>
      <c r="B875" s="114" t="s">
        <v>144</v>
      </c>
      <c r="C875" s="114" t="s">
        <v>144</v>
      </c>
      <c r="D875" s="4" t="s">
        <v>719</v>
      </c>
      <c r="E875" s="159" t="s">
        <v>1803</v>
      </c>
      <c r="F875" s="42" t="s">
        <v>145</v>
      </c>
      <c r="G875" s="42" t="s">
        <v>1799</v>
      </c>
      <c r="H875" s="42" t="s">
        <v>1804</v>
      </c>
      <c r="I875" s="42" t="str">
        <f t="shared" si="27"/>
        <v>Mens_Shoes_Shoes_Accessories</v>
      </c>
      <c r="J875" s="42" t="str">
        <f t="shared" si="28"/>
        <v>Mens_Shoes_Shoes_Accessories_Heel_Grips</v>
      </c>
      <c r="K875" s="43">
        <v>1</v>
      </c>
      <c r="L875"/>
      <c r="M875" s="113"/>
      <c r="N875" s="168"/>
      <c r="T875" s="107"/>
      <c r="U875" s="42"/>
    </row>
    <row r="876" spans="1:26" s="2" customFormat="1">
      <c r="A876" s="43">
        <v>872</v>
      </c>
      <c r="B876" s="114" t="s">
        <v>144</v>
      </c>
      <c r="C876" s="114" t="s">
        <v>144</v>
      </c>
      <c r="D876" s="4" t="s">
        <v>719</v>
      </c>
      <c r="E876" s="159" t="s">
        <v>1805</v>
      </c>
      <c r="F876" s="42" t="s">
        <v>145</v>
      </c>
      <c r="G876" s="42" t="s">
        <v>1799</v>
      </c>
      <c r="H876" s="42" t="s">
        <v>1803</v>
      </c>
      <c r="I876" s="42" t="str">
        <f t="shared" si="27"/>
        <v>Mens_Shoes_Shoes_Accessories</v>
      </c>
      <c r="J876" s="42" t="str">
        <f t="shared" si="28"/>
        <v>Mens_Shoes_Shoes_Accessories_Insoles</v>
      </c>
      <c r="K876" s="43">
        <v>1</v>
      </c>
      <c r="L876"/>
      <c r="M876" s="113"/>
      <c r="N876" s="168"/>
      <c r="T876" s="107"/>
      <c r="U876" s="42"/>
    </row>
    <row r="877" spans="1:26" s="2" customFormat="1">
      <c r="A877" s="43">
        <v>873</v>
      </c>
      <c r="B877" s="114" t="s">
        <v>144</v>
      </c>
      <c r="C877" s="114" t="s">
        <v>144</v>
      </c>
      <c r="D877" s="4" t="s">
        <v>719</v>
      </c>
      <c r="E877" s="159" t="s">
        <v>1806</v>
      </c>
      <c r="F877" s="42" t="s">
        <v>145</v>
      </c>
      <c r="G877" s="42" t="s">
        <v>1799</v>
      </c>
      <c r="H877" s="42" t="s">
        <v>1807</v>
      </c>
      <c r="I877" s="42" t="str">
        <f t="shared" si="27"/>
        <v>Mens_Shoes_Shoes_Accessories</v>
      </c>
      <c r="J877" s="42" t="str">
        <f t="shared" si="28"/>
        <v>Mens_Shoes_Shoes_Accessories_Leather_Care</v>
      </c>
      <c r="K877" s="43">
        <v>1</v>
      </c>
      <c r="L877"/>
      <c r="M877" s="113"/>
      <c r="N877" s="168"/>
      <c r="T877" s="107"/>
      <c r="U877" s="42"/>
      <c r="Y877"/>
      <c r="Z877"/>
    </row>
    <row r="878" spans="1:26" collapsed="1">
      <c r="A878" s="43">
        <v>874</v>
      </c>
      <c r="B878" s="114" t="s">
        <v>144</v>
      </c>
      <c r="C878" s="114" t="s">
        <v>144</v>
      </c>
      <c r="D878" s="4" t="s">
        <v>719</v>
      </c>
      <c r="E878" s="159" t="s">
        <v>1808</v>
      </c>
      <c r="F878" s="42" t="s">
        <v>145</v>
      </c>
      <c r="G878" s="42" t="s">
        <v>1799</v>
      </c>
      <c r="H878" s="42" t="s">
        <v>1809</v>
      </c>
      <c r="I878" s="42" t="str">
        <f t="shared" si="27"/>
        <v>Mens_Shoes_Shoes_Accessories</v>
      </c>
      <c r="J878" s="42" t="str">
        <f t="shared" si="28"/>
        <v>Mens_Shoes_Shoes_Accessories_Shoe_Accessories</v>
      </c>
      <c r="K878" s="43">
        <v>1</v>
      </c>
      <c r="U878" s="42"/>
    </row>
    <row r="879" spans="1:26">
      <c r="A879" s="43">
        <v>875</v>
      </c>
      <c r="B879" s="114" t="s">
        <v>144</v>
      </c>
      <c r="C879" s="114" t="s">
        <v>144</v>
      </c>
      <c r="D879" s="4" t="s">
        <v>722</v>
      </c>
      <c r="E879" s="159" t="s">
        <v>707</v>
      </c>
      <c r="F879" s="42" t="s">
        <v>145</v>
      </c>
      <c r="G879" s="42" t="s">
        <v>1799</v>
      </c>
      <c r="H879" s="42" t="s">
        <v>1810</v>
      </c>
      <c r="I879" s="42" t="str">
        <f t="shared" si="27"/>
        <v>Mens_Shoes_Shoes_Accessories</v>
      </c>
      <c r="J879" s="42" t="str">
        <f t="shared" si="28"/>
        <v>Mens_Shoes_Shoes_Accessories_Shoe_Horn</v>
      </c>
      <c r="K879" s="43">
        <v>1</v>
      </c>
      <c r="U879" s="42"/>
    </row>
    <row r="880" spans="1:26">
      <c r="A880" s="43">
        <v>876</v>
      </c>
      <c r="B880" s="114" t="s">
        <v>144</v>
      </c>
      <c r="C880" s="114" t="s">
        <v>144</v>
      </c>
      <c r="D880" s="4" t="s">
        <v>722</v>
      </c>
      <c r="E880" s="159" t="s">
        <v>722</v>
      </c>
      <c r="F880" s="42" t="s">
        <v>145</v>
      </c>
      <c r="G880" s="42" t="s">
        <v>722</v>
      </c>
      <c r="H880" s="42" t="s">
        <v>707</v>
      </c>
      <c r="I880" s="42" t="str">
        <f t="shared" si="27"/>
        <v>Mens_Shoes_Slippers</v>
      </c>
      <c r="J880" s="42" t="str">
        <f t="shared" si="28"/>
        <v>Mens_Shoes_Slippers_Boots</v>
      </c>
      <c r="K880" s="43">
        <v>1</v>
      </c>
      <c r="U880" s="42"/>
    </row>
    <row r="881" spans="1:21">
      <c r="A881" s="43">
        <v>877</v>
      </c>
      <c r="B881" s="114" t="s">
        <v>144</v>
      </c>
      <c r="C881" s="114" t="s">
        <v>144</v>
      </c>
      <c r="D881" s="4" t="s">
        <v>725</v>
      </c>
      <c r="E881" s="159" t="s">
        <v>1811</v>
      </c>
      <c r="F881" s="42" t="s">
        <v>145</v>
      </c>
      <c r="G881" s="42" t="s">
        <v>722</v>
      </c>
      <c r="H881" s="42" t="s">
        <v>722</v>
      </c>
      <c r="I881" s="42" t="str">
        <f t="shared" si="27"/>
        <v>Mens_Shoes_Slippers</v>
      </c>
      <c r="J881" s="42" t="str">
        <f t="shared" si="28"/>
        <v>Mens_Shoes_Slippers_Slippers</v>
      </c>
      <c r="K881" s="43">
        <v>1</v>
      </c>
      <c r="U881" s="42"/>
    </row>
    <row r="882" spans="1:21">
      <c r="A882" s="43">
        <v>878</v>
      </c>
      <c r="B882" s="114" t="s">
        <v>144</v>
      </c>
      <c r="C882" s="114" t="s">
        <v>144</v>
      </c>
      <c r="D882" s="4" t="s">
        <v>725</v>
      </c>
      <c r="E882" s="159" t="s">
        <v>1812</v>
      </c>
      <c r="F882" s="42" t="s">
        <v>145</v>
      </c>
      <c r="G882" s="42" t="s">
        <v>725</v>
      </c>
      <c r="H882" s="42" t="s">
        <v>1813</v>
      </c>
      <c r="I882" s="42" t="str">
        <f t="shared" si="27"/>
        <v>Mens_Shoes_Sneakers</v>
      </c>
      <c r="J882" s="42" t="str">
        <f t="shared" si="28"/>
        <v>Mens_Shoes_Sneakers_Active_Sneakers</v>
      </c>
      <c r="K882" s="43">
        <v>1</v>
      </c>
      <c r="U882" s="42"/>
    </row>
    <row r="883" spans="1:21">
      <c r="A883" s="43">
        <v>879</v>
      </c>
      <c r="B883" s="114" t="s">
        <v>150</v>
      </c>
      <c r="C883" s="115" t="s">
        <v>151</v>
      </c>
      <c r="D883" s="70" t="s">
        <v>643</v>
      </c>
      <c r="E883" s="124" t="s">
        <v>643</v>
      </c>
      <c r="F883" s="42" t="s">
        <v>145</v>
      </c>
      <c r="G883" s="42" t="s">
        <v>725</v>
      </c>
      <c r="H883" s="42" t="s">
        <v>1814</v>
      </c>
      <c r="I883" s="42" t="str">
        <f t="shared" si="27"/>
        <v>Mens_Shoes_Sneakers</v>
      </c>
      <c r="J883" s="42" t="str">
        <f t="shared" si="28"/>
        <v>Mens_Shoes_Sneakers_Casual_Sneakers</v>
      </c>
      <c r="K883" s="43">
        <v>1</v>
      </c>
      <c r="U883" s="42"/>
    </row>
    <row r="884" spans="1:21">
      <c r="A884" s="43">
        <v>880</v>
      </c>
      <c r="B884" s="114" t="s">
        <v>150</v>
      </c>
      <c r="C884" s="115" t="s">
        <v>151</v>
      </c>
      <c r="D884" s="70" t="s">
        <v>728</v>
      </c>
      <c r="E884" s="124" t="s">
        <v>1815</v>
      </c>
      <c r="F884" s="42" t="s">
        <v>152</v>
      </c>
      <c r="G884" s="42" t="s">
        <v>643</v>
      </c>
      <c r="H884" s="42" t="s">
        <v>643</v>
      </c>
      <c r="I884" s="42" t="str">
        <f t="shared" si="27"/>
        <v>Womens_Bags_Accessories_Belts</v>
      </c>
      <c r="J884" s="42" t="str">
        <f t="shared" si="28"/>
        <v>Womens_Bags_Accessories_Belts_Belts</v>
      </c>
      <c r="K884" s="43">
        <v>1</v>
      </c>
      <c r="U884" s="42"/>
    </row>
    <row r="885" spans="1:21">
      <c r="A885" s="43">
        <v>881</v>
      </c>
      <c r="B885" s="114" t="s">
        <v>150</v>
      </c>
      <c r="C885" s="115" t="s">
        <v>151</v>
      </c>
      <c r="D885" s="70" t="s">
        <v>728</v>
      </c>
      <c r="E885" s="124" t="s">
        <v>1816</v>
      </c>
      <c r="F885" s="42" t="s">
        <v>152</v>
      </c>
      <c r="G885" s="42" t="s">
        <v>1817</v>
      </c>
      <c r="H885" s="42" t="s">
        <v>1815</v>
      </c>
      <c r="I885" s="42" t="str">
        <f t="shared" si="27"/>
        <v>Womens_Bags_Accessories_Fascinators_Hair_Accessories</v>
      </c>
      <c r="J885" s="42" t="str">
        <f t="shared" si="28"/>
        <v>Womens_Bags_Accessories_Fascinators_Hair_Accessories_Fascinators</v>
      </c>
      <c r="K885" s="43">
        <v>1</v>
      </c>
      <c r="U885" s="42"/>
    </row>
    <row r="886" spans="1:21">
      <c r="A886" s="43">
        <v>882</v>
      </c>
      <c r="B886" s="114" t="s">
        <v>150</v>
      </c>
      <c r="C886" s="115" t="s">
        <v>151</v>
      </c>
      <c r="D886" s="70" t="s">
        <v>728</v>
      </c>
      <c r="E886" s="124" t="s">
        <v>1818</v>
      </c>
      <c r="F886" s="42" t="s">
        <v>152</v>
      </c>
      <c r="G886" s="42" t="s">
        <v>1817</v>
      </c>
      <c r="H886" s="42" t="s">
        <v>1819</v>
      </c>
      <c r="I886" s="42" t="str">
        <f t="shared" si="27"/>
        <v>Womens_Bags_Accessories_Fascinators_Hair_Accessories</v>
      </c>
      <c r="J886" s="42" t="str">
        <f t="shared" si="28"/>
        <v>Womens_Bags_Accessories_Fascinators_Hair_Accessories_Hair_Clips</v>
      </c>
      <c r="K886" s="43">
        <v>1</v>
      </c>
      <c r="U886" s="42"/>
    </row>
    <row r="887" spans="1:21">
      <c r="A887" s="43">
        <v>883</v>
      </c>
      <c r="B887" s="114" t="s">
        <v>150</v>
      </c>
      <c r="C887" s="115" t="s">
        <v>151</v>
      </c>
      <c r="D887" s="70" t="s">
        <v>728</v>
      </c>
      <c r="E887" s="124" t="s">
        <v>1820</v>
      </c>
      <c r="F887" s="42" t="s">
        <v>152</v>
      </c>
      <c r="G887" s="42" t="s">
        <v>1817</v>
      </c>
      <c r="H887" s="42" t="s">
        <v>1821</v>
      </c>
      <c r="I887" s="42" t="str">
        <f t="shared" si="27"/>
        <v>Womens_Bags_Accessories_Fascinators_Hair_Accessories</v>
      </c>
      <c r="J887" s="42" t="str">
        <f t="shared" si="28"/>
        <v>Womens_Bags_Accessories_Fascinators_Hair_Accessories_Hair_Pins</v>
      </c>
      <c r="K887" s="43">
        <v>1</v>
      </c>
      <c r="U887" s="42"/>
    </row>
    <row r="888" spans="1:21">
      <c r="A888" s="43">
        <v>884</v>
      </c>
      <c r="B888" s="114" t="s">
        <v>150</v>
      </c>
      <c r="C888" s="115" t="s">
        <v>151</v>
      </c>
      <c r="D888" s="70" t="s">
        <v>728</v>
      </c>
      <c r="E888" s="124" t="s">
        <v>1822</v>
      </c>
      <c r="F888" s="42" t="s">
        <v>152</v>
      </c>
      <c r="G888" s="42" t="s">
        <v>1817</v>
      </c>
      <c r="H888" s="42" t="s">
        <v>1823</v>
      </c>
      <c r="I888" s="42" t="str">
        <f t="shared" si="27"/>
        <v>Womens_Bags_Accessories_Fascinators_Hair_Accessories</v>
      </c>
      <c r="J888" s="42" t="str">
        <f t="shared" si="28"/>
        <v>Womens_Bags_Accessories_Fascinators_Hair_Accessories_Hair_Ties</v>
      </c>
      <c r="K888" s="43">
        <v>1</v>
      </c>
      <c r="U888" s="42"/>
    </row>
    <row r="889" spans="1:21">
      <c r="A889" s="43">
        <v>885</v>
      </c>
      <c r="B889" s="114" t="s">
        <v>150</v>
      </c>
      <c r="C889" s="115" t="s">
        <v>151</v>
      </c>
      <c r="D889" s="70" t="s">
        <v>728</v>
      </c>
      <c r="E889" s="124" t="s">
        <v>1824</v>
      </c>
      <c r="F889" s="42" t="s">
        <v>152</v>
      </c>
      <c r="G889" s="42" t="s">
        <v>1817</v>
      </c>
      <c r="H889" s="42" t="s">
        <v>1822</v>
      </c>
      <c r="I889" s="42" t="str">
        <f t="shared" ref="I889:I952" si="29">F889&amp;"_"&amp;G889</f>
        <v>Womens_Bags_Accessories_Fascinators_Hair_Accessories</v>
      </c>
      <c r="J889" s="42" t="str">
        <f t="shared" si="28"/>
        <v>Womens_Bags_Accessories_Fascinators_Hair_Accessories_Headbands</v>
      </c>
      <c r="K889" s="43">
        <v>1</v>
      </c>
      <c r="U889" s="42"/>
    </row>
    <row r="890" spans="1:21">
      <c r="A890" s="43">
        <v>886</v>
      </c>
      <c r="B890" s="114" t="s">
        <v>150</v>
      </c>
      <c r="C890" s="115" t="s">
        <v>151</v>
      </c>
      <c r="D890" s="70" t="s">
        <v>728</v>
      </c>
      <c r="E890" s="124" t="s">
        <v>1825</v>
      </c>
      <c r="F890" s="42" t="s">
        <v>152</v>
      </c>
      <c r="G890" s="42" t="s">
        <v>1817</v>
      </c>
      <c r="H890" s="42" t="s">
        <v>1824</v>
      </c>
      <c r="I890" s="42" t="str">
        <f t="shared" si="29"/>
        <v>Womens_Bags_Accessories_Fascinators_Hair_Accessories</v>
      </c>
      <c r="J890" s="42" t="str">
        <f t="shared" si="28"/>
        <v>Womens_Bags_Accessories_Fascinators_Hair_Accessories_Headscarf</v>
      </c>
      <c r="K890" s="43">
        <v>1</v>
      </c>
      <c r="U890" s="42"/>
    </row>
    <row r="891" spans="1:21">
      <c r="A891" s="43">
        <v>887</v>
      </c>
      <c r="B891" s="114" t="s">
        <v>150</v>
      </c>
      <c r="C891" s="115" t="s">
        <v>151</v>
      </c>
      <c r="D891" s="70" t="s">
        <v>649</v>
      </c>
      <c r="E891" s="124" t="s">
        <v>1826</v>
      </c>
      <c r="F891" s="42" t="s">
        <v>152</v>
      </c>
      <c r="G891" s="42" t="s">
        <v>1817</v>
      </c>
      <c r="H891" s="42" t="s">
        <v>1825</v>
      </c>
      <c r="I891" s="42" t="str">
        <f t="shared" si="29"/>
        <v>Womens_Bags_Accessories_Fascinators_Hair_Accessories</v>
      </c>
      <c r="J891" s="42" t="str">
        <f t="shared" si="28"/>
        <v>Womens_Bags_Accessories_Fascinators_Hair_Accessories_Scrunchies</v>
      </c>
      <c r="K891" s="43">
        <v>1</v>
      </c>
      <c r="U891" s="42"/>
    </row>
    <row r="892" spans="1:21">
      <c r="A892" s="43">
        <v>888</v>
      </c>
      <c r="B892" s="114" t="s">
        <v>150</v>
      </c>
      <c r="C892" s="115" t="s">
        <v>151</v>
      </c>
      <c r="D892" s="70" t="s">
        <v>649</v>
      </c>
      <c r="E892" s="124" t="s">
        <v>1827</v>
      </c>
      <c r="F892" s="42" t="s">
        <v>152</v>
      </c>
      <c r="G892" s="42" t="s">
        <v>1593</v>
      </c>
      <c r="H892" s="42" t="s">
        <v>1828</v>
      </c>
      <c r="I892" s="42" t="str">
        <f t="shared" si="29"/>
        <v>Womens_Bags_Accessories_Gift_Sets_Other</v>
      </c>
      <c r="J892" s="42" t="str">
        <f t="shared" si="28"/>
        <v>Womens_Bags_Accessories_Gift_Sets_Other_Bag_Charms</v>
      </c>
      <c r="K892" s="43">
        <v>1</v>
      </c>
      <c r="U892" s="42"/>
    </row>
    <row r="893" spans="1:21">
      <c r="A893" s="43">
        <v>889</v>
      </c>
      <c r="B893" s="114" t="s">
        <v>150</v>
      </c>
      <c r="C893" s="115" t="s">
        <v>151</v>
      </c>
      <c r="D893" s="70" t="s">
        <v>649</v>
      </c>
      <c r="E893" s="124" t="s">
        <v>912</v>
      </c>
      <c r="F893" s="42" t="s">
        <v>152</v>
      </c>
      <c r="G893" s="42" t="s">
        <v>1593</v>
      </c>
      <c r="H893" s="42" t="s">
        <v>1829</v>
      </c>
      <c r="I893" s="42" t="str">
        <f t="shared" si="29"/>
        <v>Womens_Bags_Accessories_Gift_Sets_Other</v>
      </c>
      <c r="J893" s="42" t="str">
        <f t="shared" si="28"/>
        <v>Womens_Bags_Accessories_Gift_Sets_Other_Face_Masks</v>
      </c>
      <c r="K893" s="43">
        <v>1</v>
      </c>
      <c r="U893" s="42"/>
    </row>
    <row r="894" spans="1:21">
      <c r="A894" s="43">
        <v>890</v>
      </c>
      <c r="B894" s="114" t="s">
        <v>150</v>
      </c>
      <c r="C894" s="115" t="s">
        <v>151</v>
      </c>
      <c r="D894" s="70" t="s">
        <v>649</v>
      </c>
      <c r="E894" s="124" t="s">
        <v>1592</v>
      </c>
      <c r="F894" s="42" t="s">
        <v>152</v>
      </c>
      <c r="G894" s="42" t="s">
        <v>1593</v>
      </c>
      <c r="H894" s="42" t="s">
        <v>915</v>
      </c>
      <c r="I894" s="42" t="str">
        <f t="shared" si="29"/>
        <v>Womens_Bags_Accessories_Gift_Sets_Other</v>
      </c>
      <c r="J894" s="42" t="str">
        <f t="shared" si="28"/>
        <v>Womens_Bags_Accessories_Gift_Sets_Other_Gift_Sets</v>
      </c>
      <c r="K894" s="43">
        <v>1</v>
      </c>
      <c r="U894" s="42"/>
    </row>
    <row r="895" spans="1:21">
      <c r="A895" s="43">
        <v>891</v>
      </c>
      <c r="B895" s="114" t="s">
        <v>150</v>
      </c>
      <c r="C895" s="115" t="s">
        <v>151</v>
      </c>
      <c r="D895" s="70" t="s">
        <v>649</v>
      </c>
      <c r="E895" s="124" t="s">
        <v>1830</v>
      </c>
      <c r="F895" s="42" t="s">
        <v>152</v>
      </c>
      <c r="G895" s="42" t="s">
        <v>1593</v>
      </c>
      <c r="H895" s="42" t="s">
        <v>1592</v>
      </c>
      <c r="I895" s="42" t="str">
        <f t="shared" si="29"/>
        <v>Womens_Bags_Accessories_Gift_Sets_Other</v>
      </c>
      <c r="J895" s="42" t="str">
        <f t="shared" si="28"/>
        <v>Womens_Bags_Accessories_Gift_Sets_Other_Handkerchiefs</v>
      </c>
      <c r="K895" s="43">
        <v>1</v>
      </c>
      <c r="U895" s="42"/>
    </row>
    <row r="896" spans="1:21">
      <c r="A896" s="43">
        <v>892</v>
      </c>
      <c r="B896" s="114" t="s">
        <v>150</v>
      </c>
      <c r="C896" s="115" t="s">
        <v>151</v>
      </c>
      <c r="D896" s="70" t="s">
        <v>649</v>
      </c>
      <c r="E896" s="124" t="s">
        <v>1122</v>
      </c>
      <c r="F896" s="42" t="s">
        <v>152</v>
      </c>
      <c r="G896" s="42" t="s">
        <v>1593</v>
      </c>
      <c r="H896" s="42" t="s">
        <v>1831</v>
      </c>
      <c r="I896" s="42" t="str">
        <f t="shared" si="29"/>
        <v>Womens_Bags_Accessories_Gift_Sets_Other</v>
      </c>
      <c r="J896" s="42" t="str">
        <f t="shared" si="28"/>
        <v>Womens_Bags_Accessories_Gift_Sets_Other_Key_Rings</v>
      </c>
      <c r="K896" s="43">
        <v>1</v>
      </c>
      <c r="U896" s="42"/>
    </row>
    <row r="897" spans="1:21">
      <c r="A897" s="43">
        <v>893</v>
      </c>
      <c r="B897" s="114" t="s">
        <v>150</v>
      </c>
      <c r="C897" s="115" t="s">
        <v>151</v>
      </c>
      <c r="D897" s="70" t="s">
        <v>652</v>
      </c>
      <c r="E897" s="124" t="s">
        <v>652</v>
      </c>
      <c r="F897" s="42" t="s">
        <v>152</v>
      </c>
      <c r="G897" s="42" t="s">
        <v>1593</v>
      </c>
      <c r="H897" s="42" t="s">
        <v>1122</v>
      </c>
      <c r="I897" s="42" t="str">
        <f t="shared" si="29"/>
        <v>Womens_Bags_Accessories_Gift_Sets_Other</v>
      </c>
      <c r="J897" s="42" t="str">
        <f t="shared" si="28"/>
        <v>Womens_Bags_Accessories_Gift_Sets_Other_Mirrors</v>
      </c>
      <c r="K897" s="43">
        <v>1</v>
      </c>
      <c r="U897" s="42"/>
    </row>
    <row r="898" spans="1:21">
      <c r="A898" s="43">
        <v>894</v>
      </c>
      <c r="B898" s="114" t="s">
        <v>150</v>
      </c>
      <c r="C898" s="115" t="s">
        <v>151</v>
      </c>
      <c r="D898" s="70" t="s">
        <v>655</v>
      </c>
      <c r="E898" s="124" t="s">
        <v>1439</v>
      </c>
      <c r="F898" s="42" t="s">
        <v>152</v>
      </c>
      <c r="G898" s="42" t="s">
        <v>652</v>
      </c>
      <c r="H898" s="42" t="s">
        <v>652</v>
      </c>
      <c r="I898" s="42" t="str">
        <f t="shared" si="29"/>
        <v>Womens_Bags_Accessories_Gloves</v>
      </c>
      <c r="J898" s="42" t="str">
        <f t="shared" si="28"/>
        <v>Womens_Bags_Accessories_Gloves_Gloves</v>
      </c>
      <c r="K898" s="43">
        <v>1</v>
      </c>
      <c r="U898" s="42"/>
    </row>
    <row r="899" spans="1:21">
      <c r="A899" s="43">
        <v>895</v>
      </c>
      <c r="B899" s="114" t="s">
        <v>150</v>
      </c>
      <c r="C899" s="115" t="s">
        <v>151</v>
      </c>
      <c r="D899" s="70" t="s">
        <v>655</v>
      </c>
      <c r="E899" s="124" t="s">
        <v>1832</v>
      </c>
      <c r="F899" s="42" t="s">
        <v>152</v>
      </c>
      <c r="G899" s="42" t="s">
        <v>1596</v>
      </c>
      <c r="H899" s="42" t="s">
        <v>1439</v>
      </c>
      <c r="I899" s="42" t="str">
        <f t="shared" si="29"/>
        <v>Womens_Bags_Accessories_Hats_Beanies</v>
      </c>
      <c r="J899" s="42" t="str">
        <f t="shared" si="28"/>
        <v>Womens_Bags_Accessories_Hats_Beanies_Beanies</v>
      </c>
      <c r="K899" s="43">
        <v>1</v>
      </c>
      <c r="U899" s="42"/>
    </row>
    <row r="900" spans="1:21">
      <c r="A900" s="43">
        <v>896</v>
      </c>
      <c r="B900" s="114" t="s">
        <v>150</v>
      </c>
      <c r="C900" s="115" t="s">
        <v>151</v>
      </c>
      <c r="D900" s="70" t="s">
        <v>655</v>
      </c>
      <c r="E900" s="124" t="s">
        <v>1595</v>
      </c>
      <c r="F900" s="42" t="s">
        <v>152</v>
      </c>
      <c r="G900" s="42" t="s">
        <v>1596</v>
      </c>
      <c r="H900" s="42" t="s">
        <v>1832</v>
      </c>
      <c r="I900" s="42" t="str">
        <f t="shared" si="29"/>
        <v>Womens_Bags_Accessories_Hats_Beanies</v>
      </c>
      <c r="J900" s="42" t="str">
        <f t="shared" ref="J900:J963" si="30">I900&amp;"_"&amp;H900</f>
        <v>Womens_Bags_Accessories_Hats_Beanies_Berets</v>
      </c>
      <c r="K900" s="43">
        <v>1</v>
      </c>
      <c r="U900" s="42"/>
    </row>
    <row r="901" spans="1:21">
      <c r="A901" s="43">
        <v>897</v>
      </c>
      <c r="B901" s="114" t="s">
        <v>150</v>
      </c>
      <c r="C901" s="115" t="s">
        <v>151</v>
      </c>
      <c r="D901" s="70" t="s">
        <v>655</v>
      </c>
      <c r="E901" s="124" t="s">
        <v>1597</v>
      </c>
      <c r="F901" s="42" t="s">
        <v>152</v>
      </c>
      <c r="G901" s="42" t="s">
        <v>1596</v>
      </c>
      <c r="H901" s="42" t="s">
        <v>1598</v>
      </c>
      <c r="I901" s="42" t="str">
        <f t="shared" si="29"/>
        <v>Womens_Bags_Accessories_Hats_Beanies</v>
      </c>
      <c r="J901" s="42" t="str">
        <f t="shared" si="30"/>
        <v>Womens_Bags_Accessories_Hats_Beanies_Bucket_Hats</v>
      </c>
      <c r="K901" s="43">
        <v>1</v>
      </c>
      <c r="U901" s="42"/>
    </row>
    <row r="902" spans="1:21">
      <c r="A902" s="43">
        <v>898</v>
      </c>
      <c r="B902" s="114" t="s">
        <v>150</v>
      </c>
      <c r="C902" s="115" t="s">
        <v>151</v>
      </c>
      <c r="D902" s="70" t="s">
        <v>655</v>
      </c>
      <c r="E902" s="124" t="s">
        <v>1600</v>
      </c>
      <c r="F902" s="42" t="s">
        <v>152</v>
      </c>
      <c r="G902" s="42" t="s">
        <v>1596</v>
      </c>
      <c r="H902" s="42" t="s">
        <v>1597</v>
      </c>
      <c r="I902" s="42" t="str">
        <f t="shared" si="29"/>
        <v>Womens_Bags_Accessories_Hats_Beanies</v>
      </c>
      <c r="J902" s="42" t="str">
        <f t="shared" si="30"/>
        <v>Womens_Bags_Accessories_Hats_Beanies_Caps</v>
      </c>
      <c r="K902" s="43">
        <v>1</v>
      </c>
      <c r="U902" s="42"/>
    </row>
    <row r="903" spans="1:21">
      <c r="A903" s="43">
        <v>899</v>
      </c>
      <c r="B903" s="114" t="s">
        <v>150</v>
      </c>
      <c r="C903" s="115" t="s">
        <v>151</v>
      </c>
      <c r="D903" s="70" t="s">
        <v>655</v>
      </c>
      <c r="E903" s="124" t="s">
        <v>1833</v>
      </c>
      <c r="F903" s="42" t="s">
        <v>152</v>
      </c>
      <c r="G903" s="42" t="s">
        <v>1596</v>
      </c>
      <c r="H903" s="42" t="s">
        <v>1601</v>
      </c>
      <c r="I903" s="42" t="str">
        <f t="shared" si="29"/>
        <v>Womens_Bags_Accessories_Hats_Beanies</v>
      </c>
      <c r="J903" s="42" t="str">
        <f t="shared" si="30"/>
        <v>Womens_Bags_Accessories_Hats_Beanies_Sun_Hats</v>
      </c>
      <c r="K903" s="43">
        <v>1</v>
      </c>
      <c r="U903" s="42"/>
    </row>
    <row r="904" spans="1:21">
      <c r="A904" s="43">
        <v>900</v>
      </c>
      <c r="B904" s="114" t="s">
        <v>150</v>
      </c>
      <c r="C904" s="115" t="s">
        <v>151</v>
      </c>
      <c r="D904" s="70" t="s">
        <v>660</v>
      </c>
      <c r="E904" s="124" t="s">
        <v>1834</v>
      </c>
      <c r="F904" s="42" t="s">
        <v>152</v>
      </c>
      <c r="G904" s="42" t="s">
        <v>1596</v>
      </c>
      <c r="H904" s="42" t="s">
        <v>1833</v>
      </c>
      <c r="I904" s="42" t="str">
        <f t="shared" si="29"/>
        <v>Womens_Bags_Accessories_Hats_Beanies</v>
      </c>
      <c r="J904" s="42" t="str">
        <f t="shared" si="30"/>
        <v>Womens_Bags_Accessories_Hats_Beanies_Visors</v>
      </c>
      <c r="K904" s="43">
        <v>1</v>
      </c>
      <c r="U904" s="42"/>
    </row>
    <row r="905" spans="1:21">
      <c r="A905" s="43">
        <v>901</v>
      </c>
      <c r="B905" s="114" t="s">
        <v>150</v>
      </c>
      <c r="C905" s="115" t="s">
        <v>151</v>
      </c>
      <c r="D905" s="70" t="s">
        <v>660</v>
      </c>
      <c r="E905" s="124" t="s">
        <v>660</v>
      </c>
      <c r="F905" s="42" t="s">
        <v>152</v>
      </c>
      <c r="G905" s="42" t="s">
        <v>660</v>
      </c>
      <c r="H905" s="42" t="s">
        <v>1834</v>
      </c>
      <c r="I905" s="42" t="str">
        <f t="shared" si="29"/>
        <v>Womens_Bags_Accessories_Scarves</v>
      </c>
      <c r="J905" s="42" t="str">
        <f t="shared" si="30"/>
        <v>Womens_Bags_Accessories_Scarves_Ponchos</v>
      </c>
      <c r="K905" s="43">
        <v>1</v>
      </c>
      <c r="U905" s="42"/>
    </row>
    <row r="906" spans="1:21">
      <c r="A906" s="43">
        <v>902</v>
      </c>
      <c r="B906" s="114" t="s">
        <v>150</v>
      </c>
      <c r="C906" s="115" t="s">
        <v>151</v>
      </c>
      <c r="D906" s="70" t="s">
        <v>660</v>
      </c>
      <c r="E906" s="124" t="s">
        <v>1835</v>
      </c>
      <c r="F906" s="42" t="s">
        <v>152</v>
      </c>
      <c r="G906" s="42" t="s">
        <v>660</v>
      </c>
      <c r="H906" s="42" t="s">
        <v>660</v>
      </c>
      <c r="I906" s="42" t="str">
        <f t="shared" si="29"/>
        <v>Womens_Bags_Accessories_Scarves</v>
      </c>
      <c r="J906" s="42" t="str">
        <f t="shared" si="30"/>
        <v>Womens_Bags_Accessories_Scarves_Scarves</v>
      </c>
      <c r="K906" s="43">
        <v>1</v>
      </c>
      <c r="U906" s="42"/>
    </row>
    <row r="907" spans="1:21">
      <c r="A907" s="43">
        <v>903</v>
      </c>
      <c r="B907" s="114" t="s">
        <v>150</v>
      </c>
      <c r="C907" s="115" t="s">
        <v>151</v>
      </c>
      <c r="D907" s="70" t="s">
        <v>359</v>
      </c>
      <c r="E907" s="124" t="s">
        <v>359</v>
      </c>
      <c r="F907" s="42" t="s">
        <v>152</v>
      </c>
      <c r="G907" s="42" t="s">
        <v>660</v>
      </c>
      <c r="H907" s="42" t="s">
        <v>1835</v>
      </c>
      <c r="I907" s="42" t="str">
        <f t="shared" si="29"/>
        <v>Womens_Bags_Accessories_Scarves</v>
      </c>
      <c r="J907" s="42" t="str">
        <f t="shared" si="30"/>
        <v>Womens_Bags_Accessories_Scarves_Wraps</v>
      </c>
      <c r="K907" s="43">
        <v>1</v>
      </c>
      <c r="U907" s="42"/>
    </row>
    <row r="908" spans="1:21">
      <c r="A908" s="43">
        <v>904</v>
      </c>
      <c r="B908" s="114" t="s">
        <v>150</v>
      </c>
      <c r="C908" s="115" t="s">
        <v>151</v>
      </c>
      <c r="D908" s="70" t="s">
        <v>662</v>
      </c>
      <c r="E908" s="124" t="s">
        <v>1631</v>
      </c>
      <c r="F908" s="42" t="s">
        <v>152</v>
      </c>
      <c r="G908" s="42" t="s">
        <v>882</v>
      </c>
      <c r="H908" s="42" t="s">
        <v>882</v>
      </c>
      <c r="I908" s="42" t="str">
        <f t="shared" si="29"/>
        <v>Womens_Bags_Accessories_Tech_Accessories</v>
      </c>
      <c r="J908" s="42" t="str">
        <f t="shared" si="30"/>
        <v>Womens_Bags_Accessories_Tech_Accessories_Tech_Accessories</v>
      </c>
      <c r="K908" s="43">
        <v>1</v>
      </c>
      <c r="U908" s="42"/>
    </row>
    <row r="909" spans="1:21">
      <c r="A909" s="43">
        <v>905</v>
      </c>
      <c r="B909" s="114" t="s">
        <v>150</v>
      </c>
      <c r="C909" s="115" t="s">
        <v>151</v>
      </c>
      <c r="D909" s="70" t="s">
        <v>662</v>
      </c>
      <c r="E909" s="124" t="s">
        <v>1632</v>
      </c>
      <c r="F909" s="42" t="s">
        <v>152</v>
      </c>
      <c r="G909" s="42" t="s">
        <v>662</v>
      </c>
      <c r="H909" s="42" t="s">
        <v>1633</v>
      </c>
      <c r="I909" s="42" t="str">
        <f t="shared" si="29"/>
        <v>Womens_Bags_Accessories_Umbrellas</v>
      </c>
      <c r="J909" s="42" t="str">
        <f t="shared" si="30"/>
        <v>Womens_Bags_Accessories_Umbrellas_Collapsible_Umbrellas</v>
      </c>
      <c r="K909" s="43">
        <v>1</v>
      </c>
      <c r="U909" s="42"/>
    </row>
    <row r="910" spans="1:21">
      <c r="A910" s="43">
        <v>906</v>
      </c>
      <c r="B910" s="114" t="s">
        <v>150</v>
      </c>
      <c r="C910" s="115" t="s">
        <v>151</v>
      </c>
      <c r="D910" s="70" t="s">
        <v>743</v>
      </c>
      <c r="E910" s="124" t="s">
        <v>1415</v>
      </c>
      <c r="F910" s="42" t="s">
        <v>152</v>
      </c>
      <c r="G910" s="42" t="s">
        <v>662</v>
      </c>
      <c r="H910" s="42" t="s">
        <v>1634</v>
      </c>
      <c r="I910" s="42" t="str">
        <f t="shared" si="29"/>
        <v>Womens_Bags_Accessories_Umbrellas</v>
      </c>
      <c r="J910" s="42" t="str">
        <f t="shared" si="30"/>
        <v>Womens_Bags_Accessories_Umbrellas_Straight_Umbrellas</v>
      </c>
      <c r="K910" s="43">
        <v>1</v>
      </c>
      <c r="U910" s="42"/>
    </row>
    <row r="911" spans="1:21">
      <c r="A911" s="43">
        <v>907</v>
      </c>
      <c r="B911" s="114" t="s">
        <v>150</v>
      </c>
      <c r="C911" s="115" t="s">
        <v>151</v>
      </c>
      <c r="D911" s="70" t="s">
        <v>743</v>
      </c>
      <c r="E911" s="124" t="s">
        <v>1836</v>
      </c>
      <c r="F911" s="42" t="s">
        <v>152</v>
      </c>
      <c r="G911" s="42" t="s">
        <v>1837</v>
      </c>
      <c r="H911" s="42" t="s">
        <v>1415</v>
      </c>
      <c r="I911" s="42" t="str">
        <f t="shared" si="29"/>
        <v>Womens_Bags_Accessories_Womens_Bags</v>
      </c>
      <c r="J911" s="42" t="str">
        <f t="shared" si="30"/>
        <v>Womens_Bags_Accessories_Womens_Bags_Backpacks</v>
      </c>
      <c r="K911" s="43">
        <v>1</v>
      </c>
      <c r="U911" s="42"/>
    </row>
    <row r="912" spans="1:21">
      <c r="A912" s="43">
        <v>908</v>
      </c>
      <c r="B912" s="114" t="s">
        <v>150</v>
      </c>
      <c r="C912" s="115" t="s">
        <v>151</v>
      </c>
      <c r="D912" s="70" t="s">
        <v>743</v>
      </c>
      <c r="E912" s="124" t="s">
        <v>1602</v>
      </c>
      <c r="F912" s="42" t="s">
        <v>152</v>
      </c>
      <c r="G912" s="42" t="s">
        <v>1837</v>
      </c>
      <c r="H912" s="42" t="s">
        <v>1838</v>
      </c>
      <c r="I912" s="42" t="str">
        <f t="shared" si="29"/>
        <v>Womens_Bags_Accessories_Womens_Bags</v>
      </c>
      <c r="J912" s="42" t="str">
        <f t="shared" si="30"/>
        <v>Womens_Bags_Accessories_Womens_Bags_Bag_Straps</v>
      </c>
      <c r="K912" s="43">
        <v>1</v>
      </c>
      <c r="U912" s="42"/>
    </row>
    <row r="913" spans="1:21">
      <c r="A913" s="43">
        <v>909</v>
      </c>
      <c r="B913" s="114" t="s">
        <v>150</v>
      </c>
      <c r="C913" s="115" t="s">
        <v>151</v>
      </c>
      <c r="D913" s="70" t="s">
        <v>743</v>
      </c>
      <c r="E913" s="124" t="s">
        <v>1604</v>
      </c>
      <c r="F913" s="42" t="s">
        <v>152</v>
      </c>
      <c r="G913" s="42" t="s">
        <v>1837</v>
      </c>
      <c r="H913" s="42" t="s">
        <v>1605</v>
      </c>
      <c r="I913" s="42" t="str">
        <f t="shared" si="29"/>
        <v>Womens_Bags_Accessories_Womens_Bags</v>
      </c>
      <c r="J913" s="42" t="str">
        <f t="shared" si="30"/>
        <v>Womens_Bags_Accessories_Womens_Bags_Beach_Bags</v>
      </c>
      <c r="K913" s="43">
        <v>1</v>
      </c>
      <c r="U913" s="42"/>
    </row>
    <row r="914" spans="1:21">
      <c r="A914" s="43">
        <v>910</v>
      </c>
      <c r="B914" s="114" t="s">
        <v>150</v>
      </c>
      <c r="C914" s="115" t="s">
        <v>151</v>
      </c>
      <c r="D914" s="70" t="s">
        <v>743</v>
      </c>
      <c r="E914" s="124" t="s">
        <v>1606</v>
      </c>
      <c r="F914" s="42" t="s">
        <v>152</v>
      </c>
      <c r="G914" s="42" t="s">
        <v>1837</v>
      </c>
      <c r="H914" s="42" t="s">
        <v>1604</v>
      </c>
      <c r="I914" s="42" t="str">
        <f t="shared" si="29"/>
        <v>Womens_Bags_Accessories_Womens_Bags</v>
      </c>
      <c r="J914" s="42" t="str">
        <f t="shared" si="30"/>
        <v>Womens_Bags_Accessories_Womens_Bags_Briefcases</v>
      </c>
      <c r="K914" s="43">
        <v>1</v>
      </c>
      <c r="U914" s="42"/>
    </row>
    <row r="915" spans="1:21">
      <c r="A915" s="43">
        <v>911</v>
      </c>
      <c r="B915" s="114" t="s">
        <v>150</v>
      </c>
      <c r="C915" s="115" t="s">
        <v>151</v>
      </c>
      <c r="D915" s="70" t="s">
        <v>743</v>
      </c>
      <c r="E915" s="124" t="s">
        <v>1839</v>
      </c>
      <c r="F915" s="42" t="s">
        <v>152</v>
      </c>
      <c r="G915" s="42" t="s">
        <v>1837</v>
      </c>
      <c r="H915" s="42" t="s">
        <v>1606</v>
      </c>
      <c r="I915" s="42" t="str">
        <f t="shared" si="29"/>
        <v>Womens_Bags_Accessories_Womens_Bags</v>
      </c>
      <c r="J915" s="42" t="str">
        <f t="shared" si="30"/>
        <v>Womens_Bags_Accessories_Womens_Bags_Cardholders</v>
      </c>
      <c r="K915" s="43">
        <v>1</v>
      </c>
      <c r="U915" s="42"/>
    </row>
    <row r="916" spans="1:21">
      <c r="A916" s="43">
        <v>912</v>
      </c>
      <c r="B916" s="114" t="s">
        <v>150</v>
      </c>
      <c r="C916" s="115" t="s">
        <v>151</v>
      </c>
      <c r="D916" s="70" t="s">
        <v>743</v>
      </c>
      <c r="E916" s="124" t="s">
        <v>1607</v>
      </c>
      <c r="F916" s="42" t="s">
        <v>152</v>
      </c>
      <c r="G916" s="42" t="s">
        <v>1837</v>
      </c>
      <c r="H916" s="42" t="s">
        <v>1839</v>
      </c>
      <c r="I916" s="42" t="str">
        <f t="shared" si="29"/>
        <v>Womens_Bags_Accessories_Womens_Bags</v>
      </c>
      <c r="J916" s="42" t="str">
        <f t="shared" si="30"/>
        <v>Womens_Bags_Accessories_Womens_Bags_Clutches</v>
      </c>
      <c r="K916" s="43">
        <v>1</v>
      </c>
      <c r="U916" s="42"/>
    </row>
    <row r="917" spans="1:21">
      <c r="A917" s="43">
        <v>913</v>
      </c>
      <c r="B917" s="114" t="s">
        <v>150</v>
      </c>
      <c r="C917" s="115" t="s">
        <v>151</v>
      </c>
      <c r="D917" s="70" t="s">
        <v>743</v>
      </c>
      <c r="E917" s="124" t="s">
        <v>1840</v>
      </c>
      <c r="F917" s="42" t="s">
        <v>152</v>
      </c>
      <c r="G917" s="42" t="s">
        <v>1837</v>
      </c>
      <c r="H917" s="42" t="s">
        <v>1609</v>
      </c>
      <c r="I917" s="42" t="str">
        <f t="shared" si="29"/>
        <v>Womens_Bags_Accessories_Womens_Bags</v>
      </c>
      <c r="J917" s="42" t="str">
        <f t="shared" si="30"/>
        <v>Womens_Bags_Accessories_Womens_Bags_Cross_Body_Bags</v>
      </c>
      <c r="K917" s="43">
        <v>1</v>
      </c>
      <c r="U917" s="42"/>
    </row>
    <row r="918" spans="1:21">
      <c r="A918" s="43">
        <v>914</v>
      </c>
      <c r="B918" s="114" t="s">
        <v>150</v>
      </c>
      <c r="C918" s="115" t="s">
        <v>151</v>
      </c>
      <c r="D918" s="70" t="s">
        <v>743</v>
      </c>
      <c r="E918" s="124" t="s">
        <v>1608</v>
      </c>
      <c r="F918" s="42" t="s">
        <v>152</v>
      </c>
      <c r="G918" s="42" t="s">
        <v>1837</v>
      </c>
      <c r="H918" s="42" t="s">
        <v>1841</v>
      </c>
      <c r="I918" s="42" t="str">
        <f t="shared" si="29"/>
        <v>Womens_Bags_Accessories_Womens_Bags</v>
      </c>
      <c r="J918" s="42" t="str">
        <f t="shared" si="30"/>
        <v>Womens_Bags_Accessories_Womens_Bags_Evening_Bags</v>
      </c>
      <c r="K918" s="43">
        <v>1</v>
      </c>
      <c r="U918" s="42"/>
    </row>
    <row r="919" spans="1:21">
      <c r="A919" s="43">
        <v>915</v>
      </c>
      <c r="B919" s="114" t="s">
        <v>150</v>
      </c>
      <c r="C919" s="115" t="s">
        <v>151</v>
      </c>
      <c r="D919" s="70" t="s">
        <v>743</v>
      </c>
      <c r="E919" s="124" t="s">
        <v>1610</v>
      </c>
      <c r="F919" s="42" t="s">
        <v>152</v>
      </c>
      <c r="G919" s="42" t="s">
        <v>1837</v>
      </c>
      <c r="H919" s="42" t="s">
        <v>1611</v>
      </c>
      <c r="I919" s="42" t="str">
        <f t="shared" si="29"/>
        <v>Womens_Bags_Accessories_Womens_Bags</v>
      </c>
      <c r="J919" s="42" t="str">
        <f t="shared" si="30"/>
        <v>Womens_Bags_Accessories_Womens_Bags_Gym_Bags</v>
      </c>
      <c r="K919" s="43">
        <v>1</v>
      </c>
      <c r="U919" s="42"/>
    </row>
    <row r="920" spans="1:21">
      <c r="A920" s="43">
        <v>916</v>
      </c>
      <c r="B920" s="114" t="s">
        <v>150</v>
      </c>
      <c r="C920" s="115" t="s">
        <v>151</v>
      </c>
      <c r="D920" s="70" t="s">
        <v>743</v>
      </c>
      <c r="E920" s="124" t="s">
        <v>1612</v>
      </c>
      <c r="F920" s="42" t="s">
        <v>152</v>
      </c>
      <c r="G920" s="42" t="s">
        <v>1837</v>
      </c>
      <c r="H920" s="42" t="s">
        <v>1613</v>
      </c>
      <c r="I920" s="42" t="str">
        <f t="shared" si="29"/>
        <v>Womens_Bags_Accessories_Womens_Bags</v>
      </c>
      <c r="J920" s="42" t="str">
        <f t="shared" si="30"/>
        <v>Womens_Bags_Accessories_Womens_Bags_Laptop_Bags</v>
      </c>
      <c r="K920" s="43">
        <v>1</v>
      </c>
      <c r="U920" s="42"/>
    </row>
    <row r="921" spans="1:21">
      <c r="A921" s="43">
        <v>917</v>
      </c>
      <c r="B921" s="114" t="s">
        <v>150</v>
      </c>
      <c r="C921" s="115" t="s">
        <v>151</v>
      </c>
      <c r="D921" s="70" t="s">
        <v>743</v>
      </c>
      <c r="E921" s="124" t="s">
        <v>1842</v>
      </c>
      <c r="F921" s="42" t="s">
        <v>152</v>
      </c>
      <c r="G921" s="42" t="s">
        <v>1837</v>
      </c>
      <c r="H921" s="42" t="s">
        <v>1615</v>
      </c>
      <c r="I921" s="42" t="str">
        <f t="shared" si="29"/>
        <v>Womens_Bags_Accessories_Womens_Bags</v>
      </c>
      <c r="J921" s="42" t="str">
        <f t="shared" si="30"/>
        <v>Womens_Bags_Accessories_Womens_Bags_Messenger_Bags</v>
      </c>
      <c r="K921" s="43">
        <v>1</v>
      </c>
      <c r="U921" s="42"/>
    </row>
    <row r="922" spans="1:21">
      <c r="A922" s="43">
        <v>918</v>
      </c>
      <c r="B922" s="114" t="s">
        <v>150</v>
      </c>
      <c r="C922" s="115" t="s">
        <v>151</v>
      </c>
      <c r="D922" s="70" t="s">
        <v>743</v>
      </c>
      <c r="E922" s="124" t="s">
        <v>1614</v>
      </c>
      <c r="F922" s="42" t="s">
        <v>152</v>
      </c>
      <c r="G922" s="42" t="s">
        <v>1837</v>
      </c>
      <c r="H922" s="42" t="s">
        <v>1843</v>
      </c>
      <c r="I922" s="42" t="str">
        <f t="shared" si="29"/>
        <v>Womens_Bags_Accessories_Womens_Bags</v>
      </c>
      <c r="J922" s="42" t="str">
        <f t="shared" si="30"/>
        <v>Womens_Bags_Accessories_Womens_Bags_Product_Care</v>
      </c>
      <c r="K922" s="43">
        <v>1</v>
      </c>
      <c r="U922" s="42"/>
    </row>
    <row r="923" spans="1:21">
      <c r="A923" s="43">
        <v>919</v>
      </c>
      <c r="B923" s="114" t="s">
        <v>150</v>
      </c>
      <c r="C923" s="115" t="s">
        <v>151</v>
      </c>
      <c r="D923" s="70" t="s">
        <v>743</v>
      </c>
      <c r="E923" s="124" t="s">
        <v>1616</v>
      </c>
      <c r="F923" s="42" t="s">
        <v>152</v>
      </c>
      <c r="G923" s="42" t="s">
        <v>1837</v>
      </c>
      <c r="H923" s="42" t="s">
        <v>1614</v>
      </c>
      <c r="I923" s="42" t="str">
        <f t="shared" si="29"/>
        <v>Womens_Bags_Accessories_Womens_Bags</v>
      </c>
      <c r="J923" s="42" t="str">
        <f t="shared" si="30"/>
        <v>Womens_Bags_Accessories_Womens_Bags_Satchels</v>
      </c>
      <c r="K923" s="43">
        <v>1</v>
      </c>
      <c r="U923" s="42"/>
    </row>
    <row r="924" spans="1:21">
      <c r="A924" s="43">
        <v>920</v>
      </c>
      <c r="B924" s="114" t="s">
        <v>150</v>
      </c>
      <c r="C924" s="115" t="s">
        <v>151</v>
      </c>
      <c r="D924" s="70" t="s">
        <v>743</v>
      </c>
      <c r="E924" s="124" t="s">
        <v>1617</v>
      </c>
      <c r="F924" s="42" t="s">
        <v>152</v>
      </c>
      <c r="G924" s="42" t="s">
        <v>1837</v>
      </c>
      <c r="H924" s="42" t="s">
        <v>1618</v>
      </c>
      <c r="I924" s="42" t="str">
        <f t="shared" si="29"/>
        <v>Womens_Bags_Accessories_Womens_Bags</v>
      </c>
      <c r="J924" s="42" t="str">
        <f t="shared" si="30"/>
        <v>Womens_Bags_Accessories_Womens_Bags_Shoulder_Bags</v>
      </c>
      <c r="K924" s="43">
        <v>1</v>
      </c>
      <c r="U924" s="42"/>
    </row>
    <row r="925" spans="1:21">
      <c r="A925" s="43">
        <v>921</v>
      </c>
      <c r="B925" s="114" t="s">
        <v>150</v>
      </c>
      <c r="C925" s="115" t="s">
        <v>151</v>
      </c>
      <c r="D925" s="70" t="s">
        <v>743</v>
      </c>
      <c r="E925" s="124" t="s">
        <v>1619</v>
      </c>
      <c r="F925" s="42" t="s">
        <v>152</v>
      </c>
      <c r="G925" s="42" t="s">
        <v>1837</v>
      </c>
      <c r="H925" s="42" t="s">
        <v>1620</v>
      </c>
      <c r="I925" s="42" t="str">
        <f t="shared" si="29"/>
        <v>Womens_Bags_Accessories_Womens_Bags</v>
      </c>
      <c r="J925" s="42" t="str">
        <f t="shared" si="30"/>
        <v>Womens_Bags_Accessories_Womens_Bags_Toiletry-Cosmetic_Bags</v>
      </c>
      <c r="K925" s="43">
        <v>1</v>
      </c>
      <c r="U925" s="42"/>
    </row>
    <row r="926" spans="1:21">
      <c r="A926" s="43">
        <v>922</v>
      </c>
      <c r="B926" s="114" t="s">
        <v>150</v>
      </c>
      <c r="C926" s="115" t="s">
        <v>151</v>
      </c>
      <c r="D926" s="70" t="s">
        <v>743</v>
      </c>
      <c r="E926" s="124" t="s">
        <v>1621</v>
      </c>
      <c r="F926" s="42" t="s">
        <v>152</v>
      </c>
      <c r="G926" s="42" t="s">
        <v>1837</v>
      </c>
      <c r="H926" s="42" t="s">
        <v>1619</v>
      </c>
      <c r="I926" s="42" t="str">
        <f t="shared" si="29"/>
        <v>Womens_Bags_Accessories_Womens_Bags</v>
      </c>
      <c r="J926" s="42" t="str">
        <f t="shared" si="30"/>
        <v>Womens_Bags_Accessories_Womens_Bags_Totes</v>
      </c>
      <c r="K926" s="43">
        <v>1</v>
      </c>
      <c r="U926" s="42"/>
    </row>
    <row r="927" spans="1:21">
      <c r="A927" s="43">
        <v>923</v>
      </c>
      <c r="B927" s="114" t="s">
        <v>150</v>
      </c>
      <c r="C927" s="115" t="s">
        <v>151</v>
      </c>
      <c r="D927" s="70" t="s">
        <v>743</v>
      </c>
      <c r="E927" s="124" t="s">
        <v>1622</v>
      </c>
      <c r="F927" s="42" t="s">
        <v>152</v>
      </c>
      <c r="G927" s="42" t="s">
        <v>1837</v>
      </c>
      <c r="H927" s="42" t="s">
        <v>1621</v>
      </c>
      <c r="I927" s="42" t="str">
        <f t="shared" si="29"/>
        <v>Womens_Bags_Accessories_Womens_Bags</v>
      </c>
      <c r="J927" s="42" t="str">
        <f t="shared" si="30"/>
        <v>Womens_Bags_Accessories_Womens_Bags_Wallets</v>
      </c>
      <c r="K927" s="43">
        <v>1</v>
      </c>
      <c r="U927" s="42"/>
    </row>
    <row r="928" spans="1:21">
      <c r="A928" s="43">
        <v>924</v>
      </c>
      <c r="B928" s="115" t="s">
        <v>157</v>
      </c>
      <c r="C928" s="115" t="s">
        <v>157</v>
      </c>
      <c r="D928" s="70" t="s">
        <v>745</v>
      </c>
      <c r="E928" s="124" t="s">
        <v>1844</v>
      </c>
      <c r="F928" s="42" t="s">
        <v>152</v>
      </c>
      <c r="G928" s="42" t="s">
        <v>1837</v>
      </c>
      <c r="H928" s="42" t="s">
        <v>1623</v>
      </c>
      <c r="I928" s="42" t="str">
        <f t="shared" si="29"/>
        <v>Womens_Bags_Accessories_Womens_Bags</v>
      </c>
      <c r="J928" s="42" t="str">
        <f t="shared" si="30"/>
        <v>Womens_Bags_Accessories_Womens_Bags_Weekend-Overnight_Bags</v>
      </c>
      <c r="K928" s="43">
        <v>1</v>
      </c>
      <c r="U928" s="42"/>
    </row>
    <row r="929" spans="1:21">
      <c r="A929" s="43">
        <v>925</v>
      </c>
      <c r="B929" s="115" t="s">
        <v>157</v>
      </c>
      <c r="C929" s="115" t="s">
        <v>157</v>
      </c>
      <c r="D929" s="70" t="s">
        <v>745</v>
      </c>
      <c r="E929" s="124" t="s">
        <v>582</v>
      </c>
      <c r="F929" s="42" t="s">
        <v>158</v>
      </c>
      <c r="G929" s="42" t="s">
        <v>1845</v>
      </c>
      <c r="H929" s="42" t="s">
        <v>1844</v>
      </c>
      <c r="I929" s="42" t="str">
        <f t="shared" si="29"/>
        <v>Womens_Apparel_Active_Bottoms</v>
      </c>
      <c r="J929" s="42" t="str">
        <f t="shared" si="30"/>
        <v>Womens_Apparel_Active_Bottoms_Leggings</v>
      </c>
      <c r="K929" s="43">
        <v>1</v>
      </c>
      <c r="U929" s="42"/>
    </row>
    <row r="930" spans="1:21">
      <c r="A930" s="43">
        <v>926</v>
      </c>
      <c r="B930" s="115" t="s">
        <v>157</v>
      </c>
      <c r="C930" s="115" t="s">
        <v>157</v>
      </c>
      <c r="D930" s="70" t="s">
        <v>745</v>
      </c>
      <c r="E930" s="124" t="s">
        <v>584</v>
      </c>
      <c r="F930" s="42" t="s">
        <v>158</v>
      </c>
      <c r="G930" s="42" t="s">
        <v>1845</v>
      </c>
      <c r="H930" s="42" t="s">
        <v>582</v>
      </c>
      <c r="I930" s="42" t="str">
        <f t="shared" si="29"/>
        <v>Womens_Apparel_Active_Bottoms</v>
      </c>
      <c r="J930" s="42" t="str">
        <f t="shared" si="30"/>
        <v>Womens_Apparel_Active_Bottoms_Shorts</v>
      </c>
      <c r="K930" s="43">
        <v>1</v>
      </c>
      <c r="U930" s="42"/>
    </row>
    <row r="931" spans="1:21">
      <c r="A931" s="43">
        <v>927</v>
      </c>
      <c r="B931" s="115" t="s">
        <v>157</v>
      </c>
      <c r="C931" s="115" t="s">
        <v>157</v>
      </c>
      <c r="D931" s="70" t="s">
        <v>745</v>
      </c>
      <c r="E931" s="124" t="s">
        <v>1846</v>
      </c>
      <c r="F931" s="42" t="s">
        <v>158</v>
      </c>
      <c r="G931" s="42" t="s">
        <v>1845</v>
      </c>
      <c r="H931" s="42" t="s">
        <v>584</v>
      </c>
      <c r="I931" s="42" t="str">
        <f t="shared" si="29"/>
        <v>Womens_Apparel_Active_Bottoms</v>
      </c>
      <c r="J931" s="42" t="str">
        <f t="shared" si="30"/>
        <v>Womens_Apparel_Active_Bottoms_Skirts</v>
      </c>
      <c r="K931" s="43">
        <v>1</v>
      </c>
      <c r="U931" s="42"/>
    </row>
    <row r="932" spans="1:21">
      <c r="A932" s="43">
        <v>928</v>
      </c>
      <c r="B932" s="115" t="s">
        <v>157</v>
      </c>
      <c r="C932" s="115" t="s">
        <v>157</v>
      </c>
      <c r="D932" s="70" t="s">
        <v>749</v>
      </c>
      <c r="E932" s="124" t="s">
        <v>1847</v>
      </c>
      <c r="F932" s="42" t="s">
        <v>158</v>
      </c>
      <c r="G932" s="42" t="s">
        <v>1845</v>
      </c>
      <c r="H932" s="42" t="s">
        <v>1848</v>
      </c>
      <c r="I932" s="42" t="str">
        <f t="shared" si="29"/>
        <v>Womens_Apparel_Active_Bottoms</v>
      </c>
      <c r="J932" s="42" t="str">
        <f t="shared" si="30"/>
        <v>Womens_Apparel_Active_Bottoms_Track_Pants</v>
      </c>
      <c r="K932" s="43">
        <v>1</v>
      </c>
      <c r="U932" s="42"/>
    </row>
    <row r="933" spans="1:21">
      <c r="A933" s="43">
        <v>929</v>
      </c>
      <c r="B933" s="115" t="s">
        <v>157</v>
      </c>
      <c r="C933" s="115" t="s">
        <v>157</v>
      </c>
      <c r="D933" s="70" t="s">
        <v>749</v>
      </c>
      <c r="E933" s="124" t="s">
        <v>568</v>
      </c>
      <c r="F933" s="42" t="s">
        <v>158</v>
      </c>
      <c r="G933" s="42" t="s">
        <v>1849</v>
      </c>
      <c r="H933" s="42" t="s">
        <v>1847</v>
      </c>
      <c r="I933" s="42" t="str">
        <f t="shared" si="29"/>
        <v>Womens_Apparel_Active_One_Piece</v>
      </c>
      <c r="J933" s="42" t="str">
        <f t="shared" si="30"/>
        <v>Womens_Apparel_Active_One_Piece_Bodysuits</v>
      </c>
      <c r="K933" s="43">
        <v>1</v>
      </c>
      <c r="U933" s="42"/>
    </row>
    <row r="934" spans="1:21">
      <c r="A934" s="43">
        <v>930</v>
      </c>
      <c r="B934" s="115" t="s">
        <v>157</v>
      </c>
      <c r="C934" s="115" t="s">
        <v>157</v>
      </c>
      <c r="D934" s="70" t="s">
        <v>752</v>
      </c>
      <c r="E934" s="124" t="s">
        <v>1850</v>
      </c>
      <c r="F934" s="42" t="s">
        <v>158</v>
      </c>
      <c r="G934" s="42" t="s">
        <v>1849</v>
      </c>
      <c r="H934" s="42" t="s">
        <v>568</v>
      </c>
      <c r="I934" s="42" t="str">
        <f t="shared" si="29"/>
        <v>Womens_Apparel_Active_One_Piece</v>
      </c>
      <c r="J934" s="42" t="str">
        <f t="shared" si="30"/>
        <v>Womens_Apparel_Active_One_Piece_Dresses</v>
      </c>
      <c r="K934" s="43">
        <v>1</v>
      </c>
      <c r="U934" s="42"/>
    </row>
    <row r="935" spans="1:21">
      <c r="A935" s="43">
        <v>931</v>
      </c>
      <c r="B935" s="115" t="s">
        <v>157</v>
      </c>
      <c r="C935" s="115" t="s">
        <v>157</v>
      </c>
      <c r="D935" s="70" t="s">
        <v>755</v>
      </c>
      <c r="E935" s="124" t="s">
        <v>1851</v>
      </c>
      <c r="F935" s="42" t="s">
        <v>158</v>
      </c>
      <c r="G935" s="42" t="s">
        <v>1852</v>
      </c>
      <c r="H935" s="42" t="s">
        <v>1853</v>
      </c>
      <c r="I935" s="42" t="str">
        <f t="shared" si="29"/>
        <v>Womens_Apparel_Active_Sports_Jackets</v>
      </c>
      <c r="J935" s="42" t="str">
        <f t="shared" si="30"/>
        <v>Womens_Apparel_Active_Sports_Jackets_Sports_Jackets</v>
      </c>
      <c r="K935" s="43">
        <v>1</v>
      </c>
      <c r="U935" s="42"/>
    </row>
    <row r="936" spans="1:21">
      <c r="A936" s="43">
        <v>932</v>
      </c>
      <c r="B936" s="115" t="s">
        <v>157</v>
      </c>
      <c r="C936" s="115" t="s">
        <v>157</v>
      </c>
      <c r="D936" s="70" t="s">
        <v>755</v>
      </c>
      <c r="E936" s="124" t="s">
        <v>1854</v>
      </c>
      <c r="F936" s="42" t="s">
        <v>158</v>
      </c>
      <c r="G936" s="42" t="s">
        <v>1855</v>
      </c>
      <c r="H936" s="42" t="s">
        <v>1856</v>
      </c>
      <c r="I936" s="42" t="str">
        <f t="shared" si="29"/>
        <v>Womens_Apparel_Active_Tops</v>
      </c>
      <c r="J936" s="42" t="str">
        <f t="shared" si="30"/>
        <v>Womens_Apparel_Active_Tops_Crop_Tops</v>
      </c>
      <c r="K936" s="43">
        <v>1</v>
      </c>
      <c r="U936" s="42"/>
    </row>
    <row r="937" spans="1:21">
      <c r="A937" s="43">
        <v>933</v>
      </c>
      <c r="B937" s="115" t="s">
        <v>157</v>
      </c>
      <c r="C937" s="115" t="s">
        <v>157</v>
      </c>
      <c r="D937" s="70" t="s">
        <v>755</v>
      </c>
      <c r="E937" s="124" t="s">
        <v>1857</v>
      </c>
      <c r="F937" s="42" t="s">
        <v>158</v>
      </c>
      <c r="G937" s="42" t="s">
        <v>1855</v>
      </c>
      <c r="H937" s="42" t="s">
        <v>1858</v>
      </c>
      <c r="I937" s="42" t="str">
        <f t="shared" si="29"/>
        <v>Womens_Apparel_Active_Tops</v>
      </c>
      <c r="J937" s="42" t="str">
        <f t="shared" si="30"/>
        <v>Womens_Apparel_Active_Tops_Jumpers-Hoodies</v>
      </c>
      <c r="K937" s="43">
        <v>1</v>
      </c>
      <c r="U937" s="42"/>
    </row>
    <row r="938" spans="1:21">
      <c r="A938" s="43">
        <v>934</v>
      </c>
      <c r="B938" s="115" t="s">
        <v>157</v>
      </c>
      <c r="C938" s="115" t="s">
        <v>157</v>
      </c>
      <c r="D938" s="70" t="s">
        <v>755</v>
      </c>
      <c r="E938" s="124" t="s">
        <v>1859</v>
      </c>
      <c r="F938" s="42" t="s">
        <v>158</v>
      </c>
      <c r="G938" s="42" t="s">
        <v>1855</v>
      </c>
      <c r="H938" s="42" t="s">
        <v>1860</v>
      </c>
      <c r="I938" s="42" t="str">
        <f t="shared" si="29"/>
        <v>Womens_Apparel_Active_Tops</v>
      </c>
      <c r="J938" s="42" t="str">
        <f t="shared" si="30"/>
        <v>Womens_Apparel_Active_Tops_Sports_T-Shirts</v>
      </c>
      <c r="K938" s="43">
        <v>1</v>
      </c>
      <c r="U938" s="42"/>
    </row>
    <row r="939" spans="1:21">
      <c r="A939" s="43">
        <v>935</v>
      </c>
      <c r="B939" s="115" t="s">
        <v>157</v>
      </c>
      <c r="C939" s="115" t="s">
        <v>157</v>
      </c>
      <c r="D939" s="70" t="s">
        <v>568</v>
      </c>
      <c r="E939" s="124" t="s">
        <v>1861</v>
      </c>
      <c r="F939" s="42" t="s">
        <v>158</v>
      </c>
      <c r="G939" s="42" t="s">
        <v>1855</v>
      </c>
      <c r="H939" s="42" t="s">
        <v>1862</v>
      </c>
      <c r="I939" s="42" t="str">
        <f t="shared" si="29"/>
        <v>Womens_Apparel_Active_Tops</v>
      </c>
      <c r="J939" s="42" t="str">
        <f t="shared" si="30"/>
        <v>Womens_Apparel_Active_Tops_Tanks-Singlets</v>
      </c>
      <c r="K939" s="43">
        <v>1</v>
      </c>
      <c r="U939" s="42"/>
    </row>
    <row r="940" spans="1:21">
      <c r="A940" s="43">
        <v>936</v>
      </c>
      <c r="B940" s="115" t="s">
        <v>157</v>
      </c>
      <c r="C940" s="115" t="s">
        <v>157</v>
      </c>
      <c r="D940" s="70" t="s">
        <v>568</v>
      </c>
      <c r="E940" s="124" t="s">
        <v>1863</v>
      </c>
      <c r="F940" s="42" t="s">
        <v>158</v>
      </c>
      <c r="G940" s="42" t="s">
        <v>568</v>
      </c>
      <c r="H940" s="42" t="s">
        <v>1864</v>
      </c>
      <c r="I940" s="42" t="str">
        <f t="shared" si="29"/>
        <v>Womens_Apparel_Dresses</v>
      </c>
      <c r="J940" s="42" t="str">
        <f t="shared" si="30"/>
        <v>Womens_Apparel_Dresses_Casual_Dresses</v>
      </c>
      <c r="K940" s="43">
        <v>1</v>
      </c>
      <c r="U940" s="42"/>
    </row>
    <row r="941" spans="1:21">
      <c r="A941" s="43">
        <v>937</v>
      </c>
      <c r="B941" s="115" t="s">
        <v>157</v>
      </c>
      <c r="C941" s="115" t="s">
        <v>157</v>
      </c>
      <c r="D941" s="70" t="s">
        <v>568</v>
      </c>
      <c r="E941" s="124" t="s">
        <v>1865</v>
      </c>
      <c r="F941" s="42" t="s">
        <v>158</v>
      </c>
      <c r="G941" s="42" t="s">
        <v>568</v>
      </c>
      <c r="H941" s="42" t="s">
        <v>1866</v>
      </c>
      <c r="I941" s="42" t="str">
        <f t="shared" si="29"/>
        <v>Womens_Apparel_Dresses</v>
      </c>
      <c r="J941" s="42" t="str">
        <f t="shared" si="30"/>
        <v>Womens_Apparel_Dresses_Cocktail_Dresses</v>
      </c>
      <c r="K941" s="43">
        <v>1</v>
      </c>
      <c r="U941" s="42"/>
    </row>
    <row r="942" spans="1:21">
      <c r="A942" s="43">
        <v>938</v>
      </c>
      <c r="B942" s="115" t="s">
        <v>157</v>
      </c>
      <c r="C942" s="115" t="s">
        <v>157</v>
      </c>
      <c r="D942" s="70" t="s">
        <v>568</v>
      </c>
      <c r="E942" s="124" t="s">
        <v>1867</v>
      </c>
      <c r="F942" s="42" t="s">
        <v>158</v>
      </c>
      <c r="G942" s="42" t="s">
        <v>568</v>
      </c>
      <c r="H942" s="42" t="s">
        <v>1868</v>
      </c>
      <c r="I942" s="42" t="str">
        <f t="shared" si="29"/>
        <v>Womens_Apparel_Dresses</v>
      </c>
      <c r="J942" s="42" t="str">
        <f t="shared" si="30"/>
        <v>Womens_Apparel_Dresses_Formal-Wedding_Dresses</v>
      </c>
      <c r="K942" s="43">
        <v>1</v>
      </c>
      <c r="U942" s="42"/>
    </row>
    <row r="943" spans="1:21">
      <c r="A943" s="43">
        <v>939</v>
      </c>
      <c r="B943" s="115" t="s">
        <v>157</v>
      </c>
      <c r="C943" s="115" t="s">
        <v>157</v>
      </c>
      <c r="D943" s="70" t="s">
        <v>568</v>
      </c>
      <c r="E943" s="124" t="s">
        <v>1869</v>
      </c>
      <c r="F943" s="42" t="s">
        <v>158</v>
      </c>
      <c r="G943" s="42" t="s">
        <v>568</v>
      </c>
      <c r="H943" s="42" t="s">
        <v>1870</v>
      </c>
      <c r="I943" s="42" t="str">
        <f t="shared" si="29"/>
        <v>Womens_Apparel_Dresses</v>
      </c>
      <c r="J943" s="42" t="str">
        <f t="shared" si="30"/>
        <v>Womens_Apparel_Dresses_Maternity_Dresses</v>
      </c>
      <c r="K943" s="43">
        <v>1</v>
      </c>
      <c r="U943" s="42"/>
    </row>
    <row r="944" spans="1:21">
      <c r="A944" s="43">
        <v>940</v>
      </c>
      <c r="B944" s="115" t="s">
        <v>157</v>
      </c>
      <c r="C944" s="115" t="s">
        <v>157</v>
      </c>
      <c r="D944" s="70" t="s">
        <v>568</v>
      </c>
      <c r="E944" s="124" t="s">
        <v>1871</v>
      </c>
      <c r="F944" s="42" t="s">
        <v>158</v>
      </c>
      <c r="G944" s="42" t="s">
        <v>568</v>
      </c>
      <c r="H944" s="42" t="s">
        <v>1872</v>
      </c>
      <c r="I944" s="42" t="str">
        <f t="shared" si="29"/>
        <v>Womens_Apparel_Dresses</v>
      </c>
      <c r="J944" s="42" t="str">
        <f t="shared" si="30"/>
        <v>Womens_Apparel_Dresses_Party_Dresses</v>
      </c>
      <c r="K944" s="43">
        <v>1</v>
      </c>
      <c r="U944" s="42"/>
    </row>
    <row r="945" spans="1:21">
      <c r="A945" s="43">
        <v>941</v>
      </c>
      <c r="B945" s="115" t="s">
        <v>157</v>
      </c>
      <c r="C945" s="115" t="s">
        <v>157</v>
      </c>
      <c r="D945" s="70" t="s">
        <v>568</v>
      </c>
      <c r="E945" s="124" t="s">
        <v>1873</v>
      </c>
      <c r="F945" s="42" t="s">
        <v>158</v>
      </c>
      <c r="G945" s="42" t="s">
        <v>568</v>
      </c>
      <c r="H945" s="42" t="s">
        <v>1874</v>
      </c>
      <c r="I945" s="42" t="str">
        <f t="shared" si="29"/>
        <v>Womens_Apparel_Dresses</v>
      </c>
      <c r="J945" s="42" t="str">
        <f t="shared" si="30"/>
        <v>Womens_Apparel_Dresses_Summer-Resort_Dresses</v>
      </c>
      <c r="K945" s="43">
        <v>1</v>
      </c>
      <c r="U945" s="42"/>
    </row>
    <row r="946" spans="1:21">
      <c r="A946" s="43">
        <v>942</v>
      </c>
      <c r="B946" s="115" t="s">
        <v>157</v>
      </c>
      <c r="C946" s="115" t="s">
        <v>157</v>
      </c>
      <c r="D946" s="70" t="s">
        <v>570</v>
      </c>
      <c r="E946" s="124" t="s">
        <v>1640</v>
      </c>
      <c r="F946" s="42" t="s">
        <v>158</v>
      </c>
      <c r="G946" s="42" t="s">
        <v>568</v>
      </c>
      <c r="H946" s="42" t="s">
        <v>1875</v>
      </c>
      <c r="I946" s="42" t="str">
        <f t="shared" si="29"/>
        <v>Womens_Apparel_Dresses</v>
      </c>
      <c r="J946" s="42" t="str">
        <f t="shared" si="30"/>
        <v>Womens_Apparel_Dresses_Workwear_Dresses</v>
      </c>
      <c r="K946" s="43">
        <v>1</v>
      </c>
      <c r="U946" s="42"/>
    </row>
    <row r="947" spans="1:21">
      <c r="A947" s="43">
        <v>943</v>
      </c>
      <c r="B947" s="115" t="s">
        <v>157</v>
      </c>
      <c r="C947" s="115" t="s">
        <v>157</v>
      </c>
      <c r="D947" s="70" t="s">
        <v>570</v>
      </c>
      <c r="E947" s="124" t="s">
        <v>1642</v>
      </c>
      <c r="F947" s="42" t="s">
        <v>158</v>
      </c>
      <c r="G947" s="42" t="s">
        <v>1469</v>
      </c>
      <c r="H947" s="42" t="s">
        <v>1643</v>
      </c>
      <c r="I947" s="42" t="str">
        <f t="shared" si="29"/>
        <v>Womens_Apparel_Jackets_Coats</v>
      </c>
      <c r="J947" s="42" t="str">
        <f t="shared" si="30"/>
        <v>Womens_Apparel_Jackets_Coats_Biker_Jackets</v>
      </c>
      <c r="K947" s="43">
        <v>1</v>
      </c>
      <c r="U947" s="42"/>
    </row>
    <row r="948" spans="1:21">
      <c r="A948" s="43">
        <v>944</v>
      </c>
      <c r="B948" s="115" t="s">
        <v>157</v>
      </c>
      <c r="C948" s="115" t="s">
        <v>157</v>
      </c>
      <c r="D948" s="70" t="s">
        <v>570</v>
      </c>
      <c r="E948" s="124" t="s">
        <v>1644</v>
      </c>
      <c r="F948" s="42" t="s">
        <v>158</v>
      </c>
      <c r="G948" s="42" t="s">
        <v>1469</v>
      </c>
      <c r="H948" s="42" t="s">
        <v>1642</v>
      </c>
      <c r="I948" s="42" t="str">
        <f t="shared" si="29"/>
        <v>Womens_Apparel_Jackets_Coats</v>
      </c>
      <c r="J948" s="42" t="str">
        <f t="shared" si="30"/>
        <v>Womens_Apparel_Jackets_Coats_Blazers</v>
      </c>
      <c r="K948" s="43">
        <v>1</v>
      </c>
      <c r="U948" s="42"/>
    </row>
    <row r="949" spans="1:21">
      <c r="A949" s="43">
        <v>945</v>
      </c>
      <c r="B949" s="115" t="s">
        <v>157</v>
      </c>
      <c r="C949" s="115" t="s">
        <v>157</v>
      </c>
      <c r="D949" s="70" t="s">
        <v>570</v>
      </c>
      <c r="E949" s="124" t="s">
        <v>1467</v>
      </c>
      <c r="F949" s="42" t="s">
        <v>158</v>
      </c>
      <c r="G949" s="42" t="s">
        <v>1469</v>
      </c>
      <c r="H949" s="42" t="s">
        <v>1645</v>
      </c>
      <c r="I949" s="42" t="str">
        <f t="shared" si="29"/>
        <v>Womens_Apparel_Jackets_Coats</v>
      </c>
      <c r="J949" s="42" t="str">
        <f t="shared" si="30"/>
        <v>Womens_Apparel_Jackets_Coats_Bomber_Jackets</v>
      </c>
      <c r="K949" s="43">
        <v>1</v>
      </c>
      <c r="U949" s="42"/>
    </row>
    <row r="950" spans="1:21">
      <c r="A950" s="43">
        <v>946</v>
      </c>
      <c r="B950" s="115" t="s">
        <v>157</v>
      </c>
      <c r="C950" s="115" t="s">
        <v>157</v>
      </c>
      <c r="D950" s="70" t="s">
        <v>570</v>
      </c>
      <c r="E950" s="124" t="s">
        <v>1646</v>
      </c>
      <c r="F950" s="42" t="s">
        <v>158</v>
      </c>
      <c r="G950" s="42" t="s">
        <v>1469</v>
      </c>
      <c r="H950" s="42" t="s">
        <v>1467</v>
      </c>
      <c r="I950" s="42" t="str">
        <f t="shared" si="29"/>
        <v>Womens_Apparel_Jackets_Coats</v>
      </c>
      <c r="J950" s="42" t="str">
        <f t="shared" si="30"/>
        <v>Womens_Apparel_Jackets_Coats_Coats</v>
      </c>
      <c r="K950" s="43">
        <v>1</v>
      </c>
      <c r="U950" s="42"/>
    </row>
    <row r="951" spans="1:21">
      <c r="A951" s="43">
        <v>947</v>
      </c>
      <c r="B951" s="115" t="s">
        <v>157</v>
      </c>
      <c r="C951" s="115" t="s">
        <v>157</v>
      </c>
      <c r="D951" s="70" t="s">
        <v>570</v>
      </c>
      <c r="E951" s="124" t="s">
        <v>1468</v>
      </c>
      <c r="F951" s="42" t="s">
        <v>158</v>
      </c>
      <c r="G951" s="42" t="s">
        <v>1469</v>
      </c>
      <c r="H951" s="42" t="s">
        <v>1647</v>
      </c>
      <c r="I951" s="42" t="str">
        <f t="shared" si="29"/>
        <v>Womens_Apparel_Jackets_Coats</v>
      </c>
      <c r="J951" s="42" t="str">
        <f t="shared" si="30"/>
        <v>Womens_Apparel_Jackets_Coats_Denim_Jackets</v>
      </c>
      <c r="K951" s="43">
        <v>1</v>
      </c>
      <c r="U951" s="42"/>
    </row>
    <row r="952" spans="1:21">
      <c r="A952" s="43">
        <v>948</v>
      </c>
      <c r="B952" s="115" t="s">
        <v>157</v>
      </c>
      <c r="C952" s="115" t="s">
        <v>157</v>
      </c>
      <c r="D952" s="70" t="s">
        <v>570</v>
      </c>
      <c r="E952" s="124" t="s">
        <v>1648</v>
      </c>
      <c r="F952" s="42" t="s">
        <v>158</v>
      </c>
      <c r="G952" s="42" t="s">
        <v>1469</v>
      </c>
      <c r="H952" s="42" t="s">
        <v>1468</v>
      </c>
      <c r="I952" s="42" t="str">
        <f t="shared" si="29"/>
        <v>Womens_Apparel_Jackets_Coats</v>
      </c>
      <c r="J952" s="42" t="str">
        <f t="shared" si="30"/>
        <v>Womens_Apparel_Jackets_Coats_Jackets</v>
      </c>
      <c r="K952" s="43">
        <v>1</v>
      </c>
      <c r="U952" s="42"/>
    </row>
    <row r="953" spans="1:21">
      <c r="A953" s="43">
        <v>949</v>
      </c>
      <c r="B953" s="115" t="s">
        <v>157</v>
      </c>
      <c r="C953" s="115" t="s">
        <v>157</v>
      </c>
      <c r="D953" s="70" t="s">
        <v>570</v>
      </c>
      <c r="E953" s="124" t="s">
        <v>1876</v>
      </c>
      <c r="F953" s="42" t="s">
        <v>158</v>
      </c>
      <c r="G953" s="42" t="s">
        <v>1469</v>
      </c>
      <c r="H953" s="42" t="s">
        <v>1650</v>
      </c>
      <c r="I953" s="42" t="str">
        <f t="shared" ref="I953:I1016" si="31">F953&amp;"_"&amp;G953</f>
        <v>Womens_Apparel_Jackets_Coats</v>
      </c>
      <c r="J953" s="42" t="str">
        <f t="shared" si="30"/>
        <v>Womens_Apparel_Jackets_Coats_Puffer_Jackets</v>
      </c>
      <c r="K953" s="43">
        <v>1</v>
      </c>
      <c r="U953" s="42"/>
    </row>
    <row r="954" spans="1:21">
      <c r="A954" s="43">
        <v>950</v>
      </c>
      <c r="B954" s="115" t="s">
        <v>157</v>
      </c>
      <c r="C954" s="115" t="s">
        <v>157</v>
      </c>
      <c r="D954" s="70" t="s">
        <v>570</v>
      </c>
      <c r="E954" s="124" t="s">
        <v>1651</v>
      </c>
      <c r="F954" s="42" t="s">
        <v>158</v>
      </c>
      <c r="G954" s="42" t="s">
        <v>1469</v>
      </c>
      <c r="H954" s="42" t="s">
        <v>1877</v>
      </c>
      <c r="I954" s="42" t="str">
        <f t="shared" si="31"/>
        <v>Womens_Apparel_Jackets_Coats</v>
      </c>
      <c r="J954" s="42" t="str">
        <f t="shared" si="30"/>
        <v>Womens_Apparel_Jackets_Coats_Trench_Coats</v>
      </c>
      <c r="K954" s="43">
        <v>1</v>
      </c>
      <c r="U954" s="42"/>
    </row>
    <row r="955" spans="1:21">
      <c r="A955" s="43">
        <v>951</v>
      </c>
      <c r="B955" s="115" t="s">
        <v>157</v>
      </c>
      <c r="C955" s="115" t="s">
        <v>157</v>
      </c>
      <c r="D955" s="70" t="s">
        <v>668</v>
      </c>
      <c r="E955" s="124" t="s">
        <v>668</v>
      </c>
      <c r="F955" s="42" t="s">
        <v>158</v>
      </c>
      <c r="G955" s="42" t="s">
        <v>1469</v>
      </c>
      <c r="H955" s="42" t="s">
        <v>1651</v>
      </c>
      <c r="I955" s="42" t="str">
        <f t="shared" si="31"/>
        <v>Womens_Apparel_Jackets_Coats</v>
      </c>
      <c r="J955" s="42" t="str">
        <f t="shared" si="30"/>
        <v>Womens_Apparel_Jackets_Coats_Vests</v>
      </c>
      <c r="K955" s="43">
        <v>1</v>
      </c>
      <c r="U955" s="42"/>
    </row>
    <row r="956" spans="1:21">
      <c r="A956" s="43">
        <v>952</v>
      </c>
      <c r="B956" s="115" t="s">
        <v>157</v>
      </c>
      <c r="C956" s="115" t="s">
        <v>157</v>
      </c>
      <c r="D956" s="70" t="s">
        <v>573</v>
      </c>
      <c r="E956" s="124" t="s">
        <v>1878</v>
      </c>
      <c r="F956" s="42" t="s">
        <v>158</v>
      </c>
      <c r="G956" s="42" t="s">
        <v>668</v>
      </c>
      <c r="H956" s="42" t="s">
        <v>668</v>
      </c>
      <c r="I956" s="42" t="str">
        <f t="shared" si="31"/>
        <v>Womens_Apparel_Jeans</v>
      </c>
      <c r="J956" s="42" t="str">
        <f t="shared" si="30"/>
        <v>Womens_Apparel_Jeans_Jeans</v>
      </c>
      <c r="K956" s="43">
        <v>1</v>
      </c>
      <c r="U956" s="42"/>
    </row>
    <row r="957" spans="1:21">
      <c r="A957" s="43">
        <v>953</v>
      </c>
      <c r="B957" s="115" t="s">
        <v>157</v>
      </c>
      <c r="C957" s="115" t="s">
        <v>157</v>
      </c>
      <c r="D957" s="70" t="s">
        <v>573</v>
      </c>
      <c r="E957" s="124" t="s">
        <v>1657</v>
      </c>
      <c r="F957" s="42" t="s">
        <v>158</v>
      </c>
      <c r="G957" s="42" t="s">
        <v>573</v>
      </c>
      <c r="H957" s="42" t="s">
        <v>1878</v>
      </c>
      <c r="I957" s="42" t="str">
        <f t="shared" si="31"/>
        <v>Womens_Apparel_Knitwear</v>
      </c>
      <c r="J957" s="42" t="str">
        <f t="shared" si="30"/>
        <v>Womens_Apparel_Knitwear_Cardigans</v>
      </c>
      <c r="K957" s="43">
        <v>1</v>
      </c>
      <c r="U957" s="42"/>
    </row>
    <row r="958" spans="1:21">
      <c r="A958" s="43">
        <v>954</v>
      </c>
      <c r="B958" s="115" t="s">
        <v>157</v>
      </c>
      <c r="C958" s="115" t="s">
        <v>157</v>
      </c>
      <c r="D958" s="70" t="s">
        <v>573</v>
      </c>
      <c r="E958" s="124" t="s">
        <v>1879</v>
      </c>
      <c r="F958" s="42" t="s">
        <v>158</v>
      </c>
      <c r="G958" s="42" t="s">
        <v>573</v>
      </c>
      <c r="H958" s="42" t="s">
        <v>1657</v>
      </c>
      <c r="I958" s="42" t="str">
        <f t="shared" si="31"/>
        <v>Womens_Apparel_Knitwear</v>
      </c>
      <c r="J958" s="42" t="str">
        <f t="shared" si="30"/>
        <v>Womens_Apparel_Knitwear_Pullovers</v>
      </c>
      <c r="K958" s="43">
        <v>1</v>
      </c>
      <c r="U958" s="42"/>
    </row>
    <row r="959" spans="1:21">
      <c r="A959" s="43">
        <v>955</v>
      </c>
      <c r="B959" s="115" t="s">
        <v>157</v>
      </c>
      <c r="C959" s="115" t="s">
        <v>157</v>
      </c>
      <c r="D959" s="70" t="s">
        <v>575</v>
      </c>
      <c r="E959" s="124" t="s">
        <v>1658</v>
      </c>
      <c r="F959" s="42" t="s">
        <v>158</v>
      </c>
      <c r="G959" s="42" t="s">
        <v>573</v>
      </c>
      <c r="H959" s="42" t="s">
        <v>1879</v>
      </c>
      <c r="I959" s="42" t="str">
        <f t="shared" si="31"/>
        <v>Womens_Apparel_Knitwear</v>
      </c>
      <c r="J959" s="42" t="str">
        <f t="shared" si="30"/>
        <v>Womens_Apparel_Knitwear_Tunics</v>
      </c>
      <c r="K959" s="43">
        <v>1</v>
      </c>
      <c r="U959" s="42"/>
    </row>
    <row r="960" spans="1:21">
      <c r="A960" s="43">
        <v>956</v>
      </c>
      <c r="B960" s="115" t="s">
        <v>157</v>
      </c>
      <c r="C960" s="115" t="s">
        <v>157</v>
      </c>
      <c r="D960" s="70" t="s">
        <v>575</v>
      </c>
      <c r="E960" s="124" t="s">
        <v>1660</v>
      </c>
      <c r="F960" s="42" t="s">
        <v>158</v>
      </c>
      <c r="G960" s="42" t="s">
        <v>575</v>
      </c>
      <c r="H960" s="42" t="s">
        <v>1661</v>
      </c>
      <c r="I960" s="42" t="str">
        <f t="shared" si="31"/>
        <v>Womens_Apparel_Pants</v>
      </c>
      <c r="J960" s="42" t="str">
        <f t="shared" si="30"/>
        <v>Womens_Apparel_Pants_Cargo_Pants</v>
      </c>
      <c r="K960" s="43">
        <v>1</v>
      </c>
      <c r="U960" s="42"/>
    </row>
    <row r="961" spans="1:21">
      <c r="A961" s="43">
        <v>957</v>
      </c>
      <c r="B961" s="115" t="s">
        <v>157</v>
      </c>
      <c r="C961" s="115" t="s">
        <v>157</v>
      </c>
      <c r="D961" s="70" t="s">
        <v>575</v>
      </c>
      <c r="E961" s="124" t="s">
        <v>1664</v>
      </c>
      <c r="F961" s="42" t="s">
        <v>158</v>
      </c>
      <c r="G961" s="42" t="s">
        <v>575</v>
      </c>
      <c r="H961" s="42" t="s">
        <v>1663</v>
      </c>
      <c r="I961" s="42" t="str">
        <f t="shared" si="31"/>
        <v>Womens_Apparel_Pants</v>
      </c>
      <c r="J961" s="42" t="str">
        <f t="shared" si="30"/>
        <v>Womens_Apparel_Pants_Casual_Pants</v>
      </c>
      <c r="K961" s="43">
        <v>1</v>
      </c>
      <c r="U961" s="42"/>
    </row>
    <row r="962" spans="1:21">
      <c r="A962" s="43">
        <v>958</v>
      </c>
      <c r="B962" s="115" t="s">
        <v>157</v>
      </c>
      <c r="C962" s="115" t="s">
        <v>157</v>
      </c>
      <c r="D962" s="70" t="s">
        <v>575</v>
      </c>
      <c r="E962" s="124" t="s">
        <v>670</v>
      </c>
      <c r="F962" s="42" t="s">
        <v>158</v>
      </c>
      <c r="G962" s="42" t="s">
        <v>575</v>
      </c>
      <c r="H962" s="42" t="s">
        <v>1665</v>
      </c>
      <c r="I962" s="42" t="str">
        <f t="shared" si="31"/>
        <v>Womens_Apparel_Pants</v>
      </c>
      <c r="J962" s="42" t="str">
        <f t="shared" si="30"/>
        <v>Womens_Apparel_Pants_Dress_Pants</v>
      </c>
      <c r="K962" s="43">
        <v>1</v>
      </c>
      <c r="U962" s="42"/>
    </row>
    <row r="963" spans="1:21">
      <c r="A963" s="43">
        <v>959</v>
      </c>
      <c r="B963" s="115" t="s">
        <v>157</v>
      </c>
      <c r="C963" s="115" t="s">
        <v>157</v>
      </c>
      <c r="D963" s="70" t="s">
        <v>575</v>
      </c>
      <c r="E963" s="124" t="s">
        <v>1844</v>
      </c>
      <c r="F963" s="42" t="s">
        <v>158</v>
      </c>
      <c r="G963" s="42" t="s">
        <v>575</v>
      </c>
      <c r="H963" s="42" t="s">
        <v>1880</v>
      </c>
      <c r="I963" s="42" t="str">
        <f t="shared" si="31"/>
        <v>Womens_Apparel_Pants</v>
      </c>
      <c r="J963" s="42" t="str">
        <f t="shared" si="30"/>
        <v>Womens_Apparel_Pants_Joggers-Sweat_Pants</v>
      </c>
      <c r="K963" s="43">
        <v>1</v>
      </c>
      <c r="U963" s="42"/>
    </row>
    <row r="964" spans="1:21">
      <c r="A964" s="43">
        <v>960</v>
      </c>
      <c r="B964" s="115" t="s">
        <v>157</v>
      </c>
      <c r="C964" s="115" t="s">
        <v>157</v>
      </c>
      <c r="D964" s="70" t="s">
        <v>575</v>
      </c>
      <c r="E964" s="124" t="s">
        <v>1846</v>
      </c>
      <c r="F964" s="42" t="s">
        <v>158</v>
      </c>
      <c r="G964" s="42" t="s">
        <v>575</v>
      </c>
      <c r="H964" s="42" t="s">
        <v>1844</v>
      </c>
      <c r="I964" s="42" t="str">
        <f t="shared" si="31"/>
        <v>Womens_Apparel_Pants</v>
      </c>
      <c r="J964" s="42" t="str">
        <f t="shared" ref="J964:J1027" si="32">I964&amp;"_"&amp;H964</f>
        <v>Womens_Apparel_Pants_Leggings</v>
      </c>
      <c r="K964" s="43">
        <v>1</v>
      </c>
      <c r="U964" s="42"/>
    </row>
    <row r="965" spans="1:21">
      <c r="A965" s="43">
        <v>961</v>
      </c>
      <c r="B965" s="115" t="s">
        <v>157</v>
      </c>
      <c r="C965" s="115" t="s">
        <v>157</v>
      </c>
      <c r="D965" s="70" t="s">
        <v>767</v>
      </c>
      <c r="E965" s="124" t="s">
        <v>1470</v>
      </c>
      <c r="F965" s="42" t="s">
        <v>158</v>
      </c>
      <c r="G965" s="42" t="s">
        <v>575</v>
      </c>
      <c r="H965" s="42" t="s">
        <v>1848</v>
      </c>
      <c r="I965" s="42" t="str">
        <f t="shared" si="31"/>
        <v>Womens_Apparel_Pants</v>
      </c>
      <c r="J965" s="42" t="str">
        <f t="shared" si="32"/>
        <v>Womens_Apparel_Pants_Track_Pants</v>
      </c>
      <c r="K965" s="43">
        <v>1</v>
      </c>
      <c r="U965" s="42"/>
    </row>
    <row r="966" spans="1:21">
      <c r="A966" s="43">
        <v>962</v>
      </c>
      <c r="B966" s="115" t="s">
        <v>157</v>
      </c>
      <c r="C966" s="115" t="s">
        <v>157</v>
      </c>
      <c r="D966" s="70" t="s">
        <v>767</v>
      </c>
      <c r="E966" s="124" t="s">
        <v>1471</v>
      </c>
      <c r="F966" s="42" t="s">
        <v>158</v>
      </c>
      <c r="G966" s="42" t="s">
        <v>1881</v>
      </c>
      <c r="H966" s="42" t="s">
        <v>1470</v>
      </c>
      <c r="I966" s="42" t="str">
        <f t="shared" si="31"/>
        <v>Womens_Apparel_Playsuits_Jumpsuits</v>
      </c>
      <c r="J966" s="42" t="str">
        <f t="shared" si="32"/>
        <v>Womens_Apparel_Playsuits_Jumpsuits_Jumpsuits</v>
      </c>
      <c r="K966" s="43">
        <v>1</v>
      </c>
      <c r="U966" s="42"/>
    </row>
    <row r="967" spans="1:21">
      <c r="A967" s="43">
        <v>963</v>
      </c>
      <c r="B967" s="115" t="s">
        <v>157</v>
      </c>
      <c r="C967" s="115" t="s">
        <v>157</v>
      </c>
      <c r="D967" s="70" t="s">
        <v>767</v>
      </c>
      <c r="E967" s="124" t="s">
        <v>1473</v>
      </c>
      <c r="F967" s="42" t="s">
        <v>158</v>
      </c>
      <c r="G967" s="42" t="s">
        <v>1881</v>
      </c>
      <c r="H967" s="42" t="s">
        <v>1471</v>
      </c>
      <c r="I967" s="42" t="str">
        <f t="shared" si="31"/>
        <v>Womens_Apparel_Playsuits_Jumpsuits</v>
      </c>
      <c r="J967" s="42" t="str">
        <f t="shared" si="32"/>
        <v>Womens_Apparel_Playsuits_Jumpsuits_Overalls</v>
      </c>
      <c r="K967" s="43">
        <v>1</v>
      </c>
      <c r="U967" s="42"/>
    </row>
    <row r="968" spans="1:21">
      <c r="A968" s="43">
        <v>964</v>
      </c>
      <c r="B968" s="115" t="s">
        <v>157</v>
      </c>
      <c r="C968" s="115" t="s">
        <v>157</v>
      </c>
      <c r="D968" s="70" t="s">
        <v>582</v>
      </c>
      <c r="E968" s="124" t="s">
        <v>582</v>
      </c>
      <c r="F968" s="42" t="s">
        <v>158</v>
      </c>
      <c r="G968" s="42" t="s">
        <v>1881</v>
      </c>
      <c r="H968" s="42" t="s">
        <v>1473</v>
      </c>
      <c r="I968" s="42" t="str">
        <f t="shared" si="31"/>
        <v>Womens_Apparel_Playsuits_Jumpsuits</v>
      </c>
      <c r="J968" s="42" t="str">
        <f t="shared" si="32"/>
        <v>Womens_Apparel_Playsuits_Jumpsuits_Playsuits</v>
      </c>
      <c r="K968" s="43">
        <v>1</v>
      </c>
      <c r="U968" s="42"/>
    </row>
    <row r="969" spans="1:21">
      <c r="A969" s="43">
        <v>965</v>
      </c>
      <c r="B969" s="115" t="s">
        <v>157</v>
      </c>
      <c r="C969" s="115" t="s">
        <v>157</v>
      </c>
      <c r="D969" s="70" t="s">
        <v>584</v>
      </c>
      <c r="E969" s="124" t="s">
        <v>584</v>
      </c>
      <c r="F969" s="42" t="s">
        <v>158</v>
      </c>
      <c r="G969" s="42" t="s">
        <v>582</v>
      </c>
      <c r="H969" s="42" t="s">
        <v>582</v>
      </c>
      <c r="I969" s="42" t="str">
        <f t="shared" si="31"/>
        <v>Womens_Apparel_Shorts</v>
      </c>
      <c r="J969" s="42" t="str">
        <f t="shared" si="32"/>
        <v>Womens_Apparel_Shorts_Shorts</v>
      </c>
      <c r="K969" s="43">
        <v>1</v>
      </c>
      <c r="U969" s="42"/>
    </row>
    <row r="970" spans="1:21">
      <c r="A970" s="43">
        <v>966</v>
      </c>
      <c r="B970" s="115" t="s">
        <v>157</v>
      </c>
      <c r="C970" s="115" t="s">
        <v>157</v>
      </c>
      <c r="D970" s="70" t="s">
        <v>593</v>
      </c>
      <c r="E970" s="124" t="s">
        <v>1730</v>
      </c>
      <c r="F970" s="42" t="s">
        <v>158</v>
      </c>
      <c r="G970" s="42" t="s">
        <v>584</v>
      </c>
      <c r="H970" s="42" t="s">
        <v>584</v>
      </c>
      <c r="I970" s="42" t="str">
        <f t="shared" si="31"/>
        <v>Womens_Apparel_Skirts</v>
      </c>
      <c r="J970" s="42" t="str">
        <f t="shared" si="32"/>
        <v>Womens_Apparel_Skirts_Skirts</v>
      </c>
      <c r="K970" s="43">
        <v>1</v>
      </c>
      <c r="U970" s="42"/>
    </row>
    <row r="971" spans="1:21">
      <c r="A971" s="43">
        <v>967</v>
      </c>
      <c r="B971" s="115" t="s">
        <v>157</v>
      </c>
      <c r="C971" s="115" t="s">
        <v>157</v>
      </c>
      <c r="D971" s="70" t="s">
        <v>593</v>
      </c>
      <c r="E971" s="124" t="s">
        <v>1732</v>
      </c>
      <c r="F971" s="42" t="s">
        <v>158</v>
      </c>
      <c r="G971" s="42" t="s">
        <v>1482</v>
      </c>
      <c r="H971" s="42" t="s">
        <v>1733</v>
      </c>
      <c r="I971" s="42" t="str">
        <f t="shared" si="31"/>
        <v>Womens_Apparel_Sweaters_Hoodies</v>
      </c>
      <c r="J971" s="42" t="str">
        <f t="shared" si="32"/>
        <v>Womens_Apparel_Sweaters_Hoodies_Full_Zip_Sweaters</v>
      </c>
      <c r="K971" s="43">
        <v>1</v>
      </c>
      <c r="U971" s="42"/>
    </row>
    <row r="972" spans="1:21">
      <c r="A972" s="43">
        <v>968</v>
      </c>
      <c r="B972" s="115" t="s">
        <v>157</v>
      </c>
      <c r="C972" s="115" t="s">
        <v>157</v>
      </c>
      <c r="D972" s="70" t="s">
        <v>593</v>
      </c>
      <c r="E972" s="124" t="s">
        <v>1480</v>
      </c>
      <c r="F972" s="42" t="s">
        <v>158</v>
      </c>
      <c r="G972" s="42" t="s">
        <v>1482</v>
      </c>
      <c r="H972" s="42" t="s">
        <v>1734</v>
      </c>
      <c r="I972" s="42" t="str">
        <f t="shared" si="31"/>
        <v>Womens_Apparel_Sweaters_Hoodies</v>
      </c>
      <c r="J972" s="42" t="str">
        <f t="shared" si="32"/>
        <v>Womens_Apparel_Sweaters_Hoodies_Half_Zip_Sweaters</v>
      </c>
      <c r="K972" s="43">
        <v>1</v>
      </c>
      <c r="U972" s="42"/>
    </row>
    <row r="973" spans="1:21">
      <c r="A973" s="43">
        <v>969</v>
      </c>
      <c r="B973" s="115" t="s">
        <v>157</v>
      </c>
      <c r="C973" s="115" t="s">
        <v>157</v>
      </c>
      <c r="D973" s="70" t="s">
        <v>593</v>
      </c>
      <c r="E973" s="124" t="s">
        <v>1481</v>
      </c>
      <c r="F973" s="42" t="s">
        <v>158</v>
      </c>
      <c r="G973" s="42" t="s">
        <v>1482</v>
      </c>
      <c r="H973" s="42" t="s">
        <v>1480</v>
      </c>
      <c r="I973" s="42" t="str">
        <f t="shared" si="31"/>
        <v>Womens_Apparel_Sweaters_Hoodies</v>
      </c>
      <c r="J973" s="42" t="str">
        <f t="shared" si="32"/>
        <v>Womens_Apparel_Sweaters_Hoodies_Hoodies</v>
      </c>
      <c r="K973" s="43">
        <v>1</v>
      </c>
      <c r="U973" s="42"/>
    </row>
    <row r="974" spans="1:21">
      <c r="A974" s="43">
        <v>970</v>
      </c>
      <c r="B974" s="115" t="s">
        <v>157</v>
      </c>
      <c r="C974" s="115" t="s">
        <v>157</v>
      </c>
      <c r="D974" s="70" t="s">
        <v>595</v>
      </c>
      <c r="E974" s="124" t="s">
        <v>1882</v>
      </c>
      <c r="F974" s="42" t="s">
        <v>158</v>
      </c>
      <c r="G974" s="42" t="s">
        <v>1482</v>
      </c>
      <c r="H974" s="42" t="s">
        <v>1481</v>
      </c>
      <c r="I974" s="42" t="str">
        <f t="shared" si="31"/>
        <v>Womens_Apparel_Sweaters_Hoodies</v>
      </c>
      <c r="J974" s="42" t="str">
        <f t="shared" si="32"/>
        <v>Womens_Apparel_Sweaters_Hoodies_Sweaters</v>
      </c>
      <c r="K974" s="43">
        <v>1</v>
      </c>
      <c r="U974" s="42"/>
    </row>
    <row r="975" spans="1:21">
      <c r="A975" s="43">
        <v>971</v>
      </c>
      <c r="B975" s="115" t="s">
        <v>157</v>
      </c>
      <c r="C975" s="115" t="s">
        <v>157</v>
      </c>
      <c r="D975" s="70" t="s">
        <v>595</v>
      </c>
      <c r="E975" s="124" t="s">
        <v>1883</v>
      </c>
      <c r="F975" s="42" t="s">
        <v>158</v>
      </c>
      <c r="G975" s="42" t="s">
        <v>595</v>
      </c>
      <c r="H975" s="42" t="s">
        <v>1884</v>
      </c>
      <c r="I975" s="42" t="str">
        <f t="shared" si="31"/>
        <v>Womens_Apparel_Swimwear</v>
      </c>
      <c r="J975" s="42" t="str">
        <f t="shared" si="32"/>
        <v>Womens_Apparel_Swimwear_Bikini_Bottoms</v>
      </c>
      <c r="K975" s="43">
        <v>1</v>
      </c>
      <c r="U975" s="42"/>
    </row>
    <row r="976" spans="1:21">
      <c r="A976" s="43">
        <v>972</v>
      </c>
      <c r="B976" s="115" t="s">
        <v>157</v>
      </c>
      <c r="C976" s="115" t="s">
        <v>157</v>
      </c>
      <c r="D976" s="70" t="s">
        <v>595</v>
      </c>
      <c r="E976" s="124" t="s">
        <v>1885</v>
      </c>
      <c r="F976" s="42" t="s">
        <v>158</v>
      </c>
      <c r="G976" s="42" t="s">
        <v>595</v>
      </c>
      <c r="H976" s="42" t="s">
        <v>1886</v>
      </c>
      <c r="I976" s="42" t="str">
        <f t="shared" si="31"/>
        <v>Womens_Apparel_Swimwear</v>
      </c>
      <c r="J976" s="42" t="str">
        <f t="shared" si="32"/>
        <v>Womens_Apparel_Swimwear_Bikini_Sets</v>
      </c>
      <c r="K976" s="43">
        <v>1</v>
      </c>
      <c r="U976" s="42"/>
    </row>
    <row r="977" spans="1:21">
      <c r="A977" s="43">
        <v>973</v>
      </c>
      <c r="B977" s="115" t="s">
        <v>157</v>
      </c>
      <c r="C977" s="115" t="s">
        <v>157</v>
      </c>
      <c r="D977" s="70" t="s">
        <v>595</v>
      </c>
      <c r="E977" s="124" t="s">
        <v>1887</v>
      </c>
      <c r="F977" s="42" t="s">
        <v>158</v>
      </c>
      <c r="G977" s="42" t="s">
        <v>595</v>
      </c>
      <c r="H977" s="42" t="s">
        <v>1888</v>
      </c>
      <c r="I977" s="42" t="str">
        <f t="shared" si="31"/>
        <v>Womens_Apparel_Swimwear</v>
      </c>
      <c r="J977" s="42" t="str">
        <f t="shared" si="32"/>
        <v>Womens_Apparel_Swimwear_Bikini_Tops</v>
      </c>
      <c r="K977" s="43">
        <v>1</v>
      </c>
      <c r="U977" s="42"/>
    </row>
    <row r="978" spans="1:21">
      <c r="A978" s="43">
        <v>974</v>
      </c>
      <c r="B978" s="115" t="s">
        <v>157</v>
      </c>
      <c r="C978" s="115" t="s">
        <v>157</v>
      </c>
      <c r="D978" s="70" t="s">
        <v>595</v>
      </c>
      <c r="E978" s="124" t="s">
        <v>1889</v>
      </c>
      <c r="F978" s="42" t="s">
        <v>158</v>
      </c>
      <c r="G978" s="42" t="s">
        <v>595</v>
      </c>
      <c r="H978" s="42" t="s">
        <v>1890</v>
      </c>
      <c r="I978" s="42" t="str">
        <f t="shared" si="31"/>
        <v>Womens_Apparel_Swimwear</v>
      </c>
      <c r="J978" s="42" t="str">
        <f t="shared" si="32"/>
        <v>Womens_Apparel_Swimwear_Kaftans-Cover_Ups</v>
      </c>
      <c r="K978" s="43">
        <v>1</v>
      </c>
      <c r="U978" s="42"/>
    </row>
    <row r="979" spans="1:21">
      <c r="A979" s="43">
        <v>975</v>
      </c>
      <c r="B979" s="115" t="s">
        <v>157</v>
      </c>
      <c r="C979" s="115" t="s">
        <v>157</v>
      </c>
      <c r="D979" s="70" t="s">
        <v>595</v>
      </c>
      <c r="E979" s="124" t="s">
        <v>1891</v>
      </c>
      <c r="F979" s="42" t="s">
        <v>158</v>
      </c>
      <c r="G979" s="42" t="s">
        <v>595</v>
      </c>
      <c r="H979" s="42" t="s">
        <v>1892</v>
      </c>
      <c r="I979" s="42" t="str">
        <f t="shared" si="31"/>
        <v>Womens_Apparel_Swimwear</v>
      </c>
      <c r="J979" s="42" t="str">
        <f t="shared" si="32"/>
        <v>Womens_Apparel_Swimwear_One-Piece_Suits</v>
      </c>
      <c r="K979" s="43">
        <v>1</v>
      </c>
      <c r="U979" s="42"/>
    </row>
    <row r="980" spans="1:21">
      <c r="A980" s="43">
        <v>976</v>
      </c>
      <c r="B980" s="115" t="s">
        <v>157</v>
      </c>
      <c r="C980" s="115" t="s">
        <v>157</v>
      </c>
      <c r="D980" s="70" t="s">
        <v>597</v>
      </c>
      <c r="E980" s="124" t="s">
        <v>1893</v>
      </c>
      <c r="F980" s="42" t="s">
        <v>158</v>
      </c>
      <c r="G980" s="42" t="s">
        <v>595</v>
      </c>
      <c r="H980" s="42" t="s">
        <v>1894</v>
      </c>
      <c r="I980" s="42" t="str">
        <f t="shared" si="31"/>
        <v>Womens_Apparel_Swimwear</v>
      </c>
      <c r="J980" s="42" t="str">
        <f t="shared" si="32"/>
        <v>Womens_Apparel_Swimwear_Rash_Vests-Paddle_Suites</v>
      </c>
      <c r="K980" s="43">
        <v>1</v>
      </c>
      <c r="U980" s="42"/>
    </row>
    <row r="981" spans="1:21">
      <c r="A981" s="43">
        <v>977</v>
      </c>
      <c r="B981" s="115" t="s">
        <v>157</v>
      </c>
      <c r="C981" s="115" t="s">
        <v>157</v>
      </c>
      <c r="D981" s="70" t="s">
        <v>597</v>
      </c>
      <c r="E981" s="124" t="s">
        <v>1483</v>
      </c>
      <c r="F981" s="42" t="s">
        <v>158</v>
      </c>
      <c r="G981" s="42" t="s">
        <v>1485</v>
      </c>
      <c r="H981" s="42" t="s">
        <v>1893</v>
      </c>
      <c r="I981" s="42" t="str">
        <f t="shared" si="31"/>
        <v>Womens_Apparel_Tops_Shirts</v>
      </c>
      <c r="J981" s="42" t="str">
        <f t="shared" si="32"/>
        <v>Womens_Apparel_Tops_Shirts_Blouses</v>
      </c>
      <c r="K981" s="43">
        <v>1</v>
      </c>
      <c r="U981" s="42"/>
    </row>
    <row r="982" spans="1:21">
      <c r="A982" s="43">
        <v>978</v>
      </c>
      <c r="B982" s="115" t="s">
        <v>157</v>
      </c>
      <c r="C982" s="115" t="s">
        <v>157</v>
      </c>
      <c r="D982" s="70" t="s">
        <v>597</v>
      </c>
      <c r="E982" s="124" t="s">
        <v>1895</v>
      </c>
      <c r="F982" s="42" t="s">
        <v>158</v>
      </c>
      <c r="G982" s="42" t="s">
        <v>1485</v>
      </c>
      <c r="H982" s="42" t="s">
        <v>1483</v>
      </c>
      <c r="I982" s="42" t="str">
        <f t="shared" si="31"/>
        <v>Womens_Apparel_Tops_Shirts</v>
      </c>
      <c r="J982" s="42" t="str">
        <f t="shared" si="32"/>
        <v>Womens_Apparel_Tops_Shirts_Shirts</v>
      </c>
      <c r="K982" s="43">
        <v>1</v>
      </c>
      <c r="U982" s="42"/>
    </row>
    <row r="983" spans="1:21">
      <c r="A983" s="43">
        <v>979</v>
      </c>
      <c r="B983" s="115" t="s">
        <v>157</v>
      </c>
      <c r="C983" s="115" t="s">
        <v>157</v>
      </c>
      <c r="D983" s="70" t="s">
        <v>597</v>
      </c>
      <c r="E983" s="124" t="s">
        <v>1484</v>
      </c>
      <c r="F983" s="42" t="s">
        <v>158</v>
      </c>
      <c r="G983" s="42" t="s">
        <v>1485</v>
      </c>
      <c r="H983" s="42" t="s">
        <v>1896</v>
      </c>
      <c r="I983" s="42" t="str">
        <f t="shared" si="31"/>
        <v>Womens_Apparel_Tops_Shirts</v>
      </c>
      <c r="J983" s="42" t="str">
        <f t="shared" si="32"/>
        <v>Womens_Apparel_Tops_Shirts_Tanks-Camisoles</v>
      </c>
      <c r="K983" s="43">
        <v>1</v>
      </c>
      <c r="U983" s="42"/>
    </row>
    <row r="984" spans="1:21">
      <c r="A984" s="43">
        <v>980</v>
      </c>
      <c r="B984" s="115" t="s">
        <v>157</v>
      </c>
      <c r="C984" s="115" t="s">
        <v>157</v>
      </c>
      <c r="D984" s="70" t="s">
        <v>1897</v>
      </c>
      <c r="E984" s="124" t="s">
        <v>675</v>
      </c>
      <c r="F984" s="42" t="s">
        <v>158</v>
      </c>
      <c r="G984" s="42" t="s">
        <v>1485</v>
      </c>
      <c r="H984" s="42" t="s">
        <v>1484</v>
      </c>
      <c r="I984" s="42" t="str">
        <f t="shared" si="31"/>
        <v>Womens_Apparel_Tops_Shirts</v>
      </c>
      <c r="J984" s="42" t="str">
        <f t="shared" si="32"/>
        <v>Womens_Apparel_Tops_Shirts_Tops</v>
      </c>
      <c r="K984" s="43">
        <v>1</v>
      </c>
      <c r="U984" s="42"/>
    </row>
    <row r="985" spans="1:21">
      <c r="A985" s="43">
        <v>981</v>
      </c>
      <c r="B985" s="115" t="s">
        <v>157</v>
      </c>
      <c r="C985" s="115" t="s">
        <v>157</v>
      </c>
      <c r="D985" s="70" t="s">
        <v>1897</v>
      </c>
      <c r="E985" s="124" t="s">
        <v>1897</v>
      </c>
      <c r="F985" s="42" t="s">
        <v>158</v>
      </c>
      <c r="G985" s="42" t="s">
        <v>1746</v>
      </c>
      <c r="H985" s="42" t="s">
        <v>675</v>
      </c>
      <c r="I985" s="42" t="str">
        <f t="shared" si="31"/>
        <v>Womens_Apparel_TShirts</v>
      </c>
      <c r="J985" s="42" t="str">
        <f t="shared" si="32"/>
        <v>Womens_Apparel_TShirts_Polos</v>
      </c>
      <c r="K985" s="43">
        <v>1</v>
      </c>
      <c r="U985" s="42"/>
    </row>
    <row r="986" spans="1:21">
      <c r="A986" s="43">
        <v>982</v>
      </c>
      <c r="B986" s="115" t="s">
        <v>157</v>
      </c>
      <c r="C986" s="115" t="s">
        <v>157</v>
      </c>
      <c r="D986" s="70" t="s">
        <v>782</v>
      </c>
      <c r="E986" s="124" t="s">
        <v>912</v>
      </c>
      <c r="F986" s="42" t="s">
        <v>158</v>
      </c>
      <c r="G986" s="42" t="s">
        <v>1746</v>
      </c>
      <c r="H986" s="42" t="s">
        <v>701</v>
      </c>
      <c r="I986" s="42" t="str">
        <f t="shared" si="31"/>
        <v>Womens_Apparel_TShirts</v>
      </c>
      <c r="J986" s="42" t="str">
        <f t="shared" si="32"/>
        <v>Womens_Apparel_TShirts_T-Shirts</v>
      </c>
      <c r="K986" s="43">
        <v>1</v>
      </c>
      <c r="U986" s="42"/>
    </row>
    <row r="987" spans="1:21">
      <c r="A987" s="43">
        <v>983</v>
      </c>
      <c r="B987" s="115" t="s">
        <v>157</v>
      </c>
      <c r="C987" s="115" t="s">
        <v>157</v>
      </c>
      <c r="D987" s="70" t="s">
        <v>782</v>
      </c>
      <c r="E987" s="124" t="s">
        <v>1102</v>
      </c>
      <c r="F987" s="42" t="s">
        <v>158</v>
      </c>
      <c r="G987" s="42" t="s">
        <v>1898</v>
      </c>
      <c r="H987" s="42" t="s">
        <v>915</v>
      </c>
      <c r="I987" s="42" t="str">
        <f t="shared" si="31"/>
        <v>Womens_Apparel_Womens_Apparel_Gift_Sets_Other</v>
      </c>
      <c r="J987" s="42" t="str">
        <f t="shared" si="32"/>
        <v>Womens_Apparel_Womens_Apparel_Gift_Sets_Other_Gift_Sets</v>
      </c>
      <c r="K987" s="43">
        <v>1</v>
      </c>
      <c r="U987" s="42"/>
    </row>
    <row r="988" spans="1:21">
      <c r="A988" s="43">
        <v>984</v>
      </c>
      <c r="B988" s="115" t="s">
        <v>157</v>
      </c>
      <c r="C988" s="115" t="s">
        <v>161</v>
      </c>
      <c r="D988" s="70" t="s">
        <v>785</v>
      </c>
      <c r="E988" s="124" t="s">
        <v>1847</v>
      </c>
      <c r="F988" s="42" t="s">
        <v>158</v>
      </c>
      <c r="G988" s="42" t="s">
        <v>1898</v>
      </c>
      <c r="H988" s="42" t="s">
        <v>1102</v>
      </c>
      <c r="I988" s="42" t="str">
        <f t="shared" si="31"/>
        <v>Womens_Apparel_Womens_Apparel_Gift_Sets_Other</v>
      </c>
      <c r="J988" s="42" t="str">
        <f t="shared" si="32"/>
        <v>Womens_Apparel_Womens_Apparel_Gift_Sets_Other_Gifting</v>
      </c>
      <c r="K988" s="43">
        <v>1</v>
      </c>
      <c r="U988" s="42"/>
    </row>
    <row r="989" spans="1:21">
      <c r="A989" s="43">
        <v>985</v>
      </c>
      <c r="B989" s="115" t="s">
        <v>157</v>
      </c>
      <c r="C989" s="115" t="s">
        <v>161</v>
      </c>
      <c r="D989" s="70" t="s">
        <v>785</v>
      </c>
      <c r="E989" s="124" t="s">
        <v>1594</v>
      </c>
      <c r="F989" s="42" t="s">
        <v>162</v>
      </c>
      <c r="G989" s="42" t="s">
        <v>1899</v>
      </c>
      <c r="H989" s="42" t="s">
        <v>1847</v>
      </c>
      <c r="I989" s="42" t="str">
        <f t="shared" si="31"/>
        <v>Womens_Lingerie_Sleepwear_Bodysuits_Suspenders</v>
      </c>
      <c r="J989" s="42" t="str">
        <f t="shared" si="32"/>
        <v>Womens_Lingerie_Sleepwear_Bodysuits_Suspenders_Bodysuits</v>
      </c>
      <c r="K989" s="43">
        <v>1</v>
      </c>
      <c r="U989" s="42"/>
    </row>
    <row r="990" spans="1:21">
      <c r="A990" s="43">
        <v>986</v>
      </c>
      <c r="B990" s="115" t="s">
        <v>157</v>
      </c>
      <c r="C990" s="115" t="s">
        <v>161</v>
      </c>
      <c r="D990" s="70" t="s">
        <v>788</v>
      </c>
      <c r="E990" s="124" t="s">
        <v>1900</v>
      </c>
      <c r="F990" s="42" t="s">
        <v>162</v>
      </c>
      <c r="G990" s="42" t="s">
        <v>1899</v>
      </c>
      <c r="H990" s="42" t="s">
        <v>1594</v>
      </c>
      <c r="I990" s="42" t="str">
        <f t="shared" si="31"/>
        <v>Womens_Lingerie_Sleepwear_Bodysuits_Suspenders</v>
      </c>
      <c r="J990" s="42" t="str">
        <f t="shared" si="32"/>
        <v>Womens_Lingerie_Sleepwear_Bodysuits_Suspenders_Suspenders</v>
      </c>
      <c r="K990" s="43">
        <v>1</v>
      </c>
      <c r="U990" s="42"/>
    </row>
    <row r="991" spans="1:21">
      <c r="A991" s="43">
        <v>987</v>
      </c>
      <c r="B991" s="115" t="s">
        <v>157</v>
      </c>
      <c r="C991" s="115" t="s">
        <v>161</v>
      </c>
      <c r="D991" s="70" t="s">
        <v>788</v>
      </c>
      <c r="E991" s="124" t="s">
        <v>1901</v>
      </c>
      <c r="F991" s="42" t="s">
        <v>162</v>
      </c>
      <c r="G991" s="42" t="s">
        <v>788</v>
      </c>
      <c r="H991" s="42" t="s">
        <v>1900</v>
      </c>
      <c r="I991" s="42" t="str">
        <f t="shared" si="31"/>
        <v>Womens_Lingerie_Sleepwear_Bras</v>
      </c>
      <c r="J991" s="42" t="str">
        <f t="shared" si="32"/>
        <v>Womens_Lingerie_Sleepwear_Bras_Bralettes</v>
      </c>
      <c r="K991" s="43">
        <v>1</v>
      </c>
      <c r="U991" s="42"/>
    </row>
    <row r="992" spans="1:21">
      <c r="A992" s="43">
        <v>988</v>
      </c>
      <c r="B992" s="115" t="s">
        <v>157</v>
      </c>
      <c r="C992" s="115" t="s">
        <v>161</v>
      </c>
      <c r="D992" s="70" t="s">
        <v>788</v>
      </c>
      <c r="E992" s="124" t="s">
        <v>1902</v>
      </c>
      <c r="F992" s="42" t="s">
        <v>162</v>
      </c>
      <c r="G992" s="42" t="s">
        <v>788</v>
      </c>
      <c r="H992" s="42" t="s">
        <v>1901</v>
      </c>
      <c r="I992" s="42" t="str">
        <f t="shared" si="31"/>
        <v>Womens_Lingerie_Sleepwear_Bras</v>
      </c>
      <c r="J992" s="42" t="str">
        <f t="shared" si="32"/>
        <v>Womens_Lingerie_Sleepwear_Bras_Lingerie</v>
      </c>
      <c r="K992" s="43">
        <v>1</v>
      </c>
      <c r="U992" s="42"/>
    </row>
    <row r="993" spans="1:21">
      <c r="A993" s="43">
        <v>989</v>
      </c>
      <c r="B993" s="115" t="s">
        <v>157</v>
      </c>
      <c r="C993" s="115" t="s">
        <v>161</v>
      </c>
      <c r="D993" s="70" t="s">
        <v>788</v>
      </c>
      <c r="E993" s="124" t="s">
        <v>1903</v>
      </c>
      <c r="F993" s="42" t="s">
        <v>162</v>
      </c>
      <c r="G993" s="42" t="s">
        <v>788</v>
      </c>
      <c r="H993" s="42" t="s">
        <v>1902</v>
      </c>
      <c r="I993" s="42" t="str">
        <f t="shared" si="31"/>
        <v>Womens_Lingerie_Sleepwear_Bras</v>
      </c>
      <c r="J993" s="42" t="str">
        <f t="shared" si="32"/>
        <v>Womens_Lingerie_Sleepwear_Bras_Maternity</v>
      </c>
      <c r="K993" s="43">
        <v>1</v>
      </c>
      <c r="U993" s="42"/>
    </row>
    <row r="994" spans="1:21">
      <c r="A994" s="43">
        <v>990</v>
      </c>
      <c r="B994" s="115" t="s">
        <v>157</v>
      </c>
      <c r="C994" s="115" t="s">
        <v>161</v>
      </c>
      <c r="D994" s="70" t="s">
        <v>788</v>
      </c>
      <c r="E994" s="124" t="s">
        <v>1904</v>
      </c>
      <c r="F994" s="42" t="s">
        <v>162</v>
      </c>
      <c r="G994" s="42" t="s">
        <v>788</v>
      </c>
      <c r="H994" s="42" t="s">
        <v>1905</v>
      </c>
      <c r="I994" s="42" t="str">
        <f t="shared" si="31"/>
        <v>Womens_Lingerie_Sleepwear_Bras</v>
      </c>
      <c r="J994" s="42" t="str">
        <f t="shared" si="32"/>
        <v>Womens_Lingerie_Sleepwear_Bras_Push-up_Bras</v>
      </c>
      <c r="K994" s="43">
        <v>1</v>
      </c>
      <c r="U994" s="42"/>
    </row>
    <row r="995" spans="1:21">
      <c r="A995" s="43">
        <v>991</v>
      </c>
      <c r="B995" s="115" t="s">
        <v>157</v>
      </c>
      <c r="C995" s="115" t="s">
        <v>161</v>
      </c>
      <c r="D995" s="70" t="s">
        <v>788</v>
      </c>
      <c r="E995" s="124" t="s">
        <v>1906</v>
      </c>
      <c r="F995" s="42" t="s">
        <v>162</v>
      </c>
      <c r="G995" s="42" t="s">
        <v>788</v>
      </c>
      <c r="H995" s="42" t="s">
        <v>1907</v>
      </c>
      <c r="I995" s="42" t="str">
        <f t="shared" si="31"/>
        <v>Womens_Lingerie_Sleepwear_Bras</v>
      </c>
      <c r="J995" s="42" t="str">
        <f t="shared" si="32"/>
        <v>Womens_Lingerie_Sleepwear_Bras_Sports_Bras</v>
      </c>
      <c r="K995" s="43">
        <v>1</v>
      </c>
      <c r="U995" s="42"/>
    </row>
    <row r="996" spans="1:21">
      <c r="A996" s="43">
        <v>992</v>
      </c>
      <c r="B996" s="115" t="s">
        <v>157</v>
      </c>
      <c r="C996" s="115" t="s">
        <v>161</v>
      </c>
      <c r="D996" s="70" t="s">
        <v>788</v>
      </c>
      <c r="E996" s="124" t="s">
        <v>1908</v>
      </c>
      <c r="F996" s="42" t="s">
        <v>162</v>
      </c>
      <c r="G996" s="42" t="s">
        <v>788</v>
      </c>
      <c r="H996" s="42" t="s">
        <v>1909</v>
      </c>
      <c r="I996" s="42" t="str">
        <f t="shared" si="31"/>
        <v>Womens_Lingerie_Sleepwear_Bras</v>
      </c>
      <c r="J996" s="42" t="str">
        <f t="shared" si="32"/>
        <v>Womens_Lingerie_Sleepwear_Bras_Strapless_Bras</v>
      </c>
      <c r="K996" s="43">
        <v>1</v>
      </c>
      <c r="U996" s="42"/>
    </row>
    <row r="997" spans="1:21">
      <c r="A997" s="43">
        <v>993</v>
      </c>
      <c r="B997" s="115" t="s">
        <v>157</v>
      </c>
      <c r="C997" s="115" t="s">
        <v>161</v>
      </c>
      <c r="D997" s="70" t="s">
        <v>788</v>
      </c>
      <c r="E997" s="124" t="s">
        <v>1910</v>
      </c>
      <c r="F997" s="42" t="s">
        <v>162</v>
      </c>
      <c r="G997" s="42" t="s">
        <v>788</v>
      </c>
      <c r="H997" s="42" t="s">
        <v>1911</v>
      </c>
      <c r="I997" s="42" t="str">
        <f t="shared" si="31"/>
        <v>Womens_Lingerie_Sleepwear_Bras</v>
      </c>
      <c r="J997" s="42" t="str">
        <f t="shared" si="32"/>
        <v>Womens_Lingerie_Sleepwear_Bras_T-shirt_Bras</v>
      </c>
      <c r="K997" s="43">
        <v>1</v>
      </c>
      <c r="U997" s="42"/>
    </row>
    <row r="998" spans="1:21">
      <c r="A998" s="43">
        <v>994</v>
      </c>
      <c r="B998" s="115" t="s">
        <v>157</v>
      </c>
      <c r="C998" s="115" t="s">
        <v>161</v>
      </c>
      <c r="D998" s="70" t="s">
        <v>788</v>
      </c>
      <c r="E998" s="124" t="s">
        <v>1912</v>
      </c>
      <c r="F998" s="42" t="s">
        <v>162</v>
      </c>
      <c r="G998" s="42" t="s">
        <v>788</v>
      </c>
      <c r="H998" s="42" t="s">
        <v>1913</v>
      </c>
      <c r="I998" s="42" t="str">
        <f t="shared" si="31"/>
        <v>Womens_Lingerie_Sleepwear_Bras</v>
      </c>
      <c r="J998" s="42" t="str">
        <f t="shared" si="32"/>
        <v>Womens_Lingerie_Sleepwear_Bras_Underwire_Bras</v>
      </c>
      <c r="K998" s="43">
        <v>1</v>
      </c>
      <c r="U998" s="42"/>
    </row>
    <row r="999" spans="1:21">
      <c r="A999" s="43">
        <v>995</v>
      </c>
      <c r="B999" s="115" t="s">
        <v>157</v>
      </c>
      <c r="C999" s="115" t="s">
        <v>161</v>
      </c>
      <c r="D999" s="70" t="s">
        <v>792</v>
      </c>
      <c r="E999" s="124" t="s">
        <v>1914</v>
      </c>
      <c r="F999" s="42" t="s">
        <v>162</v>
      </c>
      <c r="G999" s="42" t="s">
        <v>788</v>
      </c>
      <c r="H999" s="42" t="s">
        <v>1915</v>
      </c>
      <c r="I999" s="42" t="str">
        <f t="shared" si="31"/>
        <v>Womens_Lingerie_Sleepwear_Bras</v>
      </c>
      <c r="J999" s="42" t="str">
        <f t="shared" si="32"/>
        <v>Womens_Lingerie_Sleepwear_Bras_Wirefree_Bras</v>
      </c>
      <c r="K999" s="43">
        <v>1</v>
      </c>
      <c r="U999" s="42"/>
    </row>
    <row r="1000" spans="1:21">
      <c r="A1000" s="43">
        <v>996</v>
      </c>
      <c r="B1000" s="115" t="s">
        <v>157</v>
      </c>
      <c r="C1000" s="115" t="s">
        <v>161</v>
      </c>
      <c r="D1000" s="70" t="s">
        <v>792</v>
      </c>
      <c r="E1000" s="124" t="s">
        <v>1916</v>
      </c>
      <c r="F1000" s="42" t="s">
        <v>162</v>
      </c>
      <c r="G1000" s="42" t="s">
        <v>1917</v>
      </c>
      <c r="H1000" s="42" t="s">
        <v>1914</v>
      </c>
      <c r="I1000" s="42" t="str">
        <f t="shared" si="31"/>
        <v>Womens_Lingerie_Sleepwear_Camisoles_Slips</v>
      </c>
      <c r="J1000" s="42" t="str">
        <f t="shared" si="32"/>
        <v>Womens_Lingerie_Sleepwear_Camisoles_Slips_Camisoles</v>
      </c>
      <c r="K1000" s="43">
        <v>1</v>
      </c>
      <c r="U1000" s="42"/>
    </row>
    <row r="1001" spans="1:21">
      <c r="A1001" s="43">
        <v>997</v>
      </c>
      <c r="B1001" s="115" t="s">
        <v>157</v>
      </c>
      <c r="C1001" s="115" t="s">
        <v>161</v>
      </c>
      <c r="D1001" s="70" t="s">
        <v>794</v>
      </c>
      <c r="E1001" s="124" t="s">
        <v>1918</v>
      </c>
      <c r="F1001" s="42" t="s">
        <v>162</v>
      </c>
      <c r="G1001" s="42" t="s">
        <v>1917</v>
      </c>
      <c r="H1001" s="42" t="s">
        <v>1916</v>
      </c>
      <c r="I1001" s="42" t="str">
        <f t="shared" si="31"/>
        <v>Womens_Lingerie_Sleepwear_Camisoles_Slips</v>
      </c>
      <c r="J1001" s="42" t="str">
        <f t="shared" si="32"/>
        <v>Womens_Lingerie_Sleepwear_Camisoles_Slips_Slips</v>
      </c>
      <c r="K1001" s="43">
        <v>1</v>
      </c>
      <c r="U1001" s="42"/>
    </row>
    <row r="1002" spans="1:21">
      <c r="A1002" s="43">
        <v>998</v>
      </c>
      <c r="B1002" s="115" t="s">
        <v>157</v>
      </c>
      <c r="C1002" s="115" t="s">
        <v>161</v>
      </c>
      <c r="D1002" s="70" t="s">
        <v>794</v>
      </c>
      <c r="E1002" s="124" t="s">
        <v>1919</v>
      </c>
      <c r="F1002" s="42" t="s">
        <v>162</v>
      </c>
      <c r="G1002" s="42" t="s">
        <v>794</v>
      </c>
      <c r="H1002" s="42" t="s">
        <v>1920</v>
      </c>
      <c r="I1002" s="42" t="str">
        <f t="shared" si="31"/>
        <v>Womens_Lingerie_Sleepwear_Hosiery</v>
      </c>
      <c r="J1002" s="42" t="str">
        <f t="shared" si="32"/>
        <v>Womens_Lingerie_Sleepwear_Hosiery_Knee_High</v>
      </c>
      <c r="K1002" s="43">
        <v>1</v>
      </c>
      <c r="U1002" s="42"/>
    </row>
    <row r="1003" spans="1:21">
      <c r="A1003" s="43">
        <v>999</v>
      </c>
      <c r="B1003" s="115" t="s">
        <v>157</v>
      </c>
      <c r="C1003" s="115" t="s">
        <v>161</v>
      </c>
      <c r="D1003" s="70" t="s">
        <v>794</v>
      </c>
      <c r="E1003" s="124" t="s">
        <v>1478</v>
      </c>
      <c r="F1003" s="42" t="s">
        <v>162</v>
      </c>
      <c r="G1003" s="42" t="s">
        <v>794</v>
      </c>
      <c r="H1003" s="42" t="s">
        <v>1919</v>
      </c>
      <c r="I1003" s="42" t="str">
        <f t="shared" si="31"/>
        <v>Womens_Lingerie_Sleepwear_Hosiery</v>
      </c>
      <c r="J1003" s="42" t="str">
        <f t="shared" si="32"/>
        <v>Womens_Lingerie_Sleepwear_Hosiery_Stockings</v>
      </c>
      <c r="K1003" s="43">
        <v>1</v>
      </c>
      <c r="U1003" s="42"/>
    </row>
    <row r="1004" spans="1:21">
      <c r="A1004" s="43">
        <v>1000</v>
      </c>
      <c r="B1004" s="115" t="s">
        <v>157</v>
      </c>
      <c r="C1004" s="115" t="s">
        <v>161</v>
      </c>
      <c r="D1004" s="70" t="s">
        <v>798</v>
      </c>
      <c r="E1004" s="124" t="s">
        <v>1921</v>
      </c>
      <c r="F1004" s="42" t="s">
        <v>162</v>
      </c>
      <c r="G1004" s="42" t="s">
        <v>794</v>
      </c>
      <c r="H1004" s="42" t="s">
        <v>1478</v>
      </c>
      <c r="I1004" s="42" t="str">
        <f t="shared" si="31"/>
        <v>Womens_Lingerie_Sleepwear_Hosiery</v>
      </c>
      <c r="J1004" s="42" t="str">
        <f t="shared" si="32"/>
        <v>Womens_Lingerie_Sleepwear_Hosiery_Tights</v>
      </c>
      <c r="K1004" s="43">
        <v>1</v>
      </c>
      <c r="U1004" s="42"/>
    </row>
    <row r="1005" spans="1:21">
      <c r="A1005" s="43">
        <v>1001</v>
      </c>
      <c r="B1005" s="115" t="s">
        <v>157</v>
      </c>
      <c r="C1005" s="115" t="s">
        <v>161</v>
      </c>
      <c r="D1005" s="70" t="s">
        <v>798</v>
      </c>
      <c r="E1005" s="124" t="s">
        <v>1922</v>
      </c>
      <c r="F1005" s="42" t="s">
        <v>162</v>
      </c>
      <c r="G1005" s="42" t="s">
        <v>798</v>
      </c>
      <c r="H1005" s="42" t="s">
        <v>1921</v>
      </c>
      <c r="I1005" s="42" t="str">
        <f t="shared" si="31"/>
        <v>Womens_Lingerie_Sleepwear_Leisurewear</v>
      </c>
      <c r="J1005" s="42" t="str">
        <f t="shared" si="32"/>
        <v>Womens_Lingerie_Sleepwear_Leisurewear_Bottoms</v>
      </c>
      <c r="K1005" s="43">
        <v>1</v>
      </c>
      <c r="U1005" s="42"/>
    </row>
    <row r="1006" spans="1:21">
      <c r="A1006" s="43">
        <v>1002</v>
      </c>
      <c r="B1006" s="115" t="s">
        <v>157</v>
      </c>
      <c r="C1006" s="115" t="s">
        <v>161</v>
      </c>
      <c r="D1006" s="70" t="s">
        <v>798</v>
      </c>
      <c r="E1006" s="124" t="s">
        <v>1484</v>
      </c>
      <c r="F1006" s="42" t="s">
        <v>162</v>
      </c>
      <c r="G1006" s="42" t="s">
        <v>798</v>
      </c>
      <c r="H1006" s="42" t="s">
        <v>1922</v>
      </c>
      <c r="I1006" s="42" t="str">
        <f t="shared" si="31"/>
        <v>Womens_Lingerie_Sleepwear_Leisurewear</v>
      </c>
      <c r="J1006" s="42" t="str">
        <f t="shared" si="32"/>
        <v>Womens_Lingerie_Sleepwear_Leisurewear_One-Piece</v>
      </c>
      <c r="K1006" s="43">
        <v>1</v>
      </c>
      <c r="U1006" s="42"/>
    </row>
    <row r="1007" spans="1:21">
      <c r="A1007" s="43">
        <v>1003</v>
      </c>
      <c r="B1007" s="115" t="s">
        <v>157</v>
      </c>
      <c r="C1007" s="115" t="s">
        <v>161</v>
      </c>
      <c r="D1007" s="70" t="s">
        <v>801</v>
      </c>
      <c r="E1007" s="124" t="s">
        <v>1923</v>
      </c>
      <c r="F1007" s="42" t="s">
        <v>162</v>
      </c>
      <c r="G1007" s="42" t="s">
        <v>798</v>
      </c>
      <c r="H1007" s="42" t="s">
        <v>1484</v>
      </c>
      <c r="I1007" s="42" t="str">
        <f t="shared" si="31"/>
        <v>Womens_Lingerie_Sleepwear_Leisurewear</v>
      </c>
      <c r="J1007" s="42" t="str">
        <f t="shared" si="32"/>
        <v>Womens_Lingerie_Sleepwear_Leisurewear_Tops</v>
      </c>
      <c r="K1007" s="43">
        <v>1</v>
      </c>
      <c r="U1007" s="42"/>
    </row>
    <row r="1008" spans="1:21">
      <c r="A1008" s="43">
        <v>1004</v>
      </c>
      <c r="B1008" s="115" t="s">
        <v>157</v>
      </c>
      <c r="C1008" s="115" t="s">
        <v>161</v>
      </c>
      <c r="D1008" s="70" t="s">
        <v>801</v>
      </c>
      <c r="E1008" s="124" t="s">
        <v>1924</v>
      </c>
      <c r="F1008" s="42" t="s">
        <v>162</v>
      </c>
      <c r="G1008" s="42" t="s">
        <v>1925</v>
      </c>
      <c r="H1008" s="42" t="s">
        <v>1923</v>
      </c>
      <c r="I1008" s="42" t="str">
        <f t="shared" si="31"/>
        <v>Womens_Lingerie_Sleepwear_Lingerie_Accessories</v>
      </c>
      <c r="J1008" s="42" t="str">
        <f t="shared" si="32"/>
        <v>Womens_Lingerie_Sleepwear_Lingerie_Accessories_Accessories</v>
      </c>
      <c r="K1008" s="43">
        <v>1</v>
      </c>
      <c r="U1008" s="42"/>
    </row>
    <row r="1009" spans="1:21">
      <c r="A1009" s="43">
        <v>1005</v>
      </c>
      <c r="B1009" s="115" t="s">
        <v>157</v>
      </c>
      <c r="C1009" s="115" t="s">
        <v>161</v>
      </c>
      <c r="D1009" s="70" t="s">
        <v>801</v>
      </c>
      <c r="E1009" s="124" t="s">
        <v>1926</v>
      </c>
      <c r="F1009" s="42" t="s">
        <v>162</v>
      </c>
      <c r="G1009" s="42" t="s">
        <v>1925</v>
      </c>
      <c r="H1009" s="42" t="s">
        <v>1927</v>
      </c>
      <c r="I1009" s="42" t="str">
        <f t="shared" si="31"/>
        <v>Womens_Lingerie_Sleepwear_Lingerie_Accessories</v>
      </c>
      <c r="J1009" s="42" t="str">
        <f t="shared" si="32"/>
        <v>Womens_Lingerie_Sleepwear_Lingerie_Accessories_Boob_Tape</v>
      </c>
      <c r="K1009" s="43">
        <v>1</v>
      </c>
      <c r="U1009" s="42"/>
    </row>
    <row r="1010" spans="1:21">
      <c r="A1010" s="43">
        <v>1006</v>
      </c>
      <c r="B1010" s="115" t="s">
        <v>157</v>
      </c>
      <c r="C1010" s="115" t="s">
        <v>161</v>
      </c>
      <c r="D1010" s="70" t="s">
        <v>801</v>
      </c>
      <c r="E1010" s="124" t="s">
        <v>1928</v>
      </c>
      <c r="F1010" s="42" t="s">
        <v>162</v>
      </c>
      <c r="G1010" s="42" t="s">
        <v>1925</v>
      </c>
      <c r="H1010" s="42" t="s">
        <v>1929</v>
      </c>
      <c r="I1010" s="42" t="str">
        <f t="shared" si="31"/>
        <v>Womens_Lingerie_Sleepwear_Lingerie_Accessories</v>
      </c>
      <c r="J1010" s="42" t="str">
        <f t="shared" si="32"/>
        <v>Womens_Lingerie_Sleepwear_Lingerie_Accessories_Cup_Inserts</v>
      </c>
      <c r="K1010" s="43">
        <v>1</v>
      </c>
      <c r="U1010" s="42"/>
    </row>
    <row r="1011" spans="1:21">
      <c r="A1011" s="43">
        <v>1007</v>
      </c>
      <c r="B1011" s="115" t="s">
        <v>157</v>
      </c>
      <c r="C1011" s="115" t="s">
        <v>161</v>
      </c>
      <c r="D1011" s="70" t="s">
        <v>801</v>
      </c>
      <c r="E1011" s="124" t="s">
        <v>1930</v>
      </c>
      <c r="F1011" s="42" t="s">
        <v>162</v>
      </c>
      <c r="G1011" s="42" t="s">
        <v>1925</v>
      </c>
      <c r="H1011" s="42" t="s">
        <v>1931</v>
      </c>
      <c r="I1011" s="42" t="str">
        <f t="shared" si="31"/>
        <v>Womens_Lingerie_Sleepwear_Lingerie_Accessories</v>
      </c>
      <c r="J1011" s="42" t="str">
        <f t="shared" si="32"/>
        <v>Womens_Lingerie_Sleepwear_Lingerie_Accessories_Mastectomy_Products</v>
      </c>
      <c r="K1011" s="43">
        <v>1</v>
      </c>
      <c r="U1011" s="42"/>
    </row>
    <row r="1012" spans="1:21">
      <c r="A1012" s="43">
        <v>1008</v>
      </c>
      <c r="B1012" s="115" t="s">
        <v>157</v>
      </c>
      <c r="C1012" s="115" t="s">
        <v>161</v>
      </c>
      <c r="D1012" s="70" t="s">
        <v>801</v>
      </c>
      <c r="E1012" s="124" t="s">
        <v>1932</v>
      </c>
      <c r="F1012" s="42" t="s">
        <v>162</v>
      </c>
      <c r="G1012" s="42" t="s">
        <v>1925</v>
      </c>
      <c r="H1012" s="42" t="s">
        <v>1933</v>
      </c>
      <c r="I1012" s="42" t="str">
        <f t="shared" si="31"/>
        <v>Womens_Lingerie_Sleepwear_Lingerie_Accessories</v>
      </c>
      <c r="J1012" s="42" t="str">
        <f t="shared" si="32"/>
        <v>Womens_Lingerie_Sleepwear_Lingerie_Accessories_Nipple_Covers</v>
      </c>
      <c r="K1012" s="43">
        <v>1</v>
      </c>
      <c r="U1012" s="42"/>
    </row>
    <row r="1013" spans="1:21">
      <c r="A1013" s="43">
        <v>1009</v>
      </c>
      <c r="B1013" s="115" t="s">
        <v>157</v>
      </c>
      <c r="C1013" s="115" t="s">
        <v>161</v>
      </c>
      <c r="D1013" s="70" t="s">
        <v>801</v>
      </c>
      <c r="E1013" s="124" t="s">
        <v>1934</v>
      </c>
      <c r="F1013" s="42" t="s">
        <v>162</v>
      </c>
      <c r="G1013" s="42" t="s">
        <v>1925</v>
      </c>
      <c r="H1013" s="42" t="s">
        <v>1935</v>
      </c>
      <c r="I1013" s="42" t="str">
        <f t="shared" si="31"/>
        <v>Womens_Lingerie_Sleepwear_Lingerie_Accessories</v>
      </c>
      <c r="J1013" s="42" t="str">
        <f t="shared" si="32"/>
        <v>Womens_Lingerie_Sleepwear_Lingerie_Accessories_Nursing_Pads</v>
      </c>
      <c r="K1013" s="43">
        <v>1</v>
      </c>
      <c r="U1013" s="42"/>
    </row>
    <row r="1014" spans="1:21">
      <c r="A1014" s="43">
        <v>1010</v>
      </c>
      <c r="B1014" s="115" t="s">
        <v>157</v>
      </c>
      <c r="C1014" s="115" t="s">
        <v>161</v>
      </c>
      <c r="D1014" s="70" t="s">
        <v>801</v>
      </c>
      <c r="E1014" s="124" t="s">
        <v>1936</v>
      </c>
      <c r="F1014" s="42" t="s">
        <v>162</v>
      </c>
      <c r="G1014" s="42" t="s">
        <v>1925</v>
      </c>
      <c r="H1014" s="42" t="s">
        <v>1937</v>
      </c>
      <c r="I1014" s="42" t="str">
        <f t="shared" si="31"/>
        <v>Womens_Lingerie_Sleepwear_Lingerie_Accessories</v>
      </c>
      <c r="J1014" s="42" t="str">
        <f t="shared" si="32"/>
        <v>Womens_Lingerie_Sleepwear_Lingerie_Accessories_Sleep_Masks</v>
      </c>
      <c r="K1014" s="43">
        <v>1</v>
      </c>
      <c r="U1014" s="42"/>
    </row>
    <row r="1015" spans="1:21">
      <c r="A1015" s="43">
        <v>1011</v>
      </c>
      <c r="B1015" s="115" t="s">
        <v>157</v>
      </c>
      <c r="C1015" s="115" t="s">
        <v>161</v>
      </c>
      <c r="D1015" s="70" t="s">
        <v>803</v>
      </c>
      <c r="E1015" s="124" t="s">
        <v>1938</v>
      </c>
      <c r="F1015" s="42" t="s">
        <v>162</v>
      </c>
      <c r="G1015" s="42" t="s">
        <v>1925</v>
      </c>
      <c r="H1015" s="42" t="s">
        <v>1939</v>
      </c>
      <c r="I1015" s="42" t="str">
        <f t="shared" si="31"/>
        <v>Womens_Lingerie_Sleepwear_Lingerie_Accessories</v>
      </c>
      <c r="J1015" s="42" t="str">
        <f t="shared" si="32"/>
        <v>Womens_Lingerie_Sleepwear_Lingerie_Accessories_Stick_On_Bras</v>
      </c>
      <c r="K1015" s="43">
        <v>1</v>
      </c>
      <c r="U1015" s="42"/>
    </row>
    <row r="1016" spans="1:21">
      <c r="A1016" s="43">
        <v>1012</v>
      </c>
      <c r="B1016" s="115" t="s">
        <v>157</v>
      </c>
      <c r="C1016" s="115" t="s">
        <v>161</v>
      </c>
      <c r="D1016" s="70" t="s">
        <v>803</v>
      </c>
      <c r="E1016" s="124" t="s">
        <v>1940</v>
      </c>
      <c r="F1016" s="42" t="s">
        <v>162</v>
      </c>
      <c r="G1016" s="42" t="s">
        <v>1941</v>
      </c>
      <c r="H1016" s="42" t="s">
        <v>1938</v>
      </c>
      <c r="I1016" s="42" t="str">
        <f t="shared" si="31"/>
        <v>Womens_Lingerie_Sleepwear_Nightdresses_Nightshirts</v>
      </c>
      <c r="J1016" s="42" t="str">
        <f t="shared" si="32"/>
        <v>Womens_Lingerie_Sleepwear_Nightdresses_Nightshirts_Nightdresses</v>
      </c>
      <c r="K1016" s="43">
        <v>1</v>
      </c>
      <c r="U1016" s="42"/>
    </row>
    <row r="1017" spans="1:21">
      <c r="A1017" s="43">
        <v>1013</v>
      </c>
      <c r="B1017" s="115" t="s">
        <v>157</v>
      </c>
      <c r="C1017" s="115" t="s">
        <v>161</v>
      </c>
      <c r="D1017" s="70" t="s">
        <v>805</v>
      </c>
      <c r="E1017" s="124" t="s">
        <v>1942</v>
      </c>
      <c r="F1017" s="42" t="s">
        <v>162</v>
      </c>
      <c r="G1017" s="42" t="s">
        <v>1941</v>
      </c>
      <c r="H1017" s="42" t="s">
        <v>1940</v>
      </c>
      <c r="I1017" s="42" t="str">
        <f t="shared" ref="I1017:I1080" si="33">F1017&amp;"_"&amp;G1017</f>
        <v>Womens_Lingerie_Sleepwear_Nightdresses_Nightshirts</v>
      </c>
      <c r="J1017" s="42" t="str">
        <f t="shared" si="32"/>
        <v>Womens_Lingerie_Sleepwear_Nightdresses_Nightshirts_Nightshirts</v>
      </c>
      <c r="K1017" s="43">
        <v>1</v>
      </c>
      <c r="U1017" s="42"/>
    </row>
    <row r="1018" spans="1:21">
      <c r="A1018" s="43">
        <v>1014</v>
      </c>
      <c r="B1018" s="115" t="s">
        <v>157</v>
      </c>
      <c r="C1018" s="115" t="s">
        <v>161</v>
      </c>
      <c r="D1018" s="70" t="s">
        <v>805</v>
      </c>
      <c r="E1018" s="124" t="s">
        <v>1943</v>
      </c>
      <c r="F1018" s="42" t="s">
        <v>162</v>
      </c>
      <c r="G1018" s="42" t="s">
        <v>805</v>
      </c>
      <c r="H1018" s="42" t="s">
        <v>1942</v>
      </c>
      <c r="I1018" s="42" t="str">
        <f t="shared" si="33"/>
        <v>Womens_Lingerie_Sleepwear_Shapewear</v>
      </c>
      <c r="J1018" s="42" t="str">
        <f t="shared" si="32"/>
        <v>Womens_Lingerie_Sleepwear_Shapewear_Corsets</v>
      </c>
      <c r="K1018" s="43">
        <v>1</v>
      </c>
      <c r="U1018" s="42"/>
    </row>
    <row r="1019" spans="1:21">
      <c r="A1019" s="43">
        <v>1015</v>
      </c>
      <c r="B1019" s="115" t="s">
        <v>157</v>
      </c>
      <c r="C1019" s="115" t="s">
        <v>161</v>
      </c>
      <c r="D1019" s="70" t="s">
        <v>805</v>
      </c>
      <c r="E1019" s="124" t="s">
        <v>1944</v>
      </c>
      <c r="F1019" s="42" t="s">
        <v>162</v>
      </c>
      <c r="G1019" s="42" t="s">
        <v>805</v>
      </c>
      <c r="H1019" s="42" t="s">
        <v>1945</v>
      </c>
      <c r="I1019" s="42" t="str">
        <f t="shared" si="33"/>
        <v>Womens_Lingerie_Sleepwear_Shapewear</v>
      </c>
      <c r="J1019" s="42" t="str">
        <f t="shared" si="32"/>
        <v>Womens_Lingerie_Sleepwear_Shapewear_Shaping_Body_Suits</v>
      </c>
      <c r="K1019" s="43">
        <v>1</v>
      </c>
      <c r="U1019" s="42"/>
    </row>
    <row r="1020" spans="1:21">
      <c r="A1020" s="43">
        <v>1016</v>
      </c>
      <c r="B1020" s="115" t="s">
        <v>157</v>
      </c>
      <c r="C1020" s="115" t="s">
        <v>161</v>
      </c>
      <c r="D1020" s="70" t="s">
        <v>805</v>
      </c>
      <c r="E1020" s="124" t="s">
        <v>1946</v>
      </c>
      <c r="F1020" s="42" t="s">
        <v>162</v>
      </c>
      <c r="G1020" s="42" t="s">
        <v>805</v>
      </c>
      <c r="H1020" s="42" t="s">
        <v>1947</v>
      </c>
      <c r="I1020" s="42" t="str">
        <f t="shared" si="33"/>
        <v>Womens_Lingerie_Sleepwear_Shapewear</v>
      </c>
      <c r="J1020" s="42" t="str">
        <f t="shared" si="32"/>
        <v>Womens_Lingerie_Sleepwear_Shapewear_Shaping_Bottoms</v>
      </c>
      <c r="K1020" s="43">
        <v>1</v>
      </c>
      <c r="U1020" s="42"/>
    </row>
    <row r="1021" spans="1:21">
      <c r="A1021" s="43">
        <v>1017</v>
      </c>
      <c r="B1021" s="115" t="s">
        <v>157</v>
      </c>
      <c r="C1021" s="115" t="s">
        <v>161</v>
      </c>
      <c r="D1021" s="70" t="s">
        <v>805</v>
      </c>
      <c r="E1021" s="124" t="s">
        <v>1948</v>
      </c>
      <c r="F1021" s="42" t="s">
        <v>162</v>
      </c>
      <c r="G1021" s="42" t="s">
        <v>805</v>
      </c>
      <c r="H1021" s="42" t="s">
        <v>1949</v>
      </c>
      <c r="I1021" s="42" t="str">
        <f t="shared" si="33"/>
        <v>Womens_Lingerie_Sleepwear_Shapewear</v>
      </c>
      <c r="J1021" s="42" t="str">
        <f t="shared" si="32"/>
        <v>Womens_Lingerie_Sleepwear_Shapewear_Shaping_Briefs</v>
      </c>
      <c r="K1021" s="43">
        <v>1</v>
      </c>
      <c r="U1021" s="42"/>
    </row>
    <row r="1022" spans="1:21">
      <c r="A1022" s="43">
        <v>1018</v>
      </c>
      <c r="B1022" s="115" t="s">
        <v>157</v>
      </c>
      <c r="C1022" s="115" t="s">
        <v>161</v>
      </c>
      <c r="D1022" s="70" t="s">
        <v>805</v>
      </c>
      <c r="E1022" s="124" t="s">
        <v>1950</v>
      </c>
      <c r="F1022" s="42" t="s">
        <v>162</v>
      </c>
      <c r="G1022" s="42" t="s">
        <v>805</v>
      </c>
      <c r="H1022" s="42" t="s">
        <v>1951</v>
      </c>
      <c r="I1022" s="42" t="str">
        <f t="shared" si="33"/>
        <v>Womens_Lingerie_Sleepwear_Shapewear</v>
      </c>
      <c r="J1022" s="42" t="str">
        <f t="shared" si="32"/>
        <v>Womens_Lingerie_Sleepwear_Shapewear_Shaping_G-Strings</v>
      </c>
      <c r="K1022" s="43">
        <v>1</v>
      </c>
      <c r="U1022" s="42"/>
    </row>
    <row r="1023" spans="1:21">
      <c r="A1023" s="43">
        <v>1019</v>
      </c>
      <c r="B1023" s="115" t="s">
        <v>157</v>
      </c>
      <c r="C1023" s="115" t="s">
        <v>161</v>
      </c>
      <c r="D1023" s="70" t="s">
        <v>805</v>
      </c>
      <c r="E1023" s="124" t="s">
        <v>1952</v>
      </c>
      <c r="F1023" s="42" t="s">
        <v>162</v>
      </c>
      <c r="G1023" s="42" t="s">
        <v>805</v>
      </c>
      <c r="H1023" s="42" t="s">
        <v>1953</v>
      </c>
      <c r="I1023" s="42" t="str">
        <f t="shared" si="33"/>
        <v>Womens_Lingerie_Sleepwear_Shapewear</v>
      </c>
      <c r="J1023" s="42" t="str">
        <f t="shared" si="32"/>
        <v>Womens_Lingerie_Sleepwear_Shapewear_Shaping_Slips</v>
      </c>
      <c r="K1023" s="43">
        <v>1</v>
      </c>
      <c r="U1023" s="42"/>
    </row>
    <row r="1024" spans="1:21">
      <c r="A1024" s="43">
        <v>1020</v>
      </c>
      <c r="B1024" s="115" t="s">
        <v>157</v>
      </c>
      <c r="C1024" s="115" t="s">
        <v>161</v>
      </c>
      <c r="D1024" s="70" t="s">
        <v>805</v>
      </c>
      <c r="E1024" s="124" t="s">
        <v>1954</v>
      </c>
      <c r="F1024" s="42" t="s">
        <v>162</v>
      </c>
      <c r="G1024" s="42" t="s">
        <v>805</v>
      </c>
      <c r="H1024" s="42" t="s">
        <v>1955</v>
      </c>
      <c r="I1024" s="42" t="str">
        <f t="shared" si="33"/>
        <v>Womens_Lingerie_Sleepwear_Shapewear</v>
      </c>
      <c r="J1024" s="42" t="str">
        <f t="shared" si="32"/>
        <v>Womens_Lingerie_Sleepwear_Shapewear_Shaping_Tops</v>
      </c>
      <c r="K1024" s="43">
        <v>1</v>
      </c>
      <c r="U1024" s="42"/>
    </row>
    <row r="1025" spans="1:21">
      <c r="A1025" s="43">
        <v>1021</v>
      </c>
      <c r="B1025" s="115" t="s">
        <v>157</v>
      </c>
      <c r="C1025" s="115" t="s">
        <v>161</v>
      </c>
      <c r="D1025" s="70" t="s">
        <v>808</v>
      </c>
      <c r="E1025" s="124" t="s">
        <v>1681</v>
      </c>
      <c r="F1025" s="42" t="s">
        <v>162</v>
      </c>
      <c r="G1025" s="42" t="s">
        <v>805</v>
      </c>
      <c r="H1025" s="42" t="s">
        <v>1956</v>
      </c>
      <c r="I1025" s="42" t="str">
        <f t="shared" si="33"/>
        <v>Womens_Lingerie_Sleepwear_Shapewear</v>
      </c>
      <c r="J1025" s="42" t="str">
        <f t="shared" si="32"/>
        <v>Womens_Lingerie_Sleepwear_Shapewear_Waist_Trainers</v>
      </c>
      <c r="K1025" s="43">
        <v>1</v>
      </c>
      <c r="U1025" s="42"/>
    </row>
    <row r="1026" spans="1:21">
      <c r="A1026" s="43">
        <v>1022</v>
      </c>
      <c r="B1026" s="115" t="s">
        <v>157</v>
      </c>
      <c r="C1026" s="115" t="s">
        <v>161</v>
      </c>
      <c r="D1026" s="70" t="s">
        <v>808</v>
      </c>
      <c r="E1026" s="124" t="s">
        <v>1685</v>
      </c>
      <c r="F1026" s="42" t="s">
        <v>162</v>
      </c>
      <c r="G1026" s="42" t="s">
        <v>1957</v>
      </c>
      <c r="H1026" s="42" t="s">
        <v>1684</v>
      </c>
      <c r="I1026" s="42" t="str">
        <f t="shared" si="33"/>
        <v>Womens_Lingerie_Sleepwear_Sleep_Bottoms</v>
      </c>
      <c r="J1026" s="42" t="str">
        <f t="shared" si="32"/>
        <v>Womens_Lingerie_Sleepwear_Sleep_Bottoms_Sleep_Pants</v>
      </c>
      <c r="K1026" s="43">
        <v>1</v>
      </c>
      <c r="U1026" s="42"/>
    </row>
    <row r="1027" spans="1:21">
      <c r="A1027" s="43">
        <v>1023</v>
      </c>
      <c r="B1027" s="115" t="s">
        <v>157</v>
      </c>
      <c r="C1027" s="115" t="s">
        <v>161</v>
      </c>
      <c r="D1027" s="70" t="s">
        <v>809</v>
      </c>
      <c r="E1027" s="124" t="s">
        <v>1677</v>
      </c>
      <c r="F1027" s="42" t="s">
        <v>162</v>
      </c>
      <c r="G1027" s="42" t="s">
        <v>1957</v>
      </c>
      <c r="H1027" s="42" t="s">
        <v>1688</v>
      </c>
      <c r="I1027" s="42" t="str">
        <f t="shared" si="33"/>
        <v>Womens_Lingerie_Sleepwear_Sleep_Bottoms</v>
      </c>
      <c r="J1027" s="42" t="str">
        <f t="shared" si="32"/>
        <v>Womens_Lingerie_Sleepwear_Sleep_Bottoms_Sleep_Shorts</v>
      </c>
      <c r="K1027" s="43">
        <v>1</v>
      </c>
      <c r="U1027" s="42"/>
    </row>
    <row r="1028" spans="1:21">
      <c r="A1028" s="43">
        <v>1024</v>
      </c>
      <c r="B1028" s="115" t="s">
        <v>157</v>
      </c>
      <c r="C1028" s="115" t="s">
        <v>161</v>
      </c>
      <c r="D1028" s="70" t="s">
        <v>809</v>
      </c>
      <c r="E1028" s="124" t="s">
        <v>1958</v>
      </c>
      <c r="F1028" s="42" t="s">
        <v>162</v>
      </c>
      <c r="G1028" s="42" t="s">
        <v>1959</v>
      </c>
      <c r="H1028" s="42" t="s">
        <v>1680</v>
      </c>
      <c r="I1028" s="42" t="str">
        <f t="shared" si="33"/>
        <v>Womens_Lingerie_Sleepwear_Sleep_Sets</v>
      </c>
      <c r="J1028" s="42" t="str">
        <f t="shared" ref="J1028:J1091" si="34">I1028&amp;"_"&amp;H1028</f>
        <v>Womens_Lingerie_Sleepwear_Sleep_Sets_Long_Sleep_Sets</v>
      </c>
      <c r="K1028" s="43">
        <v>1</v>
      </c>
      <c r="U1028" s="42"/>
    </row>
    <row r="1029" spans="1:21">
      <c r="A1029" s="43">
        <v>1025</v>
      </c>
      <c r="B1029" s="115" t="s">
        <v>157</v>
      </c>
      <c r="C1029" s="115" t="s">
        <v>161</v>
      </c>
      <c r="D1029" s="70" t="s">
        <v>809</v>
      </c>
      <c r="E1029" s="124" t="s">
        <v>1679</v>
      </c>
      <c r="F1029" s="42" t="s">
        <v>162</v>
      </c>
      <c r="G1029" s="42" t="s">
        <v>1959</v>
      </c>
      <c r="H1029" s="42" t="s">
        <v>1958</v>
      </c>
      <c r="I1029" s="42" t="str">
        <f t="shared" si="33"/>
        <v>Womens_Lingerie_Sleepwear_Sleep_Sets</v>
      </c>
      <c r="J1029" s="42" t="str">
        <f t="shared" si="34"/>
        <v>Womens_Lingerie_Sleepwear_Sleep_Sets_Onesie</v>
      </c>
      <c r="K1029" s="43">
        <v>1</v>
      </c>
      <c r="U1029" s="42"/>
    </row>
    <row r="1030" spans="1:21">
      <c r="A1030" s="43">
        <v>1026</v>
      </c>
      <c r="B1030" s="115" t="s">
        <v>157</v>
      </c>
      <c r="C1030" s="115" t="s">
        <v>161</v>
      </c>
      <c r="D1030" s="70" t="s">
        <v>811</v>
      </c>
      <c r="E1030" s="124" t="s">
        <v>1683</v>
      </c>
      <c r="F1030" s="42" t="s">
        <v>162</v>
      </c>
      <c r="G1030" s="42" t="s">
        <v>1959</v>
      </c>
      <c r="H1030" s="42" t="s">
        <v>1682</v>
      </c>
      <c r="I1030" s="42" t="str">
        <f t="shared" si="33"/>
        <v>Womens_Lingerie_Sleepwear_Sleep_Sets</v>
      </c>
      <c r="J1030" s="42" t="str">
        <f t="shared" si="34"/>
        <v>Womens_Lingerie_Sleepwear_Sleep_Sets_Short_Sleep_Sets</v>
      </c>
      <c r="K1030" s="43">
        <v>1</v>
      </c>
      <c r="U1030" s="42"/>
    </row>
    <row r="1031" spans="1:21">
      <c r="A1031" s="43">
        <v>1027</v>
      </c>
      <c r="B1031" s="115" t="s">
        <v>157</v>
      </c>
      <c r="C1031" s="115" t="s">
        <v>161</v>
      </c>
      <c r="D1031" s="70" t="s">
        <v>811</v>
      </c>
      <c r="E1031" s="124" t="s">
        <v>1687</v>
      </c>
      <c r="F1031" s="42" t="s">
        <v>162</v>
      </c>
      <c r="G1031" s="42" t="s">
        <v>1960</v>
      </c>
      <c r="H1031" s="42" t="s">
        <v>1686</v>
      </c>
      <c r="I1031" s="42" t="str">
        <f t="shared" si="33"/>
        <v>Womens_Lingerie_Sleepwear_Sleep_Tops</v>
      </c>
      <c r="J1031" s="42" t="str">
        <f t="shared" si="34"/>
        <v>Womens_Lingerie_Sleepwear_Sleep_Tops_Sleep_Shirts</v>
      </c>
      <c r="K1031" s="43">
        <v>1</v>
      </c>
      <c r="U1031" s="42"/>
    </row>
    <row r="1032" spans="1:21">
      <c r="A1032" s="43">
        <v>1028</v>
      </c>
      <c r="B1032" s="115" t="s">
        <v>157</v>
      </c>
      <c r="C1032" s="115" t="s">
        <v>161</v>
      </c>
      <c r="D1032" s="70" t="s">
        <v>811</v>
      </c>
      <c r="E1032" s="124" t="s">
        <v>1689</v>
      </c>
      <c r="F1032" s="42" t="s">
        <v>162</v>
      </c>
      <c r="G1032" s="42" t="s">
        <v>1960</v>
      </c>
      <c r="H1032" s="42" t="s">
        <v>1690</v>
      </c>
      <c r="I1032" s="42" t="str">
        <f t="shared" si="33"/>
        <v>Womens_Lingerie_Sleepwear_Sleep_Tops</v>
      </c>
      <c r="J1032" s="42" t="str">
        <f t="shared" si="34"/>
        <v>Womens_Lingerie_Sleepwear_Sleep_Tops_Sleep_Singlets</v>
      </c>
      <c r="K1032" s="43">
        <v>1</v>
      </c>
      <c r="U1032" s="42"/>
    </row>
    <row r="1033" spans="1:21">
      <c r="A1033" s="43">
        <v>1029</v>
      </c>
      <c r="B1033" s="115" t="s">
        <v>157</v>
      </c>
      <c r="C1033" s="115" t="s">
        <v>161</v>
      </c>
      <c r="D1033" s="70" t="s">
        <v>815</v>
      </c>
      <c r="E1033" s="124" t="s">
        <v>1691</v>
      </c>
      <c r="F1033" s="42" t="s">
        <v>162</v>
      </c>
      <c r="G1033" s="42" t="s">
        <v>1960</v>
      </c>
      <c r="H1033" s="42" t="s">
        <v>1692</v>
      </c>
      <c r="I1033" s="42" t="str">
        <f t="shared" si="33"/>
        <v>Womens_Lingerie_Sleepwear_Sleep_Tops</v>
      </c>
      <c r="J1033" s="42" t="str">
        <f t="shared" si="34"/>
        <v>Womens_Lingerie_Sleepwear_Sleep_Tops_Sleep_T-shirts</v>
      </c>
      <c r="K1033" s="43">
        <v>1</v>
      </c>
      <c r="U1033" s="42"/>
    </row>
    <row r="1034" spans="1:21">
      <c r="A1034" s="43">
        <v>1030</v>
      </c>
      <c r="B1034" s="115" t="s">
        <v>157</v>
      </c>
      <c r="C1034" s="115" t="s">
        <v>161</v>
      </c>
      <c r="D1034" s="70" t="s">
        <v>815</v>
      </c>
      <c r="E1034" s="124" t="s">
        <v>1693</v>
      </c>
      <c r="F1034" s="42" t="s">
        <v>162</v>
      </c>
      <c r="G1034" s="42" t="s">
        <v>815</v>
      </c>
      <c r="H1034" s="42" t="s">
        <v>1695</v>
      </c>
      <c r="I1034" s="42" t="str">
        <f t="shared" si="33"/>
        <v>Womens_Lingerie_Sleepwear_Socks</v>
      </c>
      <c r="J1034" s="42" t="str">
        <f t="shared" si="34"/>
        <v>Womens_Lingerie_Sleepwear_Socks_3-4_Socks</v>
      </c>
      <c r="K1034" s="43">
        <v>1</v>
      </c>
      <c r="U1034" s="42"/>
    </row>
    <row r="1035" spans="1:21">
      <c r="A1035" s="43">
        <v>1031</v>
      </c>
      <c r="B1035" s="115" t="s">
        <v>157</v>
      </c>
      <c r="C1035" s="115" t="s">
        <v>161</v>
      </c>
      <c r="D1035" s="70" t="s">
        <v>815</v>
      </c>
      <c r="E1035" s="124" t="s">
        <v>1699</v>
      </c>
      <c r="F1035" s="42" t="s">
        <v>162</v>
      </c>
      <c r="G1035" s="42" t="s">
        <v>815</v>
      </c>
      <c r="H1035" s="42" t="s">
        <v>1697</v>
      </c>
      <c r="I1035" s="42" t="str">
        <f t="shared" si="33"/>
        <v>Womens_Lingerie_Sleepwear_Socks</v>
      </c>
      <c r="J1035" s="42" t="str">
        <f t="shared" si="34"/>
        <v>Womens_Lingerie_Sleepwear_Socks_Ankle_Socks</v>
      </c>
      <c r="K1035" s="43">
        <v>1</v>
      </c>
      <c r="U1035" s="42"/>
    </row>
    <row r="1036" spans="1:21">
      <c r="A1036" s="43">
        <v>1032</v>
      </c>
      <c r="B1036" s="115" t="s">
        <v>157</v>
      </c>
      <c r="C1036" s="115" t="s">
        <v>161</v>
      </c>
      <c r="D1036" s="70" t="s">
        <v>815</v>
      </c>
      <c r="E1036" s="124" t="s">
        <v>1702</v>
      </c>
      <c r="F1036" s="42" t="s">
        <v>162</v>
      </c>
      <c r="G1036" s="42" t="s">
        <v>815</v>
      </c>
      <c r="H1036" s="42" t="s">
        <v>1701</v>
      </c>
      <c r="I1036" s="42" t="str">
        <f t="shared" si="33"/>
        <v>Womens_Lingerie_Sleepwear_Socks</v>
      </c>
      <c r="J1036" s="42" t="str">
        <f t="shared" si="34"/>
        <v>Womens_Lingerie_Sleepwear_Socks_Crew_Socks</v>
      </c>
      <c r="K1036" s="43">
        <v>1</v>
      </c>
      <c r="U1036" s="42"/>
    </row>
    <row r="1037" spans="1:21">
      <c r="A1037" s="43">
        <v>1033</v>
      </c>
      <c r="B1037" s="115" t="s">
        <v>157</v>
      </c>
      <c r="C1037" s="115" t="s">
        <v>161</v>
      </c>
      <c r="D1037" s="70" t="s">
        <v>815</v>
      </c>
      <c r="E1037" s="124" t="s">
        <v>1704</v>
      </c>
      <c r="F1037" s="42" t="s">
        <v>162</v>
      </c>
      <c r="G1037" s="42" t="s">
        <v>815</v>
      </c>
      <c r="H1037" s="42" t="s">
        <v>1705</v>
      </c>
      <c r="I1037" s="42" t="str">
        <f t="shared" si="33"/>
        <v>Womens_Lingerie_Sleepwear_Socks</v>
      </c>
      <c r="J1037" s="42" t="str">
        <f t="shared" si="34"/>
        <v>Womens_Lingerie_Sleepwear_Socks_Invisible_Socks</v>
      </c>
      <c r="K1037" s="43">
        <v>1</v>
      </c>
      <c r="U1037" s="42"/>
    </row>
    <row r="1038" spans="1:21">
      <c r="A1038" s="43">
        <v>1034</v>
      </c>
      <c r="B1038" s="115" t="s">
        <v>157</v>
      </c>
      <c r="C1038" s="115" t="s">
        <v>161</v>
      </c>
      <c r="D1038" s="70" t="s">
        <v>815</v>
      </c>
      <c r="E1038" s="124" t="s">
        <v>1706</v>
      </c>
      <c r="F1038" s="42" t="s">
        <v>162</v>
      </c>
      <c r="G1038" s="42" t="s">
        <v>815</v>
      </c>
      <c r="H1038" s="42" t="s">
        <v>1707</v>
      </c>
      <c r="I1038" s="42" t="str">
        <f t="shared" si="33"/>
        <v>Womens_Lingerie_Sleepwear_Socks</v>
      </c>
      <c r="J1038" s="42" t="str">
        <f t="shared" si="34"/>
        <v>Womens_Lingerie_Sleepwear_Socks_Knee_High_Socks</v>
      </c>
      <c r="K1038" s="43">
        <v>1</v>
      </c>
      <c r="U1038" s="42"/>
    </row>
    <row r="1039" spans="1:21">
      <c r="A1039" s="43">
        <v>1035</v>
      </c>
      <c r="B1039" s="115" t="s">
        <v>157</v>
      </c>
      <c r="C1039" s="115" t="s">
        <v>161</v>
      </c>
      <c r="D1039" s="70" t="s">
        <v>815</v>
      </c>
      <c r="E1039" s="124" t="s">
        <v>1708</v>
      </c>
      <c r="F1039" s="42" t="s">
        <v>162</v>
      </c>
      <c r="G1039" s="42" t="s">
        <v>815</v>
      </c>
      <c r="H1039" s="42" t="s">
        <v>1709</v>
      </c>
      <c r="I1039" s="42" t="str">
        <f t="shared" si="33"/>
        <v>Womens_Lingerie_Sleepwear_Socks</v>
      </c>
      <c r="J1039" s="42" t="str">
        <f t="shared" si="34"/>
        <v>Womens_Lingerie_Sleepwear_Socks_Mid_Calf_Socks</v>
      </c>
      <c r="K1039" s="43">
        <v>1</v>
      </c>
      <c r="U1039" s="42"/>
    </row>
    <row r="1040" spans="1:21">
      <c r="A1040" s="43">
        <v>1036</v>
      </c>
      <c r="B1040" s="115" t="s">
        <v>157</v>
      </c>
      <c r="C1040" s="115" t="s">
        <v>161</v>
      </c>
      <c r="D1040" s="70" t="s">
        <v>818</v>
      </c>
      <c r="E1040" s="124" t="s">
        <v>1961</v>
      </c>
      <c r="F1040" s="42" t="s">
        <v>162</v>
      </c>
      <c r="G1040" s="42" t="s">
        <v>815</v>
      </c>
      <c r="H1040" s="42" t="s">
        <v>1711</v>
      </c>
      <c r="I1040" s="42" t="str">
        <f t="shared" si="33"/>
        <v>Womens_Lingerie_Sleepwear_Socks</v>
      </c>
      <c r="J1040" s="42" t="str">
        <f t="shared" si="34"/>
        <v>Womens_Lingerie_Sleepwear_Socks_Sport_Socks</v>
      </c>
      <c r="K1040" s="43">
        <v>1</v>
      </c>
      <c r="U1040" s="42"/>
    </row>
    <row r="1041" spans="1:21">
      <c r="A1041" s="43">
        <v>1037</v>
      </c>
      <c r="B1041" s="115" t="s">
        <v>157</v>
      </c>
      <c r="C1041" s="115" t="s">
        <v>161</v>
      </c>
      <c r="D1041" s="70" t="s">
        <v>818</v>
      </c>
      <c r="E1041" s="124" t="s">
        <v>1962</v>
      </c>
      <c r="F1041" s="42" t="s">
        <v>162</v>
      </c>
      <c r="G1041" s="42" t="s">
        <v>818</v>
      </c>
      <c r="H1041" s="42" t="s">
        <v>1963</v>
      </c>
      <c r="I1041" s="42" t="str">
        <f t="shared" si="33"/>
        <v>Womens_Lingerie_Sleepwear_Thermals</v>
      </c>
      <c r="J1041" s="42" t="str">
        <f t="shared" si="34"/>
        <v>Womens_Lingerie_Sleepwear_Thermals_Thermal_Pants</v>
      </c>
      <c r="K1041" s="43">
        <v>1</v>
      </c>
      <c r="U1041" s="42"/>
    </row>
    <row r="1042" spans="1:21">
      <c r="A1042" s="43">
        <v>1038</v>
      </c>
      <c r="B1042" s="115" t="s">
        <v>157</v>
      </c>
      <c r="C1042" s="115" t="s">
        <v>161</v>
      </c>
      <c r="D1042" s="70" t="s">
        <v>602</v>
      </c>
      <c r="E1042" s="124" t="s">
        <v>1964</v>
      </c>
      <c r="F1042" s="42" t="s">
        <v>162</v>
      </c>
      <c r="G1042" s="42" t="s">
        <v>818</v>
      </c>
      <c r="H1042" s="42" t="s">
        <v>1965</v>
      </c>
      <c r="I1042" s="42" t="str">
        <f t="shared" si="33"/>
        <v>Womens_Lingerie_Sleepwear_Thermals</v>
      </c>
      <c r="J1042" s="42" t="str">
        <f t="shared" si="34"/>
        <v>Womens_Lingerie_Sleepwear_Thermals_Thermal_Tops</v>
      </c>
      <c r="K1042" s="43">
        <v>1</v>
      </c>
      <c r="U1042" s="42"/>
    </row>
    <row r="1043" spans="1:21">
      <c r="A1043" s="43">
        <v>1039</v>
      </c>
      <c r="B1043" s="115" t="s">
        <v>157</v>
      </c>
      <c r="C1043" s="115" t="s">
        <v>161</v>
      </c>
      <c r="D1043" s="70" t="s">
        <v>602</v>
      </c>
      <c r="E1043" s="124" t="s">
        <v>1966</v>
      </c>
      <c r="F1043" s="42" t="s">
        <v>162</v>
      </c>
      <c r="G1043" s="42" t="s">
        <v>602</v>
      </c>
      <c r="H1043" s="42" t="s">
        <v>1964</v>
      </c>
      <c r="I1043" s="42" t="str">
        <f t="shared" si="33"/>
        <v>Womens_Lingerie_Sleepwear_Underwear</v>
      </c>
      <c r="J1043" s="42" t="str">
        <f t="shared" si="34"/>
        <v>Womens_Lingerie_Sleepwear_Underwear_Bikini</v>
      </c>
      <c r="K1043" s="43">
        <v>1</v>
      </c>
      <c r="U1043" s="42"/>
    </row>
    <row r="1044" spans="1:21">
      <c r="A1044" s="43">
        <v>1040</v>
      </c>
      <c r="B1044" s="115" t="s">
        <v>157</v>
      </c>
      <c r="C1044" s="115" t="s">
        <v>161</v>
      </c>
      <c r="D1044" s="70" t="s">
        <v>602</v>
      </c>
      <c r="E1044" s="124" t="s">
        <v>1967</v>
      </c>
      <c r="F1044" s="42" t="s">
        <v>162</v>
      </c>
      <c r="G1044" s="42" t="s">
        <v>602</v>
      </c>
      <c r="H1044" s="42" t="s">
        <v>1966</v>
      </c>
      <c r="I1044" s="42" t="str">
        <f t="shared" si="33"/>
        <v>Womens_Lingerie_Sleepwear_Underwear</v>
      </c>
      <c r="J1044" s="42" t="str">
        <f t="shared" si="34"/>
        <v>Womens_Lingerie_Sleepwear_Underwear_Boyleg</v>
      </c>
      <c r="K1044" s="43">
        <v>1</v>
      </c>
      <c r="U1044" s="42"/>
    </row>
    <row r="1045" spans="1:21">
      <c r="A1045" s="43">
        <v>1041</v>
      </c>
      <c r="B1045" s="115" t="s">
        <v>157</v>
      </c>
      <c r="C1045" s="115" t="s">
        <v>161</v>
      </c>
      <c r="D1045" s="70" t="s">
        <v>602</v>
      </c>
      <c r="E1045" s="124" t="s">
        <v>1700</v>
      </c>
      <c r="F1045" s="42" t="s">
        <v>162</v>
      </c>
      <c r="G1045" s="42" t="s">
        <v>602</v>
      </c>
      <c r="H1045" s="42" t="s">
        <v>1968</v>
      </c>
      <c r="I1045" s="42" t="str">
        <f t="shared" si="33"/>
        <v>Womens_Lingerie_Sleepwear_Underwear</v>
      </c>
      <c r="J1045" s="42" t="str">
        <f t="shared" si="34"/>
        <v>Womens_Lingerie_Sleepwear_Underwear_Full_Brief</v>
      </c>
      <c r="K1045" s="43">
        <v>1</v>
      </c>
      <c r="U1045" s="42"/>
    </row>
    <row r="1046" spans="1:21">
      <c r="A1046" s="43">
        <v>1042</v>
      </c>
      <c r="B1046" s="115" t="s">
        <v>157</v>
      </c>
      <c r="C1046" s="115" t="s">
        <v>161</v>
      </c>
      <c r="D1046" s="70" t="s">
        <v>602</v>
      </c>
      <c r="E1046" s="124" t="s">
        <v>1969</v>
      </c>
      <c r="F1046" s="42" t="s">
        <v>162</v>
      </c>
      <c r="G1046" s="42" t="s">
        <v>602</v>
      </c>
      <c r="H1046" s="42" t="s">
        <v>1970</v>
      </c>
      <c r="I1046" s="42" t="str">
        <f t="shared" si="33"/>
        <v>Womens_Lingerie_Sleepwear_Underwear</v>
      </c>
      <c r="J1046" s="42" t="str">
        <f t="shared" si="34"/>
        <v>Womens_Lingerie_Sleepwear_Underwear_G-String</v>
      </c>
      <c r="K1046" s="43">
        <v>1</v>
      </c>
      <c r="U1046" s="42"/>
    </row>
    <row r="1047" spans="1:21">
      <c r="A1047" s="43">
        <v>1043</v>
      </c>
      <c r="B1047" s="115" t="s">
        <v>157</v>
      </c>
      <c r="C1047" s="115" t="s">
        <v>161</v>
      </c>
      <c r="D1047" s="70" t="s">
        <v>602</v>
      </c>
      <c r="E1047" s="124" t="s">
        <v>1971</v>
      </c>
      <c r="F1047" s="42" t="s">
        <v>162</v>
      </c>
      <c r="G1047" s="42" t="s">
        <v>602</v>
      </c>
      <c r="H1047" s="42" t="s">
        <v>1972</v>
      </c>
      <c r="I1047" s="42" t="str">
        <f t="shared" si="33"/>
        <v>Womens_Lingerie_Sleepwear_Underwear</v>
      </c>
      <c r="J1047" s="42" t="str">
        <f t="shared" si="34"/>
        <v>Womens_Lingerie_Sleepwear_Underwear_Hi-Cut_Brief</v>
      </c>
      <c r="K1047" s="43">
        <v>1</v>
      </c>
      <c r="U1047" s="42"/>
    </row>
    <row r="1048" spans="1:21">
      <c r="A1048" s="43">
        <v>1044</v>
      </c>
      <c r="B1048" s="115" t="s">
        <v>157</v>
      </c>
      <c r="C1048" s="115" t="s">
        <v>161</v>
      </c>
      <c r="D1048" s="70" t="s">
        <v>602</v>
      </c>
      <c r="E1048" s="124" t="s">
        <v>1901</v>
      </c>
      <c r="F1048" s="42" t="s">
        <v>162</v>
      </c>
      <c r="G1048" s="42" t="s">
        <v>602</v>
      </c>
      <c r="H1048" s="42" t="s">
        <v>1971</v>
      </c>
      <c r="I1048" s="42" t="str">
        <f t="shared" si="33"/>
        <v>Womens_Lingerie_Sleepwear_Underwear</v>
      </c>
      <c r="J1048" s="42" t="str">
        <f t="shared" si="34"/>
        <v>Womens_Lingerie_Sleepwear_Underwear_Hipster</v>
      </c>
      <c r="K1048" s="43">
        <v>1</v>
      </c>
      <c r="U1048" s="42"/>
    </row>
    <row r="1049" spans="1:21">
      <c r="A1049" s="43">
        <v>1045</v>
      </c>
      <c r="B1049" s="115" t="s">
        <v>157</v>
      </c>
      <c r="C1049" s="115" t="s">
        <v>161</v>
      </c>
      <c r="D1049" s="70" t="s">
        <v>602</v>
      </c>
      <c r="E1049" s="124" t="s">
        <v>1973</v>
      </c>
      <c r="F1049" s="42" t="s">
        <v>162</v>
      </c>
      <c r="G1049" s="42" t="s">
        <v>602</v>
      </c>
      <c r="H1049" s="42" t="s">
        <v>1901</v>
      </c>
      <c r="I1049" s="42" t="str">
        <f t="shared" si="33"/>
        <v>Womens_Lingerie_Sleepwear_Underwear</v>
      </c>
      <c r="J1049" s="42" t="str">
        <f t="shared" si="34"/>
        <v>Womens_Lingerie_Sleepwear_Underwear_Lingerie</v>
      </c>
      <c r="K1049" s="43">
        <v>1</v>
      </c>
      <c r="U1049" s="42"/>
    </row>
    <row r="1050" spans="1:21">
      <c r="A1050" s="43">
        <v>1046</v>
      </c>
      <c r="B1050" s="115" t="s">
        <v>157</v>
      </c>
      <c r="C1050" s="115" t="s">
        <v>161</v>
      </c>
      <c r="D1050" s="70" t="s">
        <v>602</v>
      </c>
      <c r="E1050" s="124" t="s">
        <v>1974</v>
      </c>
      <c r="F1050" s="42" t="s">
        <v>162</v>
      </c>
      <c r="G1050" s="42" t="s">
        <v>602</v>
      </c>
      <c r="H1050" s="42" t="s">
        <v>1973</v>
      </c>
      <c r="I1050" s="42" t="str">
        <f t="shared" si="33"/>
        <v>Womens_Lingerie_Sleepwear_Underwear</v>
      </c>
      <c r="J1050" s="42" t="str">
        <f t="shared" si="34"/>
        <v>Womens_Lingerie_Sleepwear_Underwear_Midi</v>
      </c>
      <c r="K1050" s="43">
        <v>1</v>
      </c>
      <c r="U1050" s="42"/>
    </row>
    <row r="1051" spans="1:21">
      <c r="A1051" s="43">
        <v>1047</v>
      </c>
      <c r="B1051" s="115" t="s">
        <v>157</v>
      </c>
      <c r="C1051" s="115" t="s">
        <v>161</v>
      </c>
      <c r="D1051" s="70" t="s">
        <v>602</v>
      </c>
      <c r="E1051" s="124" t="s">
        <v>582</v>
      </c>
      <c r="F1051" s="42" t="s">
        <v>162</v>
      </c>
      <c r="G1051" s="42" t="s">
        <v>602</v>
      </c>
      <c r="H1051" s="42" t="s">
        <v>1975</v>
      </c>
      <c r="I1051" s="42" t="str">
        <f t="shared" si="33"/>
        <v>Womens_Lingerie_Sleepwear_Underwear</v>
      </c>
      <c r="J1051" s="42" t="str">
        <f t="shared" si="34"/>
        <v>Womens_Lingerie_Sleepwear_Underwear_Period_Underwear</v>
      </c>
      <c r="K1051" s="43">
        <v>1</v>
      </c>
      <c r="U1051" s="42"/>
    </row>
    <row r="1052" spans="1:21">
      <c r="A1052" s="43">
        <v>1048</v>
      </c>
      <c r="B1052" s="115" t="s">
        <v>157</v>
      </c>
      <c r="C1052" s="115" t="s">
        <v>161</v>
      </c>
      <c r="D1052" s="70" t="s">
        <v>602</v>
      </c>
      <c r="E1052" s="124" t="s">
        <v>818</v>
      </c>
      <c r="F1052" s="42" t="s">
        <v>162</v>
      </c>
      <c r="G1052" s="42" t="s">
        <v>602</v>
      </c>
      <c r="H1052" s="42" t="s">
        <v>582</v>
      </c>
      <c r="I1052" s="42" t="str">
        <f t="shared" si="33"/>
        <v>Womens_Lingerie_Sleepwear_Underwear</v>
      </c>
      <c r="J1052" s="42" t="str">
        <f t="shared" si="34"/>
        <v>Womens_Lingerie_Sleepwear_Underwear_Shorts</v>
      </c>
      <c r="K1052" s="43">
        <v>1</v>
      </c>
      <c r="U1052" s="42"/>
    </row>
    <row r="1053" spans="1:21">
      <c r="A1053" s="43">
        <v>1049</v>
      </c>
      <c r="B1053" s="114" t="s">
        <v>167</v>
      </c>
      <c r="C1053" s="114" t="s">
        <v>168</v>
      </c>
      <c r="D1053" s="4" t="s">
        <v>823</v>
      </c>
      <c r="E1053" s="159" t="s">
        <v>1976</v>
      </c>
      <c r="F1053" s="42" t="s">
        <v>162</v>
      </c>
      <c r="G1053" s="42" t="s">
        <v>602</v>
      </c>
      <c r="H1053" s="42" t="s">
        <v>818</v>
      </c>
      <c r="I1053" s="42" t="str">
        <f t="shared" si="33"/>
        <v>Womens_Lingerie_Sleepwear_Underwear</v>
      </c>
      <c r="J1053" s="42" t="str">
        <f t="shared" si="34"/>
        <v>Womens_Lingerie_Sleepwear_Underwear_Thermals</v>
      </c>
      <c r="K1053" s="43">
        <v>1</v>
      </c>
      <c r="U1053" s="42"/>
    </row>
    <row r="1054" spans="1:21">
      <c r="A1054" s="43">
        <v>1050</v>
      </c>
      <c r="B1054" s="114" t="s">
        <v>167</v>
      </c>
      <c r="C1054" s="114" t="s">
        <v>168</v>
      </c>
      <c r="D1054" s="4" t="s">
        <v>823</v>
      </c>
      <c r="E1054" s="159" t="s">
        <v>1977</v>
      </c>
      <c r="F1054" s="42" t="s">
        <v>169</v>
      </c>
      <c r="G1054" s="42" t="s">
        <v>1978</v>
      </c>
      <c r="H1054" s="42" t="s">
        <v>1979</v>
      </c>
      <c r="I1054" s="42" t="str">
        <f t="shared" si="33"/>
        <v>Accessories_Jewellery_Cuff_Links_Tie_Bars</v>
      </c>
      <c r="J1054" s="42" t="str">
        <f t="shared" si="34"/>
        <v>Accessories_Jewellery_Cuff_Links_Tie_Bars_Cuff_Links</v>
      </c>
      <c r="K1054" s="43">
        <v>1</v>
      </c>
      <c r="U1054" s="42"/>
    </row>
    <row r="1055" spans="1:21">
      <c r="A1055" s="43">
        <v>1051</v>
      </c>
      <c r="B1055" s="114" t="s">
        <v>167</v>
      </c>
      <c r="C1055" s="114" t="s">
        <v>168</v>
      </c>
      <c r="D1055" s="4" t="s">
        <v>823</v>
      </c>
      <c r="E1055" s="159" t="s">
        <v>1980</v>
      </c>
      <c r="F1055" s="42" t="s">
        <v>169</v>
      </c>
      <c r="G1055" s="42" t="s">
        <v>1978</v>
      </c>
      <c r="H1055" s="42" t="s">
        <v>1981</v>
      </c>
      <c r="I1055" s="42" t="str">
        <f t="shared" si="33"/>
        <v>Accessories_Jewellery_Cuff_Links_Tie_Bars</v>
      </c>
      <c r="J1055" s="42" t="str">
        <f t="shared" si="34"/>
        <v>Accessories_Jewellery_Cuff_Links_Tie_Bars_Sleeve_Armbands</v>
      </c>
      <c r="K1055" s="43">
        <v>1</v>
      </c>
      <c r="U1055" s="42"/>
    </row>
    <row r="1056" spans="1:21">
      <c r="A1056" s="43">
        <v>1052</v>
      </c>
      <c r="B1056" s="114" t="s">
        <v>167</v>
      </c>
      <c r="C1056" s="114" t="s">
        <v>168</v>
      </c>
      <c r="D1056" s="4" t="s">
        <v>826</v>
      </c>
      <c r="E1056" s="159" t="s">
        <v>1982</v>
      </c>
      <c r="F1056" s="42" t="s">
        <v>169</v>
      </c>
      <c r="G1056" s="42" t="s">
        <v>1978</v>
      </c>
      <c r="H1056" s="42" t="s">
        <v>1983</v>
      </c>
      <c r="I1056" s="42" t="str">
        <f t="shared" si="33"/>
        <v>Accessories_Jewellery_Cuff_Links_Tie_Bars</v>
      </c>
      <c r="J1056" s="42" t="str">
        <f t="shared" si="34"/>
        <v>Accessories_Jewellery_Cuff_Links_Tie_Bars_Tie_Bars</v>
      </c>
      <c r="K1056" s="43">
        <v>1</v>
      </c>
      <c r="U1056" s="42"/>
    </row>
    <row r="1057" spans="1:21">
      <c r="A1057" s="43">
        <v>1053</v>
      </c>
      <c r="B1057" s="114" t="s">
        <v>167</v>
      </c>
      <c r="C1057" s="114" t="s">
        <v>168</v>
      </c>
      <c r="D1057" s="4" t="s">
        <v>826</v>
      </c>
      <c r="E1057" s="159" t="s">
        <v>1984</v>
      </c>
      <c r="F1057" s="42" t="s">
        <v>169</v>
      </c>
      <c r="G1057" s="42" t="s">
        <v>1985</v>
      </c>
      <c r="H1057" s="42" t="s">
        <v>1986</v>
      </c>
      <c r="I1057" s="42" t="str">
        <f t="shared" si="33"/>
        <v>Accessories_Jewellery_Gift_Sets_Accessories_Other</v>
      </c>
      <c r="J1057" s="42" t="str">
        <f t="shared" si="34"/>
        <v>Accessories_Jewellery_Gift_Sets_Accessories_Other_Jewellery_Accessories</v>
      </c>
      <c r="K1057" s="43">
        <v>1</v>
      </c>
      <c r="U1057" s="42"/>
    </row>
    <row r="1058" spans="1:21">
      <c r="A1058" s="43">
        <v>1054</v>
      </c>
      <c r="B1058" s="114" t="s">
        <v>167</v>
      </c>
      <c r="C1058" s="114" t="s">
        <v>168</v>
      </c>
      <c r="D1058" s="4" t="s">
        <v>828</v>
      </c>
      <c r="E1058" s="159" t="s">
        <v>1987</v>
      </c>
      <c r="F1058" s="42" t="s">
        <v>169</v>
      </c>
      <c r="G1058" s="42" t="s">
        <v>1985</v>
      </c>
      <c r="H1058" s="42" t="s">
        <v>1988</v>
      </c>
      <c r="I1058" s="42" t="str">
        <f t="shared" si="33"/>
        <v>Accessories_Jewellery_Gift_Sets_Accessories_Other</v>
      </c>
      <c r="J1058" s="42" t="str">
        <f t="shared" si="34"/>
        <v>Accessories_Jewellery_Gift_Sets_Accessories_Other_Jewellery_Gift_Sets</v>
      </c>
      <c r="K1058" s="43">
        <v>1</v>
      </c>
      <c r="U1058" s="42"/>
    </row>
    <row r="1059" spans="1:21">
      <c r="A1059" s="43">
        <v>1055</v>
      </c>
      <c r="B1059" s="114" t="s">
        <v>167</v>
      </c>
      <c r="C1059" s="114" t="s">
        <v>168</v>
      </c>
      <c r="D1059" s="4" t="s">
        <v>828</v>
      </c>
      <c r="E1059" s="159" t="s">
        <v>1989</v>
      </c>
      <c r="F1059" s="42" t="s">
        <v>169</v>
      </c>
      <c r="G1059" s="42" t="s">
        <v>828</v>
      </c>
      <c r="H1059" s="42" t="s">
        <v>1987</v>
      </c>
      <c r="I1059" s="42" t="str">
        <f t="shared" si="33"/>
        <v>Accessories_Jewellery_Jewellery</v>
      </c>
      <c r="J1059" s="42" t="str">
        <f t="shared" si="34"/>
        <v>Accessories_Jewellery_Jewellery_Bracelets</v>
      </c>
      <c r="K1059" s="43">
        <v>1</v>
      </c>
      <c r="U1059" s="42"/>
    </row>
    <row r="1060" spans="1:21">
      <c r="A1060" s="43">
        <v>1056</v>
      </c>
      <c r="B1060" s="114" t="s">
        <v>167</v>
      </c>
      <c r="C1060" s="114" t="s">
        <v>168</v>
      </c>
      <c r="D1060" s="4" t="s">
        <v>828</v>
      </c>
      <c r="E1060" s="159" t="s">
        <v>1990</v>
      </c>
      <c r="F1060" s="42" t="s">
        <v>169</v>
      </c>
      <c r="G1060" s="42" t="s">
        <v>828</v>
      </c>
      <c r="H1060" s="42" t="s">
        <v>1989</v>
      </c>
      <c r="I1060" s="42" t="str">
        <f t="shared" si="33"/>
        <v>Accessories_Jewellery_Jewellery</v>
      </c>
      <c r="J1060" s="42" t="str">
        <f t="shared" si="34"/>
        <v>Accessories_Jewellery_Jewellery_Earrings</v>
      </c>
      <c r="K1060" s="43">
        <v>1</v>
      </c>
      <c r="U1060" s="42"/>
    </row>
    <row r="1061" spans="1:21">
      <c r="A1061" s="43">
        <v>1057</v>
      </c>
      <c r="B1061" s="114" t="s">
        <v>167</v>
      </c>
      <c r="C1061" s="114" t="s">
        <v>168</v>
      </c>
      <c r="D1061" s="4" t="s">
        <v>828</v>
      </c>
      <c r="E1061" s="159" t="s">
        <v>1991</v>
      </c>
      <c r="F1061" s="42" t="s">
        <v>169</v>
      </c>
      <c r="G1061" s="42" t="s">
        <v>828</v>
      </c>
      <c r="H1061" s="42" t="s">
        <v>1992</v>
      </c>
      <c r="I1061" s="42" t="str">
        <f t="shared" si="33"/>
        <v>Accessories_Jewellery_Jewellery</v>
      </c>
      <c r="J1061" s="42" t="str">
        <f t="shared" si="34"/>
        <v>Accessories_Jewellery_Jewellery_Jewellery_Boxes</v>
      </c>
      <c r="K1061" s="43">
        <v>1</v>
      </c>
      <c r="U1061" s="42"/>
    </row>
    <row r="1062" spans="1:21">
      <c r="A1062" s="43">
        <v>1058</v>
      </c>
      <c r="B1062" s="114" t="s">
        <v>167</v>
      </c>
      <c r="C1062" s="114" t="s">
        <v>168</v>
      </c>
      <c r="D1062" s="4" t="s">
        <v>828</v>
      </c>
      <c r="E1062" s="159" t="s">
        <v>1993</v>
      </c>
      <c r="F1062" s="42" t="s">
        <v>169</v>
      </c>
      <c r="G1062" s="42" t="s">
        <v>828</v>
      </c>
      <c r="H1062" s="42" t="s">
        <v>1991</v>
      </c>
      <c r="I1062" s="42" t="str">
        <f t="shared" si="33"/>
        <v>Accessories_Jewellery_Jewellery</v>
      </c>
      <c r="J1062" s="42" t="str">
        <f t="shared" si="34"/>
        <v>Accessories_Jewellery_Jewellery_Necklaces</v>
      </c>
      <c r="K1062" s="43">
        <v>1</v>
      </c>
      <c r="U1062" s="42"/>
    </row>
    <row r="1063" spans="1:21">
      <c r="A1063" s="43">
        <v>1059</v>
      </c>
      <c r="B1063" s="114" t="s">
        <v>167</v>
      </c>
      <c r="C1063" s="114" t="s">
        <v>173</v>
      </c>
      <c r="D1063" s="4" t="s">
        <v>830</v>
      </c>
      <c r="E1063" s="159" t="s">
        <v>1994</v>
      </c>
      <c r="F1063" s="42" t="s">
        <v>169</v>
      </c>
      <c r="G1063" s="42" t="s">
        <v>828</v>
      </c>
      <c r="H1063" s="42" t="s">
        <v>1993</v>
      </c>
      <c r="I1063" s="42" t="str">
        <f t="shared" si="33"/>
        <v>Accessories_Jewellery_Jewellery</v>
      </c>
      <c r="J1063" s="42" t="str">
        <f t="shared" si="34"/>
        <v>Accessories_Jewellery_Jewellery_Rings</v>
      </c>
      <c r="K1063" s="43">
        <v>1</v>
      </c>
      <c r="U1063" s="42"/>
    </row>
    <row r="1064" spans="1:21">
      <c r="A1064" s="43">
        <v>1060</v>
      </c>
      <c r="B1064" s="114" t="s">
        <v>167</v>
      </c>
      <c r="C1064" s="114" t="s">
        <v>173</v>
      </c>
      <c r="D1064" s="4" t="s">
        <v>830</v>
      </c>
      <c r="E1064" s="159" t="s">
        <v>830</v>
      </c>
      <c r="F1064" s="42" t="s">
        <v>174</v>
      </c>
      <c r="G1064" s="42" t="s">
        <v>1995</v>
      </c>
      <c r="H1064" s="42" t="s">
        <v>1996</v>
      </c>
      <c r="I1064" s="42" t="str">
        <f t="shared" si="33"/>
        <v>Accessories_Sunglasses_Mens_Sunglasses</v>
      </c>
      <c r="J1064" s="42" t="str">
        <f t="shared" si="34"/>
        <v>Accessories_Sunglasses_Mens_Sunglasses_Mens_Optical_Glasses</v>
      </c>
      <c r="K1064" s="43">
        <v>1</v>
      </c>
      <c r="U1064" s="42"/>
    </row>
    <row r="1065" spans="1:21">
      <c r="A1065" s="43">
        <v>1061</v>
      </c>
      <c r="B1065" s="114" t="s">
        <v>167</v>
      </c>
      <c r="C1065" s="114" t="s">
        <v>173</v>
      </c>
      <c r="D1065" s="4" t="s">
        <v>830</v>
      </c>
      <c r="E1065" s="159" t="s">
        <v>1997</v>
      </c>
      <c r="F1065" s="42" t="s">
        <v>174</v>
      </c>
      <c r="G1065" s="42" t="s">
        <v>1995</v>
      </c>
      <c r="H1065" s="42" t="s">
        <v>1995</v>
      </c>
      <c r="I1065" s="42" t="str">
        <f t="shared" si="33"/>
        <v>Accessories_Sunglasses_Mens_Sunglasses</v>
      </c>
      <c r="J1065" s="42" t="str">
        <f t="shared" si="34"/>
        <v>Accessories_Sunglasses_Mens_Sunglasses_Mens_Sunglasses</v>
      </c>
      <c r="K1065" s="43">
        <v>1</v>
      </c>
      <c r="U1065" s="42"/>
    </row>
    <row r="1066" spans="1:21">
      <c r="A1066" s="43">
        <v>1062</v>
      </c>
      <c r="B1066" s="114" t="s">
        <v>167</v>
      </c>
      <c r="C1066" s="114" t="s">
        <v>173</v>
      </c>
      <c r="D1066" s="4" t="s">
        <v>832</v>
      </c>
      <c r="E1066" s="159" t="s">
        <v>1998</v>
      </c>
      <c r="F1066" s="42" t="s">
        <v>174</v>
      </c>
      <c r="G1066" s="42" t="s">
        <v>1995</v>
      </c>
      <c r="H1066" s="42" t="s">
        <v>1999</v>
      </c>
      <c r="I1066" s="42" t="str">
        <f t="shared" si="33"/>
        <v>Accessories_Sunglasses_Mens_Sunglasses</v>
      </c>
      <c r="J1066" s="42" t="str">
        <f t="shared" si="34"/>
        <v>Accessories_Sunglasses_Mens_Sunglasses_Mens_Sunglasses_Accessories</v>
      </c>
      <c r="K1066" s="43">
        <v>1</v>
      </c>
      <c r="U1066" s="42"/>
    </row>
    <row r="1067" spans="1:21">
      <c r="A1067" s="43">
        <v>1063</v>
      </c>
      <c r="B1067" s="114" t="s">
        <v>167</v>
      </c>
      <c r="C1067" s="114" t="s">
        <v>173</v>
      </c>
      <c r="D1067" s="4" t="s">
        <v>832</v>
      </c>
      <c r="E1067" s="159" t="s">
        <v>832</v>
      </c>
      <c r="F1067" s="42" t="s">
        <v>174</v>
      </c>
      <c r="G1067" s="42" t="s">
        <v>2000</v>
      </c>
      <c r="H1067" s="42" t="s">
        <v>2001</v>
      </c>
      <c r="I1067" s="42" t="str">
        <f t="shared" si="33"/>
        <v>Accessories_Sunglasses_Unisex_Sunglasses</v>
      </c>
      <c r="J1067" s="42" t="str">
        <f t="shared" si="34"/>
        <v>Accessories_Sunglasses_Unisex_Sunglasses_Unisex_Optical_Glasses</v>
      </c>
      <c r="K1067" s="43">
        <v>1</v>
      </c>
      <c r="U1067" s="42"/>
    </row>
    <row r="1068" spans="1:21">
      <c r="A1068" s="43">
        <v>1064</v>
      </c>
      <c r="B1068" s="114" t="s">
        <v>167</v>
      </c>
      <c r="C1068" s="114" t="s">
        <v>173</v>
      </c>
      <c r="D1068" s="4" t="s">
        <v>832</v>
      </c>
      <c r="E1068" s="159" t="s">
        <v>2002</v>
      </c>
      <c r="F1068" s="42" t="s">
        <v>174</v>
      </c>
      <c r="G1068" s="42" t="s">
        <v>2000</v>
      </c>
      <c r="H1068" s="42" t="s">
        <v>2000</v>
      </c>
      <c r="I1068" s="42" t="str">
        <f t="shared" si="33"/>
        <v>Accessories_Sunglasses_Unisex_Sunglasses</v>
      </c>
      <c r="J1068" s="42" t="str">
        <f t="shared" si="34"/>
        <v>Accessories_Sunglasses_Unisex_Sunglasses_Unisex_Sunglasses</v>
      </c>
      <c r="K1068" s="43">
        <v>1</v>
      </c>
      <c r="U1068" s="42"/>
    </row>
    <row r="1069" spans="1:21">
      <c r="A1069" s="43">
        <v>1065</v>
      </c>
      <c r="B1069" s="114" t="s">
        <v>167</v>
      </c>
      <c r="C1069" s="114" t="s">
        <v>173</v>
      </c>
      <c r="D1069" s="4" t="s">
        <v>834</v>
      </c>
      <c r="E1069" s="159" t="s">
        <v>2003</v>
      </c>
      <c r="F1069" s="42" t="s">
        <v>174</v>
      </c>
      <c r="G1069" s="42" t="s">
        <v>2000</v>
      </c>
      <c r="H1069" s="42" t="s">
        <v>2004</v>
      </c>
      <c r="I1069" s="42" t="str">
        <f t="shared" si="33"/>
        <v>Accessories_Sunglasses_Unisex_Sunglasses</v>
      </c>
      <c r="J1069" s="42" t="str">
        <f t="shared" si="34"/>
        <v>Accessories_Sunglasses_Unisex_Sunglasses_Unisex_Sunglasses_Accessories</v>
      </c>
      <c r="K1069" s="43">
        <v>1</v>
      </c>
      <c r="U1069" s="42"/>
    </row>
    <row r="1070" spans="1:21">
      <c r="A1070" s="43">
        <v>1066</v>
      </c>
      <c r="B1070" s="114" t="s">
        <v>167</v>
      </c>
      <c r="C1070" s="114" t="s">
        <v>173</v>
      </c>
      <c r="D1070" s="4" t="s">
        <v>834</v>
      </c>
      <c r="E1070" s="159" t="s">
        <v>834</v>
      </c>
      <c r="F1070" s="42" t="s">
        <v>174</v>
      </c>
      <c r="G1070" s="42" t="s">
        <v>2005</v>
      </c>
      <c r="H1070" s="42" t="s">
        <v>2006</v>
      </c>
      <c r="I1070" s="42" t="str">
        <f t="shared" si="33"/>
        <v>Accessories_Sunglasses_Womens_Sunglasses</v>
      </c>
      <c r="J1070" s="42" t="str">
        <f t="shared" si="34"/>
        <v>Accessories_Sunglasses_Womens_Sunglasses_Womens_Optical_Glasses</v>
      </c>
      <c r="K1070" s="43">
        <v>1</v>
      </c>
      <c r="U1070" s="42"/>
    </row>
    <row r="1071" spans="1:21">
      <c r="A1071" s="43">
        <v>1067</v>
      </c>
      <c r="B1071" s="114" t="s">
        <v>167</v>
      </c>
      <c r="C1071" s="114" t="s">
        <v>173</v>
      </c>
      <c r="D1071" s="4" t="s">
        <v>834</v>
      </c>
      <c r="E1071" s="159" t="s">
        <v>2007</v>
      </c>
      <c r="F1071" s="42" t="s">
        <v>174</v>
      </c>
      <c r="G1071" s="42" t="s">
        <v>2005</v>
      </c>
      <c r="H1071" s="42" t="s">
        <v>2005</v>
      </c>
      <c r="I1071" s="42" t="str">
        <f t="shared" si="33"/>
        <v>Accessories_Sunglasses_Womens_Sunglasses</v>
      </c>
      <c r="J1071" s="42" t="str">
        <f t="shared" si="34"/>
        <v>Accessories_Sunglasses_Womens_Sunglasses_Womens_Sunglasses</v>
      </c>
      <c r="K1071" s="43">
        <v>1</v>
      </c>
      <c r="U1071" s="42"/>
    </row>
    <row r="1072" spans="1:21">
      <c r="A1072" s="43">
        <v>1068</v>
      </c>
      <c r="B1072" s="114" t="s">
        <v>167</v>
      </c>
      <c r="C1072" s="114" t="s">
        <v>178</v>
      </c>
      <c r="D1072" s="4" t="s">
        <v>836</v>
      </c>
      <c r="E1072" s="159" t="s">
        <v>2008</v>
      </c>
      <c r="F1072" s="42" t="s">
        <v>174</v>
      </c>
      <c r="G1072" s="42" t="s">
        <v>2005</v>
      </c>
      <c r="H1072" s="42" t="s">
        <v>2009</v>
      </c>
      <c r="I1072" s="42" t="str">
        <f t="shared" si="33"/>
        <v>Accessories_Sunglasses_Womens_Sunglasses</v>
      </c>
      <c r="J1072" s="42" t="str">
        <f t="shared" si="34"/>
        <v>Accessories_Sunglasses_Womens_Sunglasses_Womens_Sunglasses_Accessories</v>
      </c>
      <c r="K1072" s="43">
        <v>1</v>
      </c>
      <c r="U1072" s="42"/>
    </row>
    <row r="1073" spans="1:21">
      <c r="A1073" s="43">
        <v>1069</v>
      </c>
      <c r="B1073" s="114" t="s">
        <v>167</v>
      </c>
      <c r="C1073" s="114" t="s">
        <v>178</v>
      </c>
      <c r="D1073" s="4" t="s">
        <v>836</v>
      </c>
      <c r="E1073" s="159" t="s">
        <v>2010</v>
      </c>
      <c r="F1073" s="42" t="s">
        <v>179</v>
      </c>
      <c r="G1073" s="42" t="s">
        <v>2011</v>
      </c>
      <c r="H1073" s="42" t="s">
        <v>2012</v>
      </c>
      <c r="I1073" s="42" t="str">
        <f t="shared" si="33"/>
        <v>Accessories_Watches_Mens_Watches</v>
      </c>
      <c r="J1073" s="42" t="str">
        <f t="shared" si="34"/>
        <v>Accessories_Watches_Mens_Watches_Casual_Watches</v>
      </c>
      <c r="K1073" s="43">
        <v>1</v>
      </c>
      <c r="U1073" s="42"/>
    </row>
    <row r="1074" spans="1:21">
      <c r="A1074" s="43">
        <v>1070</v>
      </c>
      <c r="B1074" s="114" t="s">
        <v>167</v>
      </c>
      <c r="C1074" s="114" t="s">
        <v>178</v>
      </c>
      <c r="D1074" s="4" t="s">
        <v>836</v>
      </c>
      <c r="E1074" s="159" t="s">
        <v>2013</v>
      </c>
      <c r="F1074" s="42" t="s">
        <v>179</v>
      </c>
      <c r="G1074" s="42" t="s">
        <v>2011</v>
      </c>
      <c r="H1074" s="42" t="s">
        <v>2014</v>
      </c>
      <c r="I1074" s="42" t="str">
        <f t="shared" si="33"/>
        <v>Accessories_Watches_Mens_Watches</v>
      </c>
      <c r="J1074" s="42" t="str">
        <f t="shared" si="34"/>
        <v>Accessories_Watches_Mens_Watches_Luxury-Formal_Watches</v>
      </c>
      <c r="K1074" s="43">
        <v>1</v>
      </c>
      <c r="U1074" s="42"/>
    </row>
    <row r="1075" spans="1:21">
      <c r="A1075" s="43">
        <v>1071</v>
      </c>
      <c r="B1075" s="114" t="s">
        <v>167</v>
      </c>
      <c r="C1075" s="114" t="s">
        <v>178</v>
      </c>
      <c r="D1075" s="4" t="s">
        <v>839</v>
      </c>
      <c r="E1075" s="159" t="s">
        <v>839</v>
      </c>
      <c r="F1075" s="42" t="s">
        <v>179</v>
      </c>
      <c r="G1075" s="42" t="s">
        <v>2011</v>
      </c>
      <c r="H1075" s="42" t="s">
        <v>2015</v>
      </c>
      <c r="I1075" s="42" t="str">
        <f t="shared" si="33"/>
        <v>Accessories_Watches_Mens_Watches</v>
      </c>
      <c r="J1075" s="42" t="str">
        <f t="shared" si="34"/>
        <v>Accessories_Watches_Mens_Watches_Sport_Watches</v>
      </c>
      <c r="K1075" s="43">
        <v>1</v>
      </c>
      <c r="U1075" s="42"/>
    </row>
    <row r="1076" spans="1:21">
      <c r="A1076" s="43">
        <v>1072</v>
      </c>
      <c r="B1076" s="114" t="s">
        <v>167</v>
      </c>
      <c r="C1076" s="114" t="s">
        <v>178</v>
      </c>
      <c r="D1076" s="4" t="s">
        <v>842</v>
      </c>
      <c r="E1076" s="159" t="s">
        <v>2008</v>
      </c>
      <c r="F1076" s="42" t="s">
        <v>179</v>
      </c>
      <c r="G1076" s="42" t="s">
        <v>2016</v>
      </c>
      <c r="H1076" s="42" t="s">
        <v>2016</v>
      </c>
      <c r="I1076" s="42" t="str">
        <f t="shared" si="33"/>
        <v>Accessories_Watches_Tech_Watches</v>
      </c>
      <c r="J1076" s="42" t="str">
        <f t="shared" si="34"/>
        <v>Accessories_Watches_Tech_Watches_Tech_Watches</v>
      </c>
      <c r="K1076" s="43">
        <v>1</v>
      </c>
      <c r="U1076" s="42"/>
    </row>
    <row r="1077" spans="1:21">
      <c r="A1077" s="43">
        <v>1073</v>
      </c>
      <c r="B1077" s="114" t="s">
        <v>167</v>
      </c>
      <c r="C1077" s="114" t="s">
        <v>178</v>
      </c>
      <c r="D1077" s="4" t="s">
        <v>842</v>
      </c>
      <c r="E1077" s="159" t="s">
        <v>2010</v>
      </c>
      <c r="F1077" s="42" t="s">
        <v>179</v>
      </c>
      <c r="G1077" s="42" t="s">
        <v>2017</v>
      </c>
      <c r="H1077" s="42" t="s">
        <v>2012</v>
      </c>
      <c r="I1077" s="42" t="str">
        <f t="shared" si="33"/>
        <v>Accessories_Watches_Unisex_Watches</v>
      </c>
      <c r="J1077" s="42" t="str">
        <f t="shared" si="34"/>
        <v>Accessories_Watches_Unisex_Watches_Casual_Watches</v>
      </c>
      <c r="K1077" s="43">
        <v>1</v>
      </c>
      <c r="U1077" s="42"/>
    </row>
    <row r="1078" spans="1:21">
      <c r="A1078" s="43">
        <v>1074</v>
      </c>
      <c r="B1078" s="114" t="s">
        <v>167</v>
      </c>
      <c r="C1078" s="114" t="s">
        <v>178</v>
      </c>
      <c r="D1078" s="4" t="s">
        <v>842</v>
      </c>
      <c r="E1078" s="159" t="s">
        <v>2013</v>
      </c>
      <c r="F1078" s="42" t="s">
        <v>179</v>
      </c>
      <c r="G1078" s="42" t="s">
        <v>2017</v>
      </c>
      <c r="H1078" s="42" t="s">
        <v>2014</v>
      </c>
      <c r="I1078" s="42" t="str">
        <f t="shared" si="33"/>
        <v>Accessories_Watches_Unisex_Watches</v>
      </c>
      <c r="J1078" s="42" t="str">
        <f t="shared" si="34"/>
        <v>Accessories_Watches_Unisex_Watches_Luxury-Formal_Watches</v>
      </c>
      <c r="K1078" s="43">
        <v>1</v>
      </c>
      <c r="U1078" s="42"/>
    </row>
    <row r="1079" spans="1:21">
      <c r="A1079" s="43">
        <v>1075</v>
      </c>
      <c r="B1079" s="114" t="s">
        <v>167</v>
      </c>
      <c r="C1079" s="114" t="s">
        <v>178</v>
      </c>
      <c r="D1079" s="4" t="s">
        <v>845</v>
      </c>
      <c r="E1079" s="159" t="s">
        <v>2018</v>
      </c>
      <c r="F1079" s="42" t="s">
        <v>179</v>
      </c>
      <c r="G1079" s="42" t="s">
        <v>2017</v>
      </c>
      <c r="H1079" s="42" t="s">
        <v>2015</v>
      </c>
      <c r="I1079" s="42" t="str">
        <f t="shared" si="33"/>
        <v>Accessories_Watches_Unisex_Watches</v>
      </c>
      <c r="J1079" s="42" t="str">
        <f t="shared" si="34"/>
        <v>Accessories_Watches_Unisex_Watches_Sport_Watches</v>
      </c>
      <c r="K1079" s="43">
        <v>1</v>
      </c>
      <c r="U1079" s="42"/>
    </row>
    <row r="1080" spans="1:21">
      <c r="A1080" s="43">
        <v>1076</v>
      </c>
      <c r="B1080" s="114" t="s">
        <v>167</v>
      </c>
      <c r="C1080" s="114" t="s">
        <v>178</v>
      </c>
      <c r="D1080" s="4" t="s">
        <v>845</v>
      </c>
      <c r="E1080" s="159" t="s">
        <v>2019</v>
      </c>
      <c r="F1080" s="42" t="s">
        <v>179</v>
      </c>
      <c r="G1080" s="42" t="s">
        <v>2020</v>
      </c>
      <c r="H1080" s="42" t="s">
        <v>2021</v>
      </c>
      <c r="I1080" s="42" t="str">
        <f t="shared" si="33"/>
        <v>Accessories_Watches_Watches_Accessories</v>
      </c>
      <c r="J1080" s="42" t="str">
        <f t="shared" si="34"/>
        <v>Accessories_Watches_Watches_Accessories_Watch_Accessories</v>
      </c>
      <c r="K1080" s="43">
        <v>1</v>
      </c>
      <c r="U1080" s="42"/>
    </row>
    <row r="1081" spans="1:21">
      <c r="A1081" s="43">
        <v>1077</v>
      </c>
      <c r="B1081" s="114" t="s">
        <v>167</v>
      </c>
      <c r="C1081" s="114" t="s">
        <v>178</v>
      </c>
      <c r="D1081" s="4" t="s">
        <v>845</v>
      </c>
      <c r="E1081" s="159" t="s">
        <v>2022</v>
      </c>
      <c r="F1081" s="42" t="s">
        <v>179</v>
      </c>
      <c r="G1081" s="42" t="s">
        <v>2020</v>
      </c>
      <c r="H1081" s="42" t="s">
        <v>2023</v>
      </c>
      <c r="I1081" s="42" t="str">
        <f t="shared" ref="I1081:I1117" si="35">F1081&amp;"_"&amp;G1081</f>
        <v>Accessories_Watches_Watches_Accessories</v>
      </c>
      <c r="J1081" s="42" t="str">
        <f t="shared" si="34"/>
        <v>Accessories_Watches_Watches_Accessories_Watch_Bands</v>
      </c>
      <c r="K1081" s="43">
        <v>1</v>
      </c>
      <c r="U1081" s="42"/>
    </row>
    <row r="1082" spans="1:21">
      <c r="A1082" s="43">
        <v>1078</v>
      </c>
      <c r="B1082" s="114" t="s">
        <v>167</v>
      </c>
      <c r="C1082" s="114" t="s">
        <v>178</v>
      </c>
      <c r="D1082" s="4" t="s">
        <v>845</v>
      </c>
      <c r="E1082" s="159" t="s">
        <v>2024</v>
      </c>
      <c r="F1082" s="42" t="s">
        <v>179</v>
      </c>
      <c r="G1082" s="42" t="s">
        <v>2020</v>
      </c>
      <c r="H1082" s="42" t="s">
        <v>2025</v>
      </c>
      <c r="I1082" s="42" t="str">
        <f t="shared" si="35"/>
        <v>Accessories_Watches_Watches_Accessories</v>
      </c>
      <c r="J1082" s="42" t="str">
        <f t="shared" si="34"/>
        <v>Accessories_Watches_Watches_Accessories_Watch_Box</v>
      </c>
      <c r="K1082" s="43">
        <v>1</v>
      </c>
      <c r="U1082" s="42"/>
    </row>
    <row r="1083" spans="1:21">
      <c r="A1083" s="43">
        <v>1079</v>
      </c>
      <c r="B1083" s="114" t="s">
        <v>167</v>
      </c>
      <c r="C1083" s="114" t="s">
        <v>178</v>
      </c>
      <c r="D1083" s="4" t="s">
        <v>847</v>
      </c>
      <c r="E1083" s="159" t="s">
        <v>2008</v>
      </c>
      <c r="F1083" s="42" t="s">
        <v>179</v>
      </c>
      <c r="G1083" s="42" t="s">
        <v>2020</v>
      </c>
      <c r="H1083" s="42" t="s">
        <v>2026</v>
      </c>
      <c r="I1083" s="42" t="str">
        <f t="shared" si="35"/>
        <v>Accessories_Watches_Watches_Accessories</v>
      </c>
      <c r="J1083" s="42" t="str">
        <f t="shared" si="34"/>
        <v>Accessories_Watches_Watches_Accessories_Watch_Winder</v>
      </c>
      <c r="K1083" s="43">
        <v>1</v>
      </c>
      <c r="U1083" s="42"/>
    </row>
    <row r="1084" spans="1:21">
      <c r="A1084" s="43">
        <v>1080</v>
      </c>
      <c r="B1084" s="114" t="s">
        <v>167</v>
      </c>
      <c r="C1084" s="114" t="s">
        <v>178</v>
      </c>
      <c r="D1084" s="4" t="s">
        <v>847</v>
      </c>
      <c r="E1084" s="159" t="s">
        <v>2010</v>
      </c>
      <c r="F1084" s="42" t="s">
        <v>179</v>
      </c>
      <c r="G1084" s="42" t="s">
        <v>2027</v>
      </c>
      <c r="H1084" s="42" t="s">
        <v>2012</v>
      </c>
      <c r="I1084" s="42" t="str">
        <f t="shared" si="35"/>
        <v>Accessories_Watches_Womens_Watches</v>
      </c>
      <c r="J1084" s="42" t="str">
        <f t="shared" si="34"/>
        <v>Accessories_Watches_Womens_Watches_Casual_Watches</v>
      </c>
      <c r="K1084" s="43">
        <v>1</v>
      </c>
      <c r="U1084" s="42"/>
    </row>
    <row r="1085" spans="1:21">
      <c r="A1085" s="43">
        <v>1081</v>
      </c>
      <c r="B1085" s="114" t="s">
        <v>167</v>
      </c>
      <c r="C1085" s="114" t="s">
        <v>178</v>
      </c>
      <c r="D1085" s="4" t="s">
        <v>847</v>
      </c>
      <c r="E1085" s="159" t="s">
        <v>2013</v>
      </c>
      <c r="F1085" s="42" t="s">
        <v>179</v>
      </c>
      <c r="G1085" s="42" t="s">
        <v>2027</v>
      </c>
      <c r="H1085" s="42" t="s">
        <v>2014</v>
      </c>
      <c r="I1085" s="42" t="str">
        <f t="shared" si="35"/>
        <v>Accessories_Watches_Womens_Watches</v>
      </c>
      <c r="J1085" s="42" t="str">
        <f t="shared" si="34"/>
        <v>Accessories_Watches_Womens_Watches_Luxury-Formal_Watches</v>
      </c>
      <c r="K1085" s="43">
        <v>1</v>
      </c>
      <c r="U1085" s="42"/>
    </row>
    <row r="1086" spans="1:21">
      <c r="A1086" s="43">
        <v>1082</v>
      </c>
      <c r="B1086" s="114" t="s">
        <v>183</v>
      </c>
      <c r="C1086" s="115" t="s">
        <v>183</v>
      </c>
      <c r="D1086" s="70" t="s">
        <v>707</v>
      </c>
      <c r="E1086" s="124" t="s">
        <v>2028</v>
      </c>
      <c r="F1086" s="42" t="s">
        <v>179</v>
      </c>
      <c r="G1086" s="42" t="s">
        <v>2027</v>
      </c>
      <c r="H1086" s="42" t="s">
        <v>2015</v>
      </c>
      <c r="I1086" s="42" t="str">
        <f t="shared" si="35"/>
        <v>Accessories_Watches_Womens_Watches</v>
      </c>
      <c r="J1086" s="42" t="str">
        <f t="shared" si="34"/>
        <v>Accessories_Watches_Womens_Watches_Sport_Watches</v>
      </c>
      <c r="K1086" s="43">
        <v>1</v>
      </c>
      <c r="U1086" s="42"/>
    </row>
    <row r="1087" spans="1:21">
      <c r="A1087" s="43">
        <v>1083</v>
      </c>
      <c r="B1087" s="114" t="s">
        <v>183</v>
      </c>
      <c r="C1087" s="115" t="s">
        <v>183</v>
      </c>
      <c r="D1087" s="70" t="s">
        <v>707</v>
      </c>
      <c r="E1087" s="124" t="s">
        <v>2029</v>
      </c>
      <c r="F1087" s="42" t="s">
        <v>184</v>
      </c>
      <c r="G1087" s="42" t="s">
        <v>707</v>
      </c>
      <c r="H1087" s="42" t="s">
        <v>2030</v>
      </c>
      <c r="I1087" s="42" t="str">
        <f t="shared" si="35"/>
        <v>Womens_Shoes_Boots</v>
      </c>
      <c r="J1087" s="42" t="str">
        <f t="shared" si="34"/>
        <v>Womens_Shoes_Boots_Ankle_Boots</v>
      </c>
      <c r="K1087" s="43">
        <v>1</v>
      </c>
      <c r="U1087" s="42"/>
    </row>
    <row r="1088" spans="1:21">
      <c r="A1088" s="43">
        <v>1084</v>
      </c>
      <c r="B1088" s="114" t="s">
        <v>183</v>
      </c>
      <c r="C1088" s="115" t="s">
        <v>183</v>
      </c>
      <c r="D1088" s="70" t="s">
        <v>707</v>
      </c>
      <c r="E1088" s="124" t="s">
        <v>2031</v>
      </c>
      <c r="F1088" s="42" t="s">
        <v>184</v>
      </c>
      <c r="G1088" s="42" t="s">
        <v>707</v>
      </c>
      <c r="H1088" s="42" t="s">
        <v>2032</v>
      </c>
      <c r="I1088" s="42" t="str">
        <f t="shared" si="35"/>
        <v>Womens_Shoes_Boots</v>
      </c>
      <c r="J1088" s="42" t="str">
        <f t="shared" si="34"/>
        <v>Womens_Shoes_Boots_Calf_Boots</v>
      </c>
      <c r="K1088" s="43">
        <v>1</v>
      </c>
      <c r="U1088" s="42"/>
    </row>
    <row r="1089" spans="1:21">
      <c r="A1089" s="43">
        <v>1085</v>
      </c>
      <c r="B1089" s="114" t="s">
        <v>183</v>
      </c>
      <c r="C1089" s="115" t="s">
        <v>183</v>
      </c>
      <c r="D1089" s="70" t="s">
        <v>707</v>
      </c>
      <c r="E1089" s="124" t="s">
        <v>2033</v>
      </c>
      <c r="F1089" s="42" t="s">
        <v>184</v>
      </c>
      <c r="G1089" s="42" t="s">
        <v>707</v>
      </c>
      <c r="H1089" s="42" t="s">
        <v>2034</v>
      </c>
      <c r="I1089" s="42" t="str">
        <f t="shared" si="35"/>
        <v>Womens_Shoes_Boots</v>
      </c>
      <c r="J1089" s="42" t="str">
        <f t="shared" si="34"/>
        <v>Womens_Shoes_Boots_Knee_High_Boots</v>
      </c>
      <c r="K1089" s="43">
        <v>1</v>
      </c>
      <c r="U1089" s="42"/>
    </row>
    <row r="1090" spans="1:21">
      <c r="A1090" s="43">
        <v>1086</v>
      </c>
      <c r="B1090" s="114" t="s">
        <v>183</v>
      </c>
      <c r="C1090" s="115" t="s">
        <v>183</v>
      </c>
      <c r="D1090" s="70" t="s">
        <v>852</v>
      </c>
      <c r="E1090" s="124" t="s">
        <v>2035</v>
      </c>
      <c r="F1090" s="42" t="s">
        <v>184</v>
      </c>
      <c r="G1090" s="42" t="s">
        <v>707</v>
      </c>
      <c r="H1090" s="42" t="s">
        <v>2036</v>
      </c>
      <c r="I1090" s="42" t="str">
        <f t="shared" si="35"/>
        <v>Womens_Shoes_Boots</v>
      </c>
      <c r="J1090" s="42" t="str">
        <f t="shared" si="34"/>
        <v>Womens_Shoes_Boots_Thigh_High_Boots</v>
      </c>
      <c r="K1090" s="43">
        <v>1</v>
      </c>
      <c r="U1090" s="42"/>
    </row>
    <row r="1091" spans="1:21">
      <c r="A1091" s="43">
        <v>1087</v>
      </c>
      <c r="B1091" s="114" t="s">
        <v>183</v>
      </c>
      <c r="C1091" s="115" t="s">
        <v>183</v>
      </c>
      <c r="D1091" s="70" t="s">
        <v>852</v>
      </c>
      <c r="E1091" s="124" t="s">
        <v>2037</v>
      </c>
      <c r="F1091" s="42" t="s">
        <v>184</v>
      </c>
      <c r="G1091" s="42" t="s">
        <v>852</v>
      </c>
      <c r="H1091" s="42" t="s">
        <v>2038</v>
      </c>
      <c r="I1091" s="42" t="str">
        <f t="shared" si="35"/>
        <v>Womens_Shoes_Flats</v>
      </c>
      <c r="J1091" s="42" t="str">
        <f t="shared" si="34"/>
        <v>Womens_Shoes_Flats_Ballet_Flats</v>
      </c>
      <c r="K1091" s="43">
        <v>1</v>
      </c>
      <c r="U1091" s="42"/>
    </row>
    <row r="1092" spans="1:21">
      <c r="A1092" s="43">
        <v>1088</v>
      </c>
      <c r="B1092" s="114" t="s">
        <v>183</v>
      </c>
      <c r="C1092" s="115" t="s">
        <v>183</v>
      </c>
      <c r="D1092" s="70" t="s">
        <v>852</v>
      </c>
      <c r="E1092" s="124" t="s">
        <v>2039</v>
      </c>
      <c r="F1092" s="42" t="s">
        <v>184</v>
      </c>
      <c r="G1092" s="42" t="s">
        <v>852</v>
      </c>
      <c r="H1092" s="42" t="s">
        <v>2037</v>
      </c>
      <c r="I1092" s="42" t="str">
        <f t="shared" si="35"/>
        <v>Womens_Shoes_Flats</v>
      </c>
      <c r="J1092" s="42" t="str">
        <f t="shared" ref="J1092:J1117" si="36">I1092&amp;"_"&amp;H1092</f>
        <v>Womens_Shoes_Flats_Espadrilles</v>
      </c>
      <c r="K1092" s="43">
        <v>1</v>
      </c>
      <c r="U1092" s="42"/>
    </row>
    <row r="1093" spans="1:21">
      <c r="A1093" s="43">
        <v>1089</v>
      </c>
      <c r="B1093" s="114" t="s">
        <v>183</v>
      </c>
      <c r="C1093" s="115" t="s">
        <v>183</v>
      </c>
      <c r="D1093" s="70" t="s">
        <v>852</v>
      </c>
      <c r="E1093" s="124" t="s">
        <v>2040</v>
      </c>
      <c r="F1093" s="42" t="s">
        <v>184</v>
      </c>
      <c r="G1093" s="42" t="s">
        <v>852</v>
      </c>
      <c r="H1093" s="42" t="s">
        <v>2039</v>
      </c>
      <c r="I1093" s="42" t="str">
        <f t="shared" si="35"/>
        <v>Womens_Shoes_Flats</v>
      </c>
      <c r="J1093" s="42" t="str">
        <f t="shared" si="36"/>
        <v>Womens_Shoes_Flats_Flatforms</v>
      </c>
      <c r="K1093" s="43">
        <v>1</v>
      </c>
      <c r="U1093" s="42"/>
    </row>
    <row r="1094" spans="1:21">
      <c r="A1094" s="43">
        <v>1090</v>
      </c>
      <c r="B1094" s="114" t="s">
        <v>183</v>
      </c>
      <c r="C1094" s="115" t="s">
        <v>183</v>
      </c>
      <c r="D1094" s="70" t="s">
        <v>852</v>
      </c>
      <c r="E1094" s="124" t="s">
        <v>2041</v>
      </c>
      <c r="F1094" s="42" t="s">
        <v>184</v>
      </c>
      <c r="G1094" s="42" t="s">
        <v>852</v>
      </c>
      <c r="H1094" s="42" t="s">
        <v>2042</v>
      </c>
      <c r="I1094" s="42" t="str">
        <f t="shared" si="35"/>
        <v>Womens_Shoes_Flats</v>
      </c>
      <c r="J1094" s="42" t="str">
        <f t="shared" si="36"/>
        <v>Womens_Shoes_Flats_Lace_Up</v>
      </c>
      <c r="K1094" s="43">
        <v>1</v>
      </c>
      <c r="U1094" s="42"/>
    </row>
    <row r="1095" spans="1:21">
      <c r="A1095" s="43">
        <v>1091</v>
      </c>
      <c r="B1095" s="114" t="s">
        <v>183</v>
      </c>
      <c r="C1095" s="115" t="s">
        <v>183</v>
      </c>
      <c r="D1095" s="70" t="s">
        <v>852</v>
      </c>
      <c r="E1095" s="124" t="s">
        <v>1794</v>
      </c>
      <c r="F1095" s="42" t="s">
        <v>184</v>
      </c>
      <c r="G1095" s="42" t="s">
        <v>852</v>
      </c>
      <c r="H1095" s="42" t="s">
        <v>2041</v>
      </c>
      <c r="I1095" s="42" t="str">
        <f t="shared" si="35"/>
        <v>Womens_Shoes_Flats</v>
      </c>
      <c r="J1095" s="42" t="str">
        <f t="shared" si="36"/>
        <v>Womens_Shoes_Flats_Loafers</v>
      </c>
      <c r="K1095" s="43">
        <v>1</v>
      </c>
      <c r="U1095" s="42"/>
    </row>
    <row r="1096" spans="1:21">
      <c r="A1096" s="43">
        <v>1092</v>
      </c>
      <c r="B1096" s="114" t="s">
        <v>183</v>
      </c>
      <c r="C1096" s="115" t="s">
        <v>183</v>
      </c>
      <c r="D1096" s="70" t="s">
        <v>854</v>
      </c>
      <c r="E1096" s="124" t="s">
        <v>2043</v>
      </c>
      <c r="F1096" s="42" t="s">
        <v>184</v>
      </c>
      <c r="G1096" s="42" t="s">
        <v>852</v>
      </c>
      <c r="H1096" s="42" t="s">
        <v>1794</v>
      </c>
      <c r="I1096" s="42" t="str">
        <f t="shared" si="35"/>
        <v>Womens_Shoes_Flats</v>
      </c>
      <c r="J1096" s="42" t="str">
        <f t="shared" si="36"/>
        <v>Womens_Shoes_Flats_Slides</v>
      </c>
      <c r="K1096" s="43">
        <v>1</v>
      </c>
      <c r="U1096" s="42"/>
    </row>
    <row r="1097" spans="1:21">
      <c r="A1097" s="43">
        <v>1093</v>
      </c>
      <c r="B1097" s="114" t="s">
        <v>183</v>
      </c>
      <c r="C1097" s="115" t="s">
        <v>183</v>
      </c>
      <c r="D1097" s="70" t="s">
        <v>854</v>
      </c>
      <c r="E1097" s="124" t="s">
        <v>2044</v>
      </c>
      <c r="F1097" s="42" t="s">
        <v>184</v>
      </c>
      <c r="G1097" s="42" t="s">
        <v>854</v>
      </c>
      <c r="H1097" s="42" t="s">
        <v>2043</v>
      </c>
      <c r="I1097" s="42" t="str">
        <f t="shared" si="35"/>
        <v>Womens_Shoes_Heels</v>
      </c>
      <c r="J1097" s="42" t="str">
        <f t="shared" si="36"/>
        <v>Womens_Shoes_Heels_Mules</v>
      </c>
      <c r="K1097" s="43">
        <v>1</v>
      </c>
      <c r="U1097" s="42"/>
    </row>
    <row r="1098" spans="1:21">
      <c r="A1098" s="43">
        <v>1094</v>
      </c>
      <c r="B1098" s="114" t="s">
        <v>183</v>
      </c>
      <c r="C1098" s="115" t="s">
        <v>183</v>
      </c>
      <c r="D1098" s="70" t="s">
        <v>854</v>
      </c>
      <c r="E1098" s="124" t="s">
        <v>2045</v>
      </c>
      <c r="F1098" s="42" t="s">
        <v>184</v>
      </c>
      <c r="G1098" s="42" t="s">
        <v>854</v>
      </c>
      <c r="H1098" s="42" t="s">
        <v>2046</v>
      </c>
      <c r="I1098" s="42" t="str">
        <f t="shared" si="35"/>
        <v>Womens_Shoes_Heels</v>
      </c>
      <c r="J1098" s="42" t="str">
        <f t="shared" si="36"/>
        <v>Womens_Shoes_Heels_Platforms</v>
      </c>
      <c r="K1098" s="43">
        <v>1</v>
      </c>
      <c r="U1098" s="42"/>
    </row>
    <row r="1099" spans="1:21">
      <c r="A1099" s="43">
        <v>1095</v>
      </c>
      <c r="B1099" s="114" t="s">
        <v>183</v>
      </c>
      <c r="C1099" s="115" t="s">
        <v>183</v>
      </c>
      <c r="D1099" s="70" t="s">
        <v>854</v>
      </c>
      <c r="E1099" s="124" t="s">
        <v>2047</v>
      </c>
      <c r="F1099" s="42" t="s">
        <v>184</v>
      </c>
      <c r="G1099" s="42" t="s">
        <v>854</v>
      </c>
      <c r="H1099" s="42" t="s">
        <v>2045</v>
      </c>
      <c r="I1099" s="42" t="str">
        <f t="shared" si="35"/>
        <v>Womens_Shoes_Heels</v>
      </c>
      <c r="J1099" s="42" t="str">
        <f t="shared" si="36"/>
        <v>Womens_Shoes_Heels_Pumps</v>
      </c>
      <c r="K1099" s="43">
        <v>1</v>
      </c>
      <c r="U1099" s="42"/>
    </row>
    <row r="1100" spans="1:21">
      <c r="A1100" s="43">
        <v>1096</v>
      </c>
      <c r="B1100" s="114" t="s">
        <v>183</v>
      </c>
      <c r="C1100" s="115" t="s">
        <v>183</v>
      </c>
      <c r="D1100" s="70" t="s">
        <v>716</v>
      </c>
      <c r="E1100" s="124" t="s">
        <v>2048</v>
      </c>
      <c r="F1100" s="42" t="s">
        <v>184</v>
      </c>
      <c r="G1100" s="42" t="s">
        <v>854</v>
      </c>
      <c r="H1100" s="42" t="s">
        <v>2047</v>
      </c>
      <c r="I1100" s="42" t="str">
        <f t="shared" si="35"/>
        <v>Womens_Shoes_Heels</v>
      </c>
      <c r="J1100" s="42" t="str">
        <f t="shared" si="36"/>
        <v>Womens_Shoes_Heels_Wedges</v>
      </c>
      <c r="K1100" s="43">
        <v>1</v>
      </c>
      <c r="U1100" s="42"/>
    </row>
    <row r="1101" spans="1:21">
      <c r="A1101" s="43">
        <v>1097</v>
      </c>
      <c r="B1101" s="114" t="s">
        <v>183</v>
      </c>
      <c r="C1101" s="115" t="s">
        <v>183</v>
      </c>
      <c r="D1101" s="70" t="s">
        <v>716</v>
      </c>
      <c r="E1101" s="124" t="s">
        <v>2049</v>
      </c>
      <c r="F1101" s="42" t="s">
        <v>184</v>
      </c>
      <c r="G1101" s="42" t="s">
        <v>1795</v>
      </c>
      <c r="H1101" s="42" t="s">
        <v>2050</v>
      </c>
      <c r="I1101" s="42" t="str">
        <f t="shared" si="35"/>
        <v>Womens_Shoes_Sandals_Slides_Thongs</v>
      </c>
      <c r="J1101" s="42" t="str">
        <f t="shared" si="36"/>
        <v>Womens_Shoes_Sandals_Slides_Thongs_Flat_Sandals</v>
      </c>
      <c r="K1101" s="43">
        <v>1</v>
      </c>
      <c r="U1101" s="42"/>
    </row>
    <row r="1102" spans="1:21">
      <c r="A1102" s="43">
        <v>1098</v>
      </c>
      <c r="B1102" s="114" t="s">
        <v>183</v>
      </c>
      <c r="C1102" s="115" t="s">
        <v>183</v>
      </c>
      <c r="D1102" s="70" t="s">
        <v>716</v>
      </c>
      <c r="E1102" s="124" t="s">
        <v>1796</v>
      </c>
      <c r="F1102" s="42" t="s">
        <v>184</v>
      </c>
      <c r="G1102" s="42" t="s">
        <v>1795</v>
      </c>
      <c r="H1102" s="42" t="s">
        <v>2051</v>
      </c>
      <c r="I1102" s="42" t="str">
        <f t="shared" si="35"/>
        <v>Womens_Shoes_Sandals_Slides_Thongs</v>
      </c>
      <c r="J1102" s="42" t="str">
        <f t="shared" si="36"/>
        <v>Womens_Shoes_Sandals_Slides_Thongs_Heeled_Sandals</v>
      </c>
      <c r="K1102" s="43">
        <v>1</v>
      </c>
      <c r="U1102" s="42"/>
    </row>
    <row r="1103" spans="1:21">
      <c r="A1103" s="43">
        <v>1099</v>
      </c>
      <c r="B1103" s="114" t="s">
        <v>183</v>
      </c>
      <c r="C1103" s="115" t="s">
        <v>183</v>
      </c>
      <c r="D1103" s="70" t="s">
        <v>719</v>
      </c>
      <c r="E1103" s="124" t="s">
        <v>1797</v>
      </c>
      <c r="F1103" s="42" t="s">
        <v>184</v>
      </c>
      <c r="G1103" s="42" t="s">
        <v>1795</v>
      </c>
      <c r="H1103" s="42" t="s">
        <v>1796</v>
      </c>
      <c r="I1103" s="42" t="str">
        <f t="shared" si="35"/>
        <v>Womens_Shoes_Sandals_Slides_Thongs</v>
      </c>
      <c r="J1103" s="42" t="str">
        <f t="shared" si="36"/>
        <v>Womens_Shoes_Sandals_Slides_Thongs_Thongs</v>
      </c>
      <c r="K1103" s="43">
        <v>1</v>
      </c>
      <c r="U1103" s="42"/>
    </row>
    <row r="1104" spans="1:21">
      <c r="A1104" s="43">
        <v>1100</v>
      </c>
      <c r="B1104" s="114" t="s">
        <v>183</v>
      </c>
      <c r="C1104" s="115" t="s">
        <v>183</v>
      </c>
      <c r="D1104" s="70" t="s">
        <v>719</v>
      </c>
      <c r="E1104" s="124" t="s">
        <v>1798</v>
      </c>
      <c r="F1104" s="42" t="s">
        <v>184</v>
      </c>
      <c r="G1104" s="42" t="s">
        <v>1799</v>
      </c>
      <c r="H1104" s="42" t="s">
        <v>1800</v>
      </c>
      <c r="I1104" s="42" t="str">
        <f t="shared" si="35"/>
        <v>Womens_Shoes_Shoes_Accessories</v>
      </c>
      <c r="J1104" s="42" t="str">
        <f t="shared" si="36"/>
        <v>Womens_Shoes_Shoes_Accessories_Fabric_Care</v>
      </c>
      <c r="K1104" s="43">
        <v>1</v>
      </c>
      <c r="U1104" s="42"/>
    </row>
    <row r="1105" spans="1:21">
      <c r="A1105" s="43">
        <v>1101</v>
      </c>
      <c r="B1105" s="114" t="s">
        <v>183</v>
      </c>
      <c r="C1105" s="115" t="s">
        <v>183</v>
      </c>
      <c r="D1105" s="70" t="s">
        <v>719</v>
      </c>
      <c r="E1105" s="124" t="s">
        <v>1801</v>
      </c>
      <c r="F1105" s="42" t="s">
        <v>184</v>
      </c>
      <c r="G1105" s="42" t="s">
        <v>1799</v>
      </c>
      <c r="H1105" s="42" t="s">
        <v>1802</v>
      </c>
      <c r="I1105" s="42" t="str">
        <f t="shared" si="35"/>
        <v>Womens_Shoes_Shoes_Accessories</v>
      </c>
      <c r="J1105" s="42" t="str">
        <f t="shared" si="36"/>
        <v>Womens_Shoes_Shoes_Accessories_Heel_Cushion</v>
      </c>
      <c r="K1105" s="43">
        <v>1</v>
      </c>
      <c r="U1105" s="42"/>
    </row>
    <row r="1106" spans="1:21">
      <c r="A1106" s="43">
        <v>1102</v>
      </c>
      <c r="B1106" s="114" t="s">
        <v>183</v>
      </c>
      <c r="C1106" s="115" t="s">
        <v>183</v>
      </c>
      <c r="D1106" s="70" t="s">
        <v>719</v>
      </c>
      <c r="E1106" s="124" t="s">
        <v>1803</v>
      </c>
      <c r="F1106" s="42" t="s">
        <v>184</v>
      </c>
      <c r="G1106" s="42" t="s">
        <v>1799</v>
      </c>
      <c r="H1106" s="42" t="s">
        <v>1804</v>
      </c>
      <c r="I1106" s="42" t="str">
        <f t="shared" si="35"/>
        <v>Womens_Shoes_Shoes_Accessories</v>
      </c>
      <c r="J1106" s="42" t="str">
        <f t="shared" si="36"/>
        <v>Womens_Shoes_Shoes_Accessories_Heel_Grips</v>
      </c>
      <c r="K1106" s="43">
        <v>1</v>
      </c>
      <c r="U1106" s="42"/>
    </row>
    <row r="1107" spans="1:21">
      <c r="A1107" s="43">
        <v>1103</v>
      </c>
      <c r="B1107" s="114" t="s">
        <v>183</v>
      </c>
      <c r="C1107" s="115" t="s">
        <v>183</v>
      </c>
      <c r="D1107" s="70" t="s">
        <v>719</v>
      </c>
      <c r="E1107" s="124" t="s">
        <v>1805</v>
      </c>
      <c r="F1107" s="42" t="s">
        <v>184</v>
      </c>
      <c r="G1107" s="42" t="s">
        <v>1799</v>
      </c>
      <c r="H1107" s="42" t="s">
        <v>1803</v>
      </c>
      <c r="I1107" s="42" t="str">
        <f t="shared" si="35"/>
        <v>Womens_Shoes_Shoes_Accessories</v>
      </c>
      <c r="J1107" s="42" t="str">
        <f t="shared" si="36"/>
        <v>Womens_Shoes_Shoes_Accessories_Insoles</v>
      </c>
      <c r="K1107" s="43">
        <v>1</v>
      </c>
      <c r="U1107" s="42"/>
    </row>
    <row r="1108" spans="1:21">
      <c r="A1108" s="43">
        <v>1104</v>
      </c>
      <c r="B1108" s="114" t="s">
        <v>183</v>
      </c>
      <c r="C1108" s="115" t="s">
        <v>183</v>
      </c>
      <c r="D1108" s="70" t="s">
        <v>719</v>
      </c>
      <c r="E1108" s="124" t="s">
        <v>2052</v>
      </c>
      <c r="F1108" s="42" t="s">
        <v>184</v>
      </c>
      <c r="G1108" s="42" t="s">
        <v>1799</v>
      </c>
      <c r="H1108" s="42" t="s">
        <v>1807</v>
      </c>
      <c r="I1108" s="42" t="str">
        <f t="shared" si="35"/>
        <v>Womens_Shoes_Shoes_Accessories</v>
      </c>
      <c r="J1108" s="42" t="str">
        <f t="shared" si="36"/>
        <v>Womens_Shoes_Shoes_Accessories_Leather_Care</v>
      </c>
      <c r="K1108" s="43">
        <v>1</v>
      </c>
      <c r="U1108" s="42"/>
    </row>
    <row r="1109" spans="1:21">
      <c r="A1109" s="43">
        <v>1105</v>
      </c>
      <c r="B1109" s="114" t="s">
        <v>183</v>
      </c>
      <c r="C1109" s="115" t="s">
        <v>183</v>
      </c>
      <c r="D1109" s="70" t="s">
        <v>719</v>
      </c>
      <c r="E1109" s="124" t="s">
        <v>1808</v>
      </c>
      <c r="F1109" s="42" t="s">
        <v>184</v>
      </c>
      <c r="G1109" s="42" t="s">
        <v>1799</v>
      </c>
      <c r="H1109" s="42" t="s">
        <v>2053</v>
      </c>
      <c r="I1109" s="42" t="str">
        <f t="shared" si="35"/>
        <v>Womens_Shoes_Shoes_Accessories</v>
      </c>
      <c r="J1109" s="42" t="str">
        <f t="shared" si="36"/>
        <v>Womens_Shoes_Shoes_Accessories_Shoe_Cleaning</v>
      </c>
      <c r="K1109" s="43">
        <v>1</v>
      </c>
      <c r="U1109" s="42"/>
    </row>
    <row r="1110" spans="1:21">
      <c r="A1110" s="43">
        <v>1106</v>
      </c>
      <c r="B1110" s="114" t="s">
        <v>183</v>
      </c>
      <c r="C1110" s="115" t="s">
        <v>183</v>
      </c>
      <c r="D1110" s="70" t="s">
        <v>719</v>
      </c>
      <c r="E1110" s="124" t="s">
        <v>2054</v>
      </c>
      <c r="F1110" s="42" t="s">
        <v>184</v>
      </c>
      <c r="G1110" s="42" t="s">
        <v>1799</v>
      </c>
      <c r="H1110" s="42" t="s">
        <v>1810</v>
      </c>
      <c r="I1110" s="42" t="str">
        <f t="shared" si="35"/>
        <v>Womens_Shoes_Shoes_Accessories</v>
      </c>
      <c r="J1110" s="42" t="str">
        <f t="shared" si="36"/>
        <v>Womens_Shoes_Shoes_Accessories_Shoe_Horn</v>
      </c>
      <c r="K1110" s="43">
        <v>1</v>
      </c>
      <c r="U1110" s="42"/>
    </row>
    <row r="1111" spans="1:21">
      <c r="A1111" s="43">
        <v>1107</v>
      </c>
      <c r="B1111" s="114" t="s">
        <v>183</v>
      </c>
      <c r="C1111" s="115" t="s">
        <v>183</v>
      </c>
      <c r="D1111" s="70" t="s">
        <v>719</v>
      </c>
      <c r="E1111" s="124" t="s">
        <v>2055</v>
      </c>
      <c r="F1111" s="42" t="s">
        <v>184</v>
      </c>
      <c r="G1111" s="42" t="s">
        <v>1799</v>
      </c>
      <c r="H1111" s="42" t="s">
        <v>2056</v>
      </c>
      <c r="I1111" s="42" t="str">
        <f t="shared" si="35"/>
        <v>Womens_Shoes_Shoes_Accessories</v>
      </c>
      <c r="J1111" s="42" t="str">
        <f t="shared" si="36"/>
        <v>Womens_Shoes_Shoes_Accessories_Shoe_Laces</v>
      </c>
      <c r="K1111" s="43">
        <v>1</v>
      </c>
      <c r="U1111" s="42"/>
    </row>
    <row r="1112" spans="1:21">
      <c r="A1112" s="43">
        <v>1108</v>
      </c>
      <c r="B1112" s="114" t="s">
        <v>183</v>
      </c>
      <c r="C1112" s="115" t="s">
        <v>183</v>
      </c>
      <c r="D1112" s="70" t="s">
        <v>719</v>
      </c>
      <c r="E1112" s="124" t="s">
        <v>719</v>
      </c>
      <c r="F1112" s="42" t="s">
        <v>184</v>
      </c>
      <c r="G1112" s="42" t="s">
        <v>1799</v>
      </c>
      <c r="H1112" s="42" t="s">
        <v>2057</v>
      </c>
      <c r="I1112" s="42" t="str">
        <f t="shared" si="35"/>
        <v>Womens_Shoes_Shoes_Accessories</v>
      </c>
      <c r="J1112" s="42" t="str">
        <f t="shared" si="36"/>
        <v>Womens_Shoes_Shoes_Accessories_Shoe_Protector</v>
      </c>
      <c r="K1112" s="43">
        <v>1</v>
      </c>
      <c r="U1112" s="42"/>
    </row>
    <row r="1113" spans="1:21">
      <c r="A1113" s="43">
        <v>1109</v>
      </c>
      <c r="B1113" s="114" t="s">
        <v>183</v>
      </c>
      <c r="C1113" s="115" t="s">
        <v>183</v>
      </c>
      <c r="D1113" s="70" t="s">
        <v>722</v>
      </c>
      <c r="E1113" s="124" t="s">
        <v>707</v>
      </c>
      <c r="F1113" s="42" t="s">
        <v>184</v>
      </c>
      <c r="G1113" s="42" t="s">
        <v>1799</v>
      </c>
      <c r="H1113" s="42" t="s">
        <v>1799</v>
      </c>
      <c r="I1113" s="42" t="str">
        <f t="shared" si="35"/>
        <v>Womens_Shoes_Shoes_Accessories</v>
      </c>
      <c r="J1113" s="42" t="str">
        <f t="shared" si="36"/>
        <v>Womens_Shoes_Shoes_Accessories_Shoes_Accessories</v>
      </c>
      <c r="K1113" s="43">
        <v>1</v>
      </c>
      <c r="U1113" s="42"/>
    </row>
    <row r="1114" spans="1:21">
      <c r="A1114" s="43">
        <v>1110</v>
      </c>
      <c r="B1114" s="114" t="s">
        <v>183</v>
      </c>
      <c r="C1114" s="115" t="s">
        <v>183</v>
      </c>
      <c r="D1114" s="70" t="s">
        <v>722</v>
      </c>
      <c r="E1114" s="124" t="s">
        <v>722</v>
      </c>
      <c r="F1114" s="42" t="s">
        <v>184</v>
      </c>
      <c r="G1114" s="42" t="s">
        <v>722</v>
      </c>
      <c r="H1114" s="42" t="s">
        <v>707</v>
      </c>
      <c r="I1114" s="42" t="str">
        <f t="shared" si="35"/>
        <v>Womens_Shoes_Slippers</v>
      </c>
      <c r="J1114" s="42" t="str">
        <f t="shared" si="36"/>
        <v>Womens_Shoes_Slippers_Boots</v>
      </c>
      <c r="K1114" s="43">
        <v>1</v>
      </c>
      <c r="U1114" s="42"/>
    </row>
    <row r="1115" spans="1:21">
      <c r="A1115" s="43">
        <v>1111</v>
      </c>
      <c r="B1115" s="114" t="s">
        <v>183</v>
      </c>
      <c r="C1115" s="115" t="s">
        <v>183</v>
      </c>
      <c r="D1115" s="70" t="s">
        <v>725</v>
      </c>
      <c r="E1115" s="124" t="s">
        <v>1811</v>
      </c>
      <c r="F1115" s="42" t="s">
        <v>184</v>
      </c>
      <c r="G1115" s="42" t="s">
        <v>722</v>
      </c>
      <c r="H1115" s="42" t="s">
        <v>722</v>
      </c>
      <c r="I1115" s="42" t="str">
        <f t="shared" si="35"/>
        <v>Womens_Shoes_Slippers</v>
      </c>
      <c r="J1115" s="42" t="str">
        <f t="shared" si="36"/>
        <v>Womens_Shoes_Slippers_Slippers</v>
      </c>
      <c r="K1115" s="43">
        <v>1</v>
      </c>
      <c r="U1115" s="42"/>
    </row>
    <row r="1116" spans="1:21">
      <c r="A1116" s="43">
        <v>1112</v>
      </c>
      <c r="B1116" s="114" t="s">
        <v>183</v>
      </c>
      <c r="C1116" s="115" t="s">
        <v>183</v>
      </c>
      <c r="D1116" s="70" t="s">
        <v>725</v>
      </c>
      <c r="E1116" s="124" t="s">
        <v>1812</v>
      </c>
      <c r="F1116" s="42" t="s">
        <v>184</v>
      </c>
      <c r="G1116" s="42" t="s">
        <v>725</v>
      </c>
      <c r="H1116" s="42" t="s">
        <v>1813</v>
      </c>
      <c r="I1116" s="42" t="str">
        <f t="shared" si="35"/>
        <v>Womens_Shoes_Sneakers</v>
      </c>
      <c r="J1116" s="42" t="str">
        <f t="shared" si="36"/>
        <v>Womens_Shoes_Sneakers_Active_Sneakers</v>
      </c>
      <c r="K1116" s="43">
        <v>1</v>
      </c>
      <c r="U1116" s="42"/>
    </row>
    <row r="1117" spans="1:21">
      <c r="A1117" s="43">
        <v>1113</v>
      </c>
      <c r="F1117" s="42" t="s">
        <v>184</v>
      </c>
      <c r="G1117" s="42" t="s">
        <v>725</v>
      </c>
      <c r="H1117" s="42" t="s">
        <v>1814</v>
      </c>
      <c r="I1117" s="42" t="str">
        <f t="shared" si="35"/>
        <v>Womens_Shoes_Sneakers</v>
      </c>
      <c r="J1117" s="42" t="str">
        <f t="shared" si="36"/>
        <v>Womens_Shoes_Sneakers_Casual_Sneakers</v>
      </c>
      <c r="K1117" s="43">
        <v>1</v>
      </c>
      <c r="U1117" s="42"/>
    </row>
  </sheetData>
  <sheetProtection sheet="1" objects="1" scenarios="1" autoFilter="0"/>
  <autoFilter ref="A4:Z1117" xr:uid="{C452F801-1044-4BB8-A96C-0150ED32F35E}"/>
  <sortState xmlns:xlrd2="http://schemas.microsoft.com/office/spreadsheetml/2017/richdata2" ref="A5:K1117">
    <sortCondition ref="B5:B1117"/>
    <sortCondition ref="C5:C1117"/>
    <sortCondition ref="D5:D1117"/>
  </sortState>
  <conditionalFormatting sqref="C902:D902 D903:D911">
    <cfRule type="containsText" dxfId="216" priority="94" operator="containsText" text="manual">
      <formula>NOT(ISERROR(SEARCH("manual",C902)))</formula>
    </cfRule>
  </conditionalFormatting>
  <conditionalFormatting sqref="F4:H4">
    <cfRule type="containsText" dxfId="215" priority="5" operator="containsText" text="manual">
      <formula>NOT(ISERROR(SEARCH("manual",F4)))</formula>
    </cfRule>
  </conditionalFormatting>
  <conditionalFormatting sqref="I4:J4">
    <cfRule type="containsText" dxfId="214" priority="3" operator="containsText" text="manual">
      <formula>NOT(ISERROR(SEARCH("manual",I4)))</formula>
    </cfRule>
  </conditionalFormatting>
  <conditionalFormatting sqref="U4">
    <cfRule type="containsText" dxfId="213" priority="2" operator="containsText" text="manual">
      <formula>NOT(ISERROR(SEARCH("manual",U4)))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CCAF-C2E1-46CC-BC45-B637DB811840}">
  <sheetPr filterMode="1">
    <tabColor theme="4"/>
  </sheetPr>
  <dimension ref="A1:Q110"/>
  <sheetViews>
    <sheetView tabSelected="1"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29" sqref="D29"/>
    </sheetView>
  </sheetViews>
  <sheetFormatPr defaultRowHeight="15.75" outlineLevelCol="1"/>
  <cols>
    <col min="1" max="1" width="3.42578125" style="43" customWidth="1"/>
    <col min="2" max="2" width="13.5703125" style="137" customWidth="1"/>
    <col min="3" max="3" width="33.140625" style="186" bestFit="1" customWidth="1"/>
    <col min="4" max="4" width="80.7109375" style="83" bestFit="1" customWidth="1"/>
    <col min="5" max="5" width="65.85546875" style="189" bestFit="1" customWidth="1"/>
    <col min="6" max="6" width="38.42578125" style="150" customWidth="1"/>
    <col min="7" max="7" width="31.85546875" style="150" bestFit="1" customWidth="1"/>
    <col min="8" max="8" width="20.140625" style="190" customWidth="1"/>
    <col min="9" max="9" width="17.28515625" style="190" customWidth="1"/>
    <col min="10" max="10" width="15.85546875" style="131" customWidth="1"/>
    <col min="11" max="11" width="10.140625" hidden="1" customWidth="1" outlineLevel="1"/>
    <col min="12" max="12" width="23.5703125" style="138" customWidth="1" collapsed="1"/>
    <col min="13" max="13" width="21.85546875" style="138" bestFit="1" customWidth="1"/>
    <col min="14" max="14" width="31.5703125" style="138" bestFit="1" customWidth="1"/>
    <col min="15" max="15" width="8.5703125" style="45" bestFit="1" customWidth="1"/>
    <col min="16" max="16" width="8.85546875" style="45" bestFit="1" customWidth="1"/>
    <col min="17" max="17" width="13.5703125" style="45" bestFit="1" customWidth="1"/>
    <col min="18" max="18" width="14" bestFit="1" customWidth="1"/>
    <col min="19" max="19" width="8.5703125" bestFit="1" customWidth="1"/>
  </cols>
  <sheetData>
    <row r="1" spans="1:11">
      <c r="D1" s="186"/>
      <c r="E1" s="187"/>
      <c r="H1" s="188"/>
      <c r="I1" s="188"/>
      <c r="J1" s="129"/>
    </row>
    <row r="2" spans="1:11" ht="26.25">
      <c r="B2" s="140" t="s">
        <v>2058</v>
      </c>
    </row>
    <row r="3" spans="1:11">
      <c r="B3" s="138" t="s">
        <v>2059</v>
      </c>
    </row>
    <row r="4" spans="1:11">
      <c r="B4" s="138" t="s">
        <v>2060</v>
      </c>
      <c r="G4" s="133"/>
    </row>
    <row r="5" spans="1:11" ht="16.5" thickBot="1">
      <c r="B5" s="139"/>
      <c r="E5" s="150"/>
      <c r="G5" s="133"/>
      <c r="H5" s="131" t="s">
        <v>2061</v>
      </c>
    </row>
    <row r="6" spans="1:11" ht="16.5" hidden="1" customHeight="1" thickBot="1">
      <c r="B6" s="139"/>
      <c r="E6" s="191"/>
      <c r="G6" s="133"/>
    </row>
    <row r="7" spans="1:11" s="44" customFormat="1" ht="30.75" thickBot="1">
      <c r="A7" s="43" t="s">
        <v>2062</v>
      </c>
      <c r="B7" s="192" t="s">
        <v>2063</v>
      </c>
      <c r="C7" s="193" t="s">
        <v>2064</v>
      </c>
      <c r="D7" s="194" t="s">
        <v>2065</v>
      </c>
      <c r="E7" s="195" t="s">
        <v>2066</v>
      </c>
      <c r="F7" s="194" t="s">
        <v>2067</v>
      </c>
      <c r="G7" s="194" t="s">
        <v>2068</v>
      </c>
      <c r="H7" s="196" t="s">
        <v>2069</v>
      </c>
      <c r="I7" s="196" t="s">
        <v>2070</v>
      </c>
      <c r="J7" s="197" t="s">
        <v>2071</v>
      </c>
      <c r="K7" s="44" t="s">
        <v>2072</v>
      </c>
    </row>
    <row r="8" spans="1:11" ht="45">
      <c r="A8" s="43">
        <f>INDEX([1]Lookups!A:A,MATCH(C8,[1]Lookups!E:E,0))</f>
        <v>1</v>
      </c>
      <c r="B8" s="263" t="s">
        <v>2073</v>
      </c>
      <c r="C8" s="198" t="s">
        <v>14</v>
      </c>
      <c r="D8" s="199" t="s">
        <v>2074</v>
      </c>
      <c r="E8" s="199" t="s">
        <v>2075</v>
      </c>
      <c r="F8" s="151" t="s">
        <v>2076</v>
      </c>
      <c r="G8" s="251" t="s">
        <v>2077</v>
      </c>
      <c r="H8" s="142" t="s">
        <v>2078</v>
      </c>
      <c r="I8" s="142" t="s">
        <v>2079</v>
      </c>
      <c r="J8" s="143" t="s">
        <v>2080</v>
      </c>
      <c r="K8" t="s">
        <v>2081</v>
      </c>
    </row>
    <row r="9" spans="1:11" ht="45">
      <c r="A9" s="43">
        <f>INDEX([1]Lookups!A:A,MATCH(C9,[1]Lookups!E:E,0))</f>
        <v>2</v>
      </c>
      <c r="B9" s="264"/>
      <c r="C9" s="200" t="s">
        <v>15</v>
      </c>
      <c r="D9" s="201" t="s">
        <v>2082</v>
      </c>
      <c r="E9" s="201" t="s">
        <v>2083</v>
      </c>
      <c r="F9" s="152" t="s">
        <v>2076</v>
      </c>
      <c r="G9" s="152" t="s">
        <v>2077</v>
      </c>
      <c r="H9" s="134" t="s">
        <v>2078</v>
      </c>
      <c r="I9" s="134" t="s">
        <v>2079</v>
      </c>
      <c r="J9" s="136" t="s">
        <v>2080</v>
      </c>
      <c r="K9" t="s">
        <v>2081</v>
      </c>
    </row>
    <row r="10" spans="1:11" ht="45">
      <c r="A10" s="43">
        <f>INDEX([1]Lookups!A:A,MATCH(C10,[1]Lookups!E:E,0))</f>
        <v>3</v>
      </c>
      <c r="B10" s="264"/>
      <c r="C10" s="202" t="s">
        <v>2084</v>
      </c>
      <c r="D10" s="203" t="s">
        <v>2085</v>
      </c>
      <c r="E10" s="203" t="s">
        <v>2086</v>
      </c>
      <c r="F10" s="204" t="s">
        <v>2076</v>
      </c>
      <c r="G10" s="202" t="s">
        <v>2087</v>
      </c>
      <c r="H10" s="205" t="s">
        <v>2078</v>
      </c>
      <c r="I10" s="205" t="s">
        <v>2079</v>
      </c>
      <c r="J10" s="206" t="s">
        <v>2080</v>
      </c>
      <c r="K10" t="s">
        <v>2088</v>
      </c>
    </row>
    <row r="11" spans="1:11" ht="30.75" hidden="1" thickBot="1">
      <c r="A11" s="43">
        <f>INDEX([1]Lookups!A:A,MATCH(C11,[1]Lookups!E:E,0))</f>
        <v>5</v>
      </c>
      <c r="B11" s="265"/>
      <c r="C11" s="207" t="s">
        <v>2089</v>
      </c>
      <c r="D11" s="208" t="s">
        <v>2090</v>
      </c>
      <c r="E11" s="209" t="s">
        <v>2091</v>
      </c>
      <c r="F11" s="208" t="s">
        <v>2092</v>
      </c>
      <c r="G11" s="209" t="s">
        <v>2093</v>
      </c>
      <c r="H11" s="210" t="s">
        <v>2078</v>
      </c>
      <c r="I11" s="210" t="s">
        <v>2094</v>
      </c>
      <c r="J11" s="211" t="s">
        <v>2080</v>
      </c>
      <c r="K11" t="s">
        <v>2095</v>
      </c>
    </row>
    <row r="12" spans="1:11" hidden="1">
      <c r="A12" s="43">
        <f>INDEX([1]Lookups!A:A,MATCH(C12,[1]Lookups!E:E,0))</f>
        <v>6</v>
      </c>
      <c r="B12" s="263" t="s">
        <v>2096</v>
      </c>
      <c r="C12" s="198" t="s">
        <v>2097</v>
      </c>
      <c r="D12" s="199" t="s">
        <v>2098</v>
      </c>
      <c r="E12" s="199" t="s">
        <v>2091</v>
      </c>
      <c r="F12" s="199" t="s">
        <v>2092</v>
      </c>
      <c r="G12" s="151" t="s">
        <v>2099</v>
      </c>
      <c r="H12" s="142" t="s">
        <v>2078</v>
      </c>
      <c r="I12" s="142" t="s">
        <v>2079</v>
      </c>
      <c r="J12" s="212" t="s">
        <v>2080</v>
      </c>
      <c r="K12" t="s">
        <v>2095</v>
      </c>
    </row>
    <row r="13" spans="1:11" ht="30" hidden="1">
      <c r="A13" s="43">
        <f>INDEX([1]Lookups!A:A,MATCH(C13,[1]Lookups!E:E,0))</f>
        <v>7</v>
      </c>
      <c r="B13" s="266"/>
      <c r="C13" s="200" t="s">
        <v>2100</v>
      </c>
      <c r="D13" s="201" t="s">
        <v>2101</v>
      </c>
      <c r="E13" s="201" t="s">
        <v>2102</v>
      </c>
      <c r="F13" s="201" t="s">
        <v>2092</v>
      </c>
      <c r="G13" s="152" t="s">
        <v>2099</v>
      </c>
      <c r="H13" s="134" t="s">
        <v>2078</v>
      </c>
      <c r="I13" s="134" t="s">
        <v>2103</v>
      </c>
      <c r="J13" s="213" t="s">
        <v>2103</v>
      </c>
      <c r="K13" t="s">
        <v>2095</v>
      </c>
    </row>
    <row r="14" spans="1:11" ht="30" hidden="1">
      <c r="A14" s="43">
        <f>INDEX([1]Lookups!A:A,MATCH(C14,[1]Lookups!E:E,0))</f>
        <v>8</v>
      </c>
      <c r="B14" s="266"/>
      <c r="C14" s="200" t="s">
        <v>2104</v>
      </c>
      <c r="D14" s="201" t="s">
        <v>2105</v>
      </c>
      <c r="E14" s="201" t="s">
        <v>2106</v>
      </c>
      <c r="F14" s="201" t="s">
        <v>2092</v>
      </c>
      <c r="G14" s="152" t="s">
        <v>2099</v>
      </c>
      <c r="H14" s="134" t="s">
        <v>2078</v>
      </c>
      <c r="I14" s="134" t="s">
        <v>2079</v>
      </c>
      <c r="J14" s="213" t="s">
        <v>2107</v>
      </c>
      <c r="K14" t="s">
        <v>2095</v>
      </c>
    </row>
    <row r="15" spans="1:11" ht="30" hidden="1">
      <c r="A15" s="43">
        <f>INDEX([1]Lookups!A:A,MATCH(C15,[1]Lookups!E:E,0))</f>
        <v>9</v>
      </c>
      <c r="B15" s="266"/>
      <c r="C15" s="200" t="s">
        <v>2108</v>
      </c>
      <c r="D15" s="201" t="s">
        <v>2109</v>
      </c>
      <c r="E15" s="201" t="s">
        <v>2110</v>
      </c>
      <c r="F15" s="201" t="s">
        <v>2092</v>
      </c>
      <c r="G15" s="152" t="s">
        <v>2099</v>
      </c>
      <c r="H15" s="134" t="s">
        <v>2078</v>
      </c>
      <c r="I15" s="134" t="s">
        <v>2079</v>
      </c>
      <c r="J15" s="213" t="s">
        <v>2080</v>
      </c>
      <c r="K15" t="s">
        <v>2095</v>
      </c>
    </row>
    <row r="16" spans="1:11" hidden="1">
      <c r="A16" s="43">
        <f>INDEX([1]Lookups!A:A,MATCH(C16,[1]Lookups!E:E,0))</f>
        <v>10</v>
      </c>
      <c r="B16" s="266"/>
      <c r="C16" s="200" t="s">
        <v>2111</v>
      </c>
      <c r="D16" s="201" t="s">
        <v>2112</v>
      </c>
      <c r="E16" s="201" t="s">
        <v>2113</v>
      </c>
      <c r="F16" s="201" t="s">
        <v>2092</v>
      </c>
      <c r="G16" s="152" t="s">
        <v>2099</v>
      </c>
      <c r="H16" s="134" t="s">
        <v>2078</v>
      </c>
      <c r="I16" s="134" t="s">
        <v>2114</v>
      </c>
      <c r="J16" s="213" t="s">
        <v>2114</v>
      </c>
      <c r="K16" t="s">
        <v>2095</v>
      </c>
    </row>
    <row r="17" spans="1:11" ht="30" hidden="1">
      <c r="A17" s="43">
        <f>INDEX([1]Lookups!A:A,MATCH(C17,[1]Lookups!E:E,0))</f>
        <v>11</v>
      </c>
      <c r="B17" s="266"/>
      <c r="C17" s="200" t="s">
        <v>2115</v>
      </c>
      <c r="D17" s="201" t="s">
        <v>2116</v>
      </c>
      <c r="E17" s="201" t="s">
        <v>2110</v>
      </c>
      <c r="F17" s="201" t="s">
        <v>2092</v>
      </c>
      <c r="G17" s="152" t="s">
        <v>2099</v>
      </c>
      <c r="H17" s="134" t="s">
        <v>2078</v>
      </c>
      <c r="I17" s="134" t="s">
        <v>2079</v>
      </c>
      <c r="J17" s="213" t="s">
        <v>2080</v>
      </c>
      <c r="K17" t="s">
        <v>2095</v>
      </c>
    </row>
    <row r="18" spans="1:11" hidden="1">
      <c r="A18" s="43">
        <f>INDEX([1]Lookups!A:A,MATCH(C18,[1]Lookups!E:E,0))</f>
        <v>12</v>
      </c>
      <c r="B18" s="266"/>
      <c r="C18" s="200" t="s">
        <v>2117</v>
      </c>
      <c r="D18" s="201" t="s">
        <v>2118</v>
      </c>
      <c r="E18" s="201" t="s">
        <v>2113</v>
      </c>
      <c r="F18" s="201" t="s">
        <v>2092</v>
      </c>
      <c r="G18" s="152" t="s">
        <v>2099</v>
      </c>
      <c r="H18" s="134" t="s">
        <v>2078</v>
      </c>
      <c r="I18" s="134" t="s">
        <v>2114</v>
      </c>
      <c r="J18" s="213" t="s">
        <v>2114</v>
      </c>
      <c r="K18" t="s">
        <v>2095</v>
      </c>
    </row>
    <row r="19" spans="1:11" ht="30" hidden="1">
      <c r="A19" s="43">
        <f>INDEX([1]Lookups!A:A,MATCH(C19,[1]Lookups!E:E,0))</f>
        <v>13</v>
      </c>
      <c r="B19" s="266"/>
      <c r="C19" s="200" t="s">
        <v>2119</v>
      </c>
      <c r="D19" s="201" t="s">
        <v>2120</v>
      </c>
      <c r="E19" s="201" t="s">
        <v>2110</v>
      </c>
      <c r="F19" s="201" t="s">
        <v>2092</v>
      </c>
      <c r="G19" s="152" t="s">
        <v>2099</v>
      </c>
      <c r="H19" s="134" t="s">
        <v>2078</v>
      </c>
      <c r="I19" s="134" t="s">
        <v>2079</v>
      </c>
      <c r="J19" s="213" t="s">
        <v>2080</v>
      </c>
      <c r="K19" t="s">
        <v>2095</v>
      </c>
    </row>
    <row r="20" spans="1:11" hidden="1">
      <c r="A20" s="43">
        <f>INDEX([1]Lookups!A:A,MATCH(C20,[1]Lookups!E:E,0))</f>
        <v>14</v>
      </c>
      <c r="B20" s="266"/>
      <c r="C20" s="200" t="s">
        <v>2121</v>
      </c>
      <c r="D20" s="201" t="s">
        <v>2122</v>
      </c>
      <c r="E20" s="201" t="s">
        <v>2113</v>
      </c>
      <c r="F20" s="201" t="s">
        <v>2092</v>
      </c>
      <c r="G20" s="152" t="s">
        <v>2099</v>
      </c>
      <c r="H20" s="134" t="s">
        <v>2078</v>
      </c>
      <c r="I20" s="134" t="s">
        <v>2114</v>
      </c>
      <c r="J20" s="213" t="s">
        <v>2114</v>
      </c>
      <c r="K20" t="s">
        <v>2095</v>
      </c>
    </row>
    <row r="21" spans="1:11" ht="30" hidden="1">
      <c r="A21" s="43">
        <f>INDEX([1]Lookups!A:A,MATCH(C21,[1]Lookups!E:E,0))</f>
        <v>15</v>
      </c>
      <c r="B21" s="266"/>
      <c r="C21" s="200" t="s">
        <v>2123</v>
      </c>
      <c r="D21" s="201" t="s">
        <v>2124</v>
      </c>
      <c r="E21" s="201" t="s">
        <v>2110</v>
      </c>
      <c r="F21" s="201" t="s">
        <v>2092</v>
      </c>
      <c r="G21" s="152" t="s">
        <v>2099</v>
      </c>
      <c r="H21" s="134" t="s">
        <v>2078</v>
      </c>
      <c r="I21" s="134" t="s">
        <v>2079</v>
      </c>
      <c r="J21" s="213" t="s">
        <v>2080</v>
      </c>
      <c r="K21" t="s">
        <v>2095</v>
      </c>
    </row>
    <row r="22" spans="1:11" hidden="1">
      <c r="A22" s="43">
        <f>INDEX([1]Lookups!A:A,MATCH(C22,[1]Lookups!E:E,0))</f>
        <v>16</v>
      </c>
      <c r="B22" s="266"/>
      <c r="C22" s="200" t="s">
        <v>2125</v>
      </c>
      <c r="D22" s="214" t="s">
        <v>2126</v>
      </c>
      <c r="E22" s="201" t="s">
        <v>2127</v>
      </c>
      <c r="F22" s="201" t="s">
        <v>2092</v>
      </c>
      <c r="G22" s="152" t="s">
        <v>2099</v>
      </c>
      <c r="H22" s="134" t="s">
        <v>2078</v>
      </c>
      <c r="I22" s="134" t="s">
        <v>2114</v>
      </c>
      <c r="J22" s="213" t="s">
        <v>2114</v>
      </c>
      <c r="K22" t="s">
        <v>2095</v>
      </c>
    </row>
    <row r="23" spans="1:11" ht="30" hidden="1">
      <c r="A23" s="43">
        <f>INDEX([1]Lookups!A:A,MATCH(C23,[1]Lookups!E:E,0))</f>
        <v>17</v>
      </c>
      <c r="B23" s="266"/>
      <c r="C23" s="200" t="s">
        <v>2128</v>
      </c>
      <c r="D23" s="201" t="s">
        <v>2129</v>
      </c>
      <c r="E23" s="201" t="s">
        <v>2091</v>
      </c>
      <c r="F23" s="201" t="s">
        <v>2092</v>
      </c>
      <c r="G23" s="152" t="s">
        <v>2099</v>
      </c>
      <c r="H23" s="134" t="s">
        <v>2078</v>
      </c>
      <c r="I23" s="134" t="s">
        <v>2079</v>
      </c>
      <c r="J23" s="213" t="s">
        <v>2080</v>
      </c>
      <c r="K23" t="s">
        <v>2095</v>
      </c>
    </row>
    <row r="24" spans="1:11" ht="45" hidden="1">
      <c r="A24" s="43">
        <f>INDEX([1]Lookups!A:A,MATCH(C24,[1]Lookups!E:E,0))</f>
        <v>18</v>
      </c>
      <c r="B24" s="266"/>
      <c r="C24" s="200" t="s">
        <v>2130</v>
      </c>
      <c r="D24" s="201" t="s">
        <v>2131</v>
      </c>
      <c r="E24" s="201" t="s">
        <v>2132</v>
      </c>
      <c r="F24" s="201" t="s">
        <v>2092</v>
      </c>
      <c r="G24" s="152" t="s">
        <v>2099</v>
      </c>
      <c r="H24" s="134" t="s">
        <v>2078</v>
      </c>
      <c r="I24" s="134" t="s">
        <v>2079</v>
      </c>
      <c r="J24" s="213" t="s">
        <v>2080</v>
      </c>
      <c r="K24" t="s">
        <v>2095</v>
      </c>
    </row>
    <row r="25" spans="1:11" ht="45" hidden="1">
      <c r="A25" s="43">
        <f>INDEX([1]Lookups!A:A,MATCH(C25,[1]Lookups!E:E,0))</f>
        <v>19</v>
      </c>
      <c r="B25" s="266"/>
      <c r="C25" s="200" t="s">
        <v>2133</v>
      </c>
      <c r="D25" s="201" t="s">
        <v>2134</v>
      </c>
      <c r="E25" s="201" t="s">
        <v>2135</v>
      </c>
      <c r="F25" s="201" t="s">
        <v>2092</v>
      </c>
      <c r="G25" s="152" t="s">
        <v>2099</v>
      </c>
      <c r="H25" s="134" t="s">
        <v>2078</v>
      </c>
      <c r="I25" s="134" t="s">
        <v>2079</v>
      </c>
      <c r="J25" s="213" t="s">
        <v>2080</v>
      </c>
      <c r="K25" t="s">
        <v>2095</v>
      </c>
    </row>
    <row r="26" spans="1:11">
      <c r="A26" s="43">
        <f>INDEX([1]Lookups!A:A,MATCH(C26,[1]Lookups!E:E,0))</f>
        <v>20</v>
      </c>
      <c r="B26" s="266"/>
      <c r="C26" s="215" t="s">
        <v>2136</v>
      </c>
      <c r="D26" s="216" t="s">
        <v>2137</v>
      </c>
      <c r="E26" s="216" t="s">
        <v>2138</v>
      </c>
      <c r="F26" s="216" t="s">
        <v>2092</v>
      </c>
      <c r="G26" s="216" t="s">
        <v>2139</v>
      </c>
      <c r="H26" s="217" t="s">
        <v>2140</v>
      </c>
      <c r="I26" s="217" t="s">
        <v>2094</v>
      </c>
      <c r="J26" s="218" t="s">
        <v>2080</v>
      </c>
      <c r="K26" t="s">
        <v>2088</v>
      </c>
    </row>
    <row r="27" spans="1:11" ht="30">
      <c r="A27" s="43">
        <f>INDEX([1]Lookups!A:A,MATCH(C27,[1]Lookups!E:E,0))</f>
        <v>21</v>
      </c>
      <c r="B27" s="266"/>
      <c r="C27" s="202" t="s">
        <v>2141</v>
      </c>
      <c r="D27" s="203" t="s">
        <v>2142</v>
      </c>
      <c r="E27" s="203" t="s">
        <v>2143</v>
      </c>
      <c r="F27" s="204" t="s">
        <v>23</v>
      </c>
      <c r="G27" s="204" t="s">
        <v>2144</v>
      </c>
      <c r="H27" s="205" t="s">
        <v>2145</v>
      </c>
      <c r="I27" s="205" t="s">
        <v>2079</v>
      </c>
      <c r="J27" s="206" t="s">
        <v>2080</v>
      </c>
      <c r="K27" t="s">
        <v>2088</v>
      </c>
    </row>
    <row r="28" spans="1:11" ht="30">
      <c r="A28" s="43">
        <f>INDEX([1]Lookups!A:A,MATCH(C28,[1]Lookups!E:E,0))</f>
        <v>22</v>
      </c>
      <c r="B28" s="266"/>
      <c r="C28" s="202" t="s">
        <v>2146</v>
      </c>
      <c r="D28" s="203" t="s">
        <v>2147</v>
      </c>
      <c r="E28" s="203" t="s">
        <v>2148</v>
      </c>
      <c r="F28" s="204" t="s">
        <v>23</v>
      </c>
      <c r="G28" s="204" t="s">
        <v>2144</v>
      </c>
      <c r="H28" s="205" t="s">
        <v>2145</v>
      </c>
      <c r="I28" s="205" t="s">
        <v>2079</v>
      </c>
      <c r="J28" s="206" t="s">
        <v>2080</v>
      </c>
      <c r="K28" t="s">
        <v>2088</v>
      </c>
    </row>
    <row r="29" spans="1:11" ht="45.75" customHeight="1">
      <c r="A29" s="43">
        <f>INDEX([1]Lookups!A:A,MATCH(C29,[1]Lookups!E:E,0))</f>
        <v>23</v>
      </c>
      <c r="B29" s="266"/>
      <c r="C29" s="215" t="s">
        <v>2149</v>
      </c>
      <c r="D29" s="216" t="s">
        <v>2150</v>
      </c>
      <c r="E29" s="216" t="s">
        <v>2151</v>
      </c>
      <c r="F29" s="216" t="s">
        <v>23</v>
      </c>
      <c r="G29" s="216" t="s">
        <v>2139</v>
      </c>
      <c r="H29" s="217" t="s">
        <v>2145</v>
      </c>
      <c r="I29" s="217" t="s">
        <v>2079</v>
      </c>
      <c r="J29" s="218" t="s">
        <v>2107</v>
      </c>
      <c r="K29" t="s">
        <v>2088</v>
      </c>
    </row>
    <row r="30" spans="1:11">
      <c r="A30" s="43">
        <f>INDEX([1]Lookups!A:A,MATCH(C30,[1]Lookups!E:E,0))</f>
        <v>24</v>
      </c>
      <c r="B30" s="266"/>
      <c r="C30" s="215" t="s">
        <v>2152</v>
      </c>
      <c r="D30" s="216" t="s">
        <v>2153</v>
      </c>
      <c r="E30" s="216" t="s">
        <v>2154</v>
      </c>
      <c r="F30" s="216" t="s">
        <v>23</v>
      </c>
      <c r="G30" s="216" t="s">
        <v>2139</v>
      </c>
      <c r="H30" s="217" t="s">
        <v>2145</v>
      </c>
      <c r="I30" s="217" t="s">
        <v>2079</v>
      </c>
      <c r="J30" s="218" t="s">
        <v>2080</v>
      </c>
      <c r="K30" t="s">
        <v>2088</v>
      </c>
    </row>
    <row r="31" spans="1:11">
      <c r="A31" s="43">
        <f>INDEX([1]Lookups!A:A,MATCH(C31,[1]Lookups!E:E,0))</f>
        <v>25</v>
      </c>
      <c r="B31" s="266"/>
      <c r="C31" s="215" t="s">
        <v>2155</v>
      </c>
      <c r="D31" s="216" t="s">
        <v>2156</v>
      </c>
      <c r="E31" s="216" t="s">
        <v>2157</v>
      </c>
      <c r="F31" s="216" t="s">
        <v>23</v>
      </c>
      <c r="G31" s="216" t="s">
        <v>2139</v>
      </c>
      <c r="H31" s="217" t="s">
        <v>2145</v>
      </c>
      <c r="I31" s="217" t="s">
        <v>2079</v>
      </c>
      <c r="J31" s="218" t="s">
        <v>2080</v>
      </c>
      <c r="K31" t="s">
        <v>2088</v>
      </c>
    </row>
    <row r="32" spans="1:11">
      <c r="A32" s="43">
        <f>INDEX([1]Lookups!A:A,MATCH(C32,[1]Lookups!E:E,0))</f>
        <v>26</v>
      </c>
      <c r="B32" s="266"/>
      <c r="C32" s="215" t="s">
        <v>2158</v>
      </c>
      <c r="D32" s="216" t="s">
        <v>2159</v>
      </c>
      <c r="E32" s="216" t="s">
        <v>2160</v>
      </c>
      <c r="F32" s="216" t="s">
        <v>23</v>
      </c>
      <c r="G32" s="216" t="s">
        <v>2139</v>
      </c>
      <c r="H32" s="217" t="s">
        <v>2145</v>
      </c>
      <c r="I32" s="217" t="s">
        <v>2079</v>
      </c>
      <c r="J32" s="218" t="s">
        <v>2107</v>
      </c>
      <c r="K32" t="s">
        <v>2088</v>
      </c>
    </row>
    <row r="33" spans="1:11" ht="30">
      <c r="A33" s="43">
        <f>INDEX([1]Lookups!A:A,MATCH(C33,[1]Lookups!E:E,0))</f>
        <v>27</v>
      </c>
      <c r="B33" s="266"/>
      <c r="C33" s="215" t="s">
        <v>2161</v>
      </c>
      <c r="D33" s="216" t="s">
        <v>2162</v>
      </c>
      <c r="E33" s="216" t="s">
        <v>2163</v>
      </c>
      <c r="F33" s="216" t="s">
        <v>23</v>
      </c>
      <c r="G33" s="216" t="s">
        <v>2139</v>
      </c>
      <c r="H33" s="217" t="s">
        <v>2140</v>
      </c>
      <c r="I33" s="217" t="s">
        <v>2079</v>
      </c>
      <c r="J33" s="218" t="s">
        <v>2107</v>
      </c>
      <c r="K33" t="s">
        <v>2088</v>
      </c>
    </row>
    <row r="34" spans="1:11" ht="30">
      <c r="A34" s="43">
        <f>INDEX([1]Lookups!A:A,MATCH(C34,[1]Lookups!E:E,0))</f>
        <v>28</v>
      </c>
      <c r="B34" s="266"/>
      <c r="C34" s="215" t="s">
        <v>2164</v>
      </c>
      <c r="D34" s="216" t="s">
        <v>2165</v>
      </c>
      <c r="E34" s="216" t="s">
        <v>2166</v>
      </c>
      <c r="F34" s="216" t="s">
        <v>23</v>
      </c>
      <c r="G34" s="216" t="s">
        <v>2139</v>
      </c>
      <c r="H34" s="217" t="s">
        <v>2145</v>
      </c>
      <c r="I34" s="217" t="s">
        <v>2079</v>
      </c>
      <c r="J34" s="218" t="s">
        <v>2107</v>
      </c>
      <c r="K34" t="s">
        <v>2088</v>
      </c>
    </row>
    <row r="35" spans="1:11">
      <c r="A35" s="43">
        <f>INDEX([1]Lookups!A:A,MATCH(C35,[1]Lookups!E:E,0))</f>
        <v>29</v>
      </c>
      <c r="B35" s="266"/>
      <c r="C35" s="215" t="s">
        <v>2167</v>
      </c>
      <c r="D35" s="216" t="s">
        <v>2168</v>
      </c>
      <c r="E35" s="216" t="s">
        <v>2169</v>
      </c>
      <c r="F35" s="216" t="s">
        <v>23</v>
      </c>
      <c r="G35" s="216" t="s">
        <v>2139</v>
      </c>
      <c r="H35" s="217" t="s">
        <v>2140</v>
      </c>
      <c r="I35" s="217" t="s">
        <v>2079</v>
      </c>
      <c r="J35" s="218" t="s">
        <v>2080</v>
      </c>
      <c r="K35" t="s">
        <v>2088</v>
      </c>
    </row>
    <row r="36" spans="1:11">
      <c r="A36" s="43">
        <f>INDEX([1]Lookups!A:A,MATCH(C36,[1]Lookups!E:E,0))</f>
        <v>30</v>
      </c>
      <c r="B36" s="266"/>
      <c r="C36" s="215" t="s">
        <v>2170</v>
      </c>
      <c r="D36" s="216" t="s">
        <v>2171</v>
      </c>
      <c r="E36" s="216" t="s">
        <v>2138</v>
      </c>
      <c r="F36" s="216" t="s">
        <v>23</v>
      </c>
      <c r="G36" s="216" t="s">
        <v>2139</v>
      </c>
      <c r="H36" s="217" t="s">
        <v>2140</v>
      </c>
      <c r="I36" s="217" t="s">
        <v>2094</v>
      </c>
      <c r="J36" s="218" t="s">
        <v>2080</v>
      </c>
      <c r="K36" t="s">
        <v>2088</v>
      </c>
    </row>
    <row r="37" spans="1:11" ht="45">
      <c r="A37" s="43">
        <f>INDEX([1]Lookups!A:A,MATCH(C37,[1]Lookups!E:E,0))</f>
        <v>31</v>
      </c>
      <c r="B37" s="266"/>
      <c r="C37" s="215" t="s">
        <v>2172</v>
      </c>
      <c r="D37" s="216" t="s">
        <v>2173</v>
      </c>
      <c r="E37" s="216" t="s">
        <v>2174</v>
      </c>
      <c r="F37" s="216" t="s">
        <v>2175</v>
      </c>
      <c r="G37" s="216" t="s">
        <v>2139</v>
      </c>
      <c r="H37" s="217" t="s">
        <v>2145</v>
      </c>
      <c r="I37" s="217" t="s">
        <v>2176</v>
      </c>
      <c r="J37" s="218" t="s">
        <v>2080</v>
      </c>
      <c r="K37" t="s">
        <v>2088</v>
      </c>
    </row>
    <row r="38" spans="1:11" ht="60">
      <c r="A38" s="43">
        <f>INDEX([1]Lookups!A:A,MATCH(C38,[1]Lookups!E:E,0))</f>
        <v>32</v>
      </c>
      <c r="B38" s="266"/>
      <c r="C38" s="215" t="s">
        <v>2177</v>
      </c>
      <c r="D38" s="216" t="s">
        <v>2178</v>
      </c>
      <c r="E38" s="216" t="s">
        <v>2179</v>
      </c>
      <c r="F38" s="216" t="s">
        <v>2180</v>
      </c>
      <c r="G38" s="216" t="s">
        <v>2139</v>
      </c>
      <c r="H38" s="217" t="s">
        <v>2140</v>
      </c>
      <c r="I38" s="217" t="s">
        <v>2103</v>
      </c>
      <c r="J38" s="218" t="s">
        <v>2103</v>
      </c>
      <c r="K38" t="s">
        <v>2088</v>
      </c>
    </row>
    <row r="39" spans="1:11">
      <c r="A39" s="43">
        <f>INDEX([1]Lookups!A:A,MATCH(C39,[1]Lookups!E:E,0))</f>
        <v>33</v>
      </c>
      <c r="B39" s="266"/>
      <c r="C39" s="215" t="s">
        <v>2181</v>
      </c>
      <c r="D39" s="216" t="s">
        <v>2182</v>
      </c>
      <c r="E39" s="216" t="s">
        <v>2183</v>
      </c>
      <c r="F39" s="216" t="s">
        <v>112</v>
      </c>
      <c r="G39" s="216" t="s">
        <v>2139</v>
      </c>
      <c r="H39" s="217" t="s">
        <v>2184</v>
      </c>
      <c r="I39" s="217" t="s">
        <v>2079</v>
      </c>
      <c r="J39" s="218" t="s">
        <v>2107</v>
      </c>
      <c r="K39" t="s">
        <v>2088</v>
      </c>
    </row>
    <row r="40" spans="1:11" ht="30">
      <c r="A40" s="43">
        <f>INDEX([1]Lookups!A:A,MATCH(C40,[1]Lookups!E:E,0))</f>
        <v>34</v>
      </c>
      <c r="B40" s="266"/>
      <c r="C40" s="215" t="s">
        <v>2185</v>
      </c>
      <c r="D40" s="216" t="s">
        <v>2186</v>
      </c>
      <c r="E40" s="216" t="s">
        <v>2187</v>
      </c>
      <c r="F40" s="216" t="s">
        <v>2188</v>
      </c>
      <c r="G40" s="216" t="s">
        <v>2139</v>
      </c>
      <c r="H40" s="217" t="s">
        <v>2184</v>
      </c>
      <c r="I40" s="217" t="s">
        <v>2079</v>
      </c>
      <c r="J40" s="218" t="s">
        <v>2080</v>
      </c>
      <c r="K40" t="s">
        <v>2088</v>
      </c>
    </row>
    <row r="41" spans="1:11">
      <c r="A41" s="43">
        <f>INDEX([1]Lookups!A:A,MATCH(C41,[1]Lookups!E:E,0))</f>
        <v>35</v>
      </c>
      <c r="B41" s="266"/>
      <c r="C41" s="215" t="s">
        <v>2189</v>
      </c>
      <c r="D41" s="216" t="s">
        <v>2190</v>
      </c>
      <c r="E41" s="216" t="s">
        <v>2191</v>
      </c>
      <c r="F41" s="216" t="s">
        <v>2192</v>
      </c>
      <c r="G41" s="216" t="s">
        <v>2139</v>
      </c>
      <c r="H41" s="217" t="s">
        <v>2184</v>
      </c>
      <c r="I41" s="217" t="s">
        <v>2079</v>
      </c>
      <c r="J41" s="218" t="s">
        <v>2107</v>
      </c>
      <c r="K41" t="s">
        <v>2088</v>
      </c>
    </row>
    <row r="42" spans="1:11">
      <c r="A42" s="43">
        <f>INDEX([1]Lookups!A:A,MATCH(C42,[1]Lookups!E:E,0))</f>
        <v>36</v>
      </c>
      <c r="B42" s="266"/>
      <c r="C42" s="215" t="s">
        <v>2193</v>
      </c>
      <c r="D42" s="216" t="s">
        <v>2194</v>
      </c>
      <c r="E42" s="216" t="s">
        <v>2195</v>
      </c>
      <c r="F42" s="216" t="s">
        <v>168</v>
      </c>
      <c r="G42" s="216" t="s">
        <v>2139</v>
      </c>
      <c r="H42" s="217" t="s">
        <v>2145</v>
      </c>
      <c r="I42" s="217" t="s">
        <v>2079</v>
      </c>
      <c r="J42" s="218" t="s">
        <v>2080</v>
      </c>
      <c r="K42" t="s">
        <v>2088</v>
      </c>
    </row>
    <row r="43" spans="1:11" ht="30">
      <c r="A43" s="43">
        <f>INDEX([1]Lookups!A:A,MATCH(C43,[1]Lookups!E:E,0))</f>
        <v>37</v>
      </c>
      <c r="B43" s="266"/>
      <c r="C43" s="202" t="s">
        <v>2196</v>
      </c>
      <c r="D43" s="203" t="s">
        <v>2197</v>
      </c>
      <c r="E43" s="203" t="s">
        <v>2198</v>
      </c>
      <c r="F43" s="203" t="s">
        <v>183</v>
      </c>
      <c r="G43" s="204" t="s">
        <v>2144</v>
      </c>
      <c r="H43" s="205" t="s">
        <v>2145</v>
      </c>
      <c r="I43" s="205" t="s">
        <v>2079</v>
      </c>
      <c r="J43" s="206" t="s">
        <v>2080</v>
      </c>
      <c r="K43" t="s">
        <v>2088</v>
      </c>
    </row>
    <row r="44" spans="1:11" ht="30">
      <c r="A44" s="43">
        <f>INDEX([1]Lookups!A:A,MATCH(C44,[1]Lookups!E:E,0))</f>
        <v>38</v>
      </c>
      <c r="B44" s="266"/>
      <c r="C44" s="202" t="s">
        <v>2199</v>
      </c>
      <c r="D44" s="203" t="s">
        <v>2200</v>
      </c>
      <c r="E44" s="203" t="s">
        <v>2201</v>
      </c>
      <c r="F44" s="203" t="s">
        <v>183</v>
      </c>
      <c r="G44" s="204" t="s">
        <v>2144</v>
      </c>
      <c r="H44" s="205" t="s">
        <v>2145</v>
      </c>
      <c r="I44" s="205" t="s">
        <v>2079</v>
      </c>
      <c r="J44" s="206" t="s">
        <v>2080</v>
      </c>
      <c r="K44" t="s">
        <v>2088</v>
      </c>
    </row>
    <row r="45" spans="1:11" ht="30">
      <c r="A45" s="43">
        <f>INDEX([1]Lookups!A:A,MATCH(C45,[1]Lookups!E:E,0))</f>
        <v>39</v>
      </c>
      <c r="B45" s="266"/>
      <c r="C45" s="215" t="s">
        <v>2202</v>
      </c>
      <c r="D45" s="216" t="s">
        <v>2203</v>
      </c>
      <c r="E45" s="216" t="s">
        <v>2204</v>
      </c>
      <c r="F45" s="216" t="s">
        <v>178</v>
      </c>
      <c r="G45" s="216" t="s">
        <v>2139</v>
      </c>
      <c r="H45" s="217" t="s">
        <v>2205</v>
      </c>
      <c r="I45" s="217" t="s">
        <v>2079</v>
      </c>
      <c r="J45" s="218" t="s">
        <v>2080</v>
      </c>
      <c r="K45" t="s">
        <v>2088</v>
      </c>
    </row>
    <row r="46" spans="1:11" hidden="1">
      <c r="A46" s="43">
        <f>INDEX([1]Lookups!A:A,MATCH(C46,[1]Lookups!E:E,0))</f>
        <v>40</v>
      </c>
      <c r="B46" s="266"/>
      <c r="C46" s="200" t="s">
        <v>2206</v>
      </c>
      <c r="D46" s="201" t="s">
        <v>2207</v>
      </c>
      <c r="E46" s="201" t="s">
        <v>2091</v>
      </c>
      <c r="F46" s="201" t="s">
        <v>36</v>
      </c>
      <c r="G46" s="152" t="s">
        <v>2099</v>
      </c>
      <c r="H46" s="134" t="s">
        <v>2208</v>
      </c>
      <c r="I46" s="134" t="s">
        <v>2079</v>
      </c>
      <c r="J46" s="213" t="s">
        <v>2080</v>
      </c>
      <c r="K46" t="s">
        <v>2095</v>
      </c>
    </row>
    <row r="47" spans="1:11">
      <c r="A47" s="43">
        <f>INDEX([1]Lookups!A:A,MATCH(C47,[1]Lookups!E:E,0))</f>
        <v>41</v>
      </c>
      <c r="B47" s="266"/>
      <c r="C47" s="215" t="s">
        <v>2209</v>
      </c>
      <c r="D47" s="216" t="s">
        <v>2210</v>
      </c>
      <c r="E47" s="216" t="s">
        <v>2211</v>
      </c>
      <c r="F47" s="216" t="s">
        <v>36</v>
      </c>
      <c r="G47" s="216" t="s">
        <v>2139</v>
      </c>
      <c r="H47" s="217" t="s">
        <v>2145</v>
      </c>
      <c r="I47" s="217" t="s">
        <v>2079</v>
      </c>
      <c r="J47" s="218" t="s">
        <v>2080</v>
      </c>
      <c r="K47" t="s">
        <v>2088</v>
      </c>
    </row>
    <row r="48" spans="1:11" ht="30">
      <c r="A48" s="43">
        <f>INDEX([1]Lookups!A:A,MATCH(C48,[1]Lookups!E:E,0))</f>
        <v>42</v>
      </c>
      <c r="B48" s="266"/>
      <c r="C48" s="215" t="s">
        <v>2212</v>
      </c>
      <c r="D48" s="216" t="s">
        <v>2213</v>
      </c>
      <c r="E48" s="216" t="s">
        <v>2138</v>
      </c>
      <c r="F48" s="216" t="s">
        <v>107</v>
      </c>
      <c r="G48" s="216" t="s">
        <v>2139</v>
      </c>
      <c r="H48" s="217" t="s">
        <v>2205</v>
      </c>
      <c r="I48" s="217" t="s">
        <v>2094</v>
      </c>
      <c r="J48" s="218" t="s">
        <v>2080</v>
      </c>
      <c r="K48" t="s">
        <v>2088</v>
      </c>
    </row>
    <row r="49" spans="1:11">
      <c r="A49" s="43">
        <f>INDEX([1]Lookups!A:A,MATCH(C49,[1]Lookups!E:E,0))</f>
        <v>43</v>
      </c>
      <c r="B49" s="266"/>
      <c r="C49" s="215" t="s">
        <v>2214</v>
      </c>
      <c r="D49" s="216" t="s">
        <v>2215</v>
      </c>
      <c r="E49" s="216" t="s">
        <v>2216</v>
      </c>
      <c r="F49" s="216" t="s">
        <v>87</v>
      </c>
      <c r="G49" s="216" t="s">
        <v>2139</v>
      </c>
      <c r="H49" s="217" t="s">
        <v>2145</v>
      </c>
      <c r="I49" s="217" t="s">
        <v>2079</v>
      </c>
      <c r="J49" s="218" t="s">
        <v>2080</v>
      </c>
      <c r="K49" t="s">
        <v>2088</v>
      </c>
    </row>
    <row r="50" spans="1:11">
      <c r="A50" s="43">
        <f>INDEX([1]Lookups!A:A,MATCH(C50,[1]Lookups!E:E,0))</f>
        <v>44</v>
      </c>
      <c r="B50" s="266"/>
      <c r="C50" s="215" t="s">
        <v>2217</v>
      </c>
      <c r="D50" s="216" t="s">
        <v>2218</v>
      </c>
      <c r="E50" s="216" t="s">
        <v>2219</v>
      </c>
      <c r="F50" s="216" t="s">
        <v>92</v>
      </c>
      <c r="G50" s="216" t="s">
        <v>2139</v>
      </c>
      <c r="H50" s="217" t="s">
        <v>2140</v>
      </c>
      <c r="I50" s="217" t="s">
        <v>2079</v>
      </c>
      <c r="J50" s="218" t="s">
        <v>2080</v>
      </c>
      <c r="K50" t="s">
        <v>2088</v>
      </c>
    </row>
    <row r="51" spans="1:11" ht="30">
      <c r="A51" s="43">
        <f>INDEX([1]Lookups!A:A,MATCH(C51,[1]Lookups!E:E,0))</f>
        <v>45</v>
      </c>
      <c r="B51" s="266"/>
      <c r="C51" s="215" t="s">
        <v>2220</v>
      </c>
      <c r="D51" s="216" t="s">
        <v>2221</v>
      </c>
      <c r="E51" s="216" t="s">
        <v>2222</v>
      </c>
      <c r="F51" s="216" t="s">
        <v>2223</v>
      </c>
      <c r="G51" s="216" t="s">
        <v>2139</v>
      </c>
      <c r="H51" s="217" t="s">
        <v>2145</v>
      </c>
      <c r="I51" s="217" t="s">
        <v>2079</v>
      </c>
      <c r="J51" s="218" t="s">
        <v>2080</v>
      </c>
      <c r="K51" t="s">
        <v>2088</v>
      </c>
    </row>
    <row r="52" spans="1:11" ht="30" hidden="1">
      <c r="A52" s="43">
        <f>INDEX([1]Lookups!A:A,MATCH(C52,[1]Lookups!E:E,0))</f>
        <v>46</v>
      </c>
      <c r="B52" s="266"/>
      <c r="C52" s="200" t="s">
        <v>2224</v>
      </c>
      <c r="D52" s="201" t="s">
        <v>2225</v>
      </c>
      <c r="E52" s="201" t="s">
        <v>2226</v>
      </c>
      <c r="F52" s="201" t="s">
        <v>2227</v>
      </c>
      <c r="G52" s="152" t="s">
        <v>2099</v>
      </c>
      <c r="H52" s="134" t="s">
        <v>2145</v>
      </c>
      <c r="I52" s="134" t="s">
        <v>2228</v>
      </c>
      <c r="J52" s="213" t="s">
        <v>2080</v>
      </c>
      <c r="K52" t="s">
        <v>2095</v>
      </c>
    </row>
    <row r="53" spans="1:11" ht="45">
      <c r="A53" s="43">
        <f>INDEX([1]Lookups!A:A,MATCH(C53,[1]Lookups!E:E,0))</f>
        <v>47</v>
      </c>
      <c r="B53" s="266"/>
      <c r="C53" s="215" t="s">
        <v>2229</v>
      </c>
      <c r="D53" s="216" t="s">
        <v>2230</v>
      </c>
      <c r="E53" s="216" t="s">
        <v>2231</v>
      </c>
      <c r="F53" s="216" t="s">
        <v>2232</v>
      </c>
      <c r="G53" s="216" t="s">
        <v>2139</v>
      </c>
      <c r="H53" s="217" t="s">
        <v>2184</v>
      </c>
      <c r="I53" s="217" t="s">
        <v>2176</v>
      </c>
      <c r="J53" s="218" t="s">
        <v>2107</v>
      </c>
      <c r="K53" t="s">
        <v>2088</v>
      </c>
    </row>
    <row r="54" spans="1:11" ht="30">
      <c r="A54" s="43">
        <f>INDEX([1]Lookups!A:A,MATCH(C54,[1]Lookups!E:E,0))</f>
        <v>48</v>
      </c>
      <c r="B54" s="266"/>
      <c r="C54" s="215" t="s">
        <v>2233</v>
      </c>
      <c r="D54" s="216" t="s">
        <v>2234</v>
      </c>
      <c r="E54" s="216" t="s">
        <v>2235</v>
      </c>
      <c r="F54" s="216" t="s">
        <v>2236</v>
      </c>
      <c r="G54" s="216" t="s">
        <v>2139</v>
      </c>
      <c r="H54" s="217" t="s">
        <v>2184</v>
      </c>
      <c r="I54" s="217" t="s">
        <v>2237</v>
      </c>
      <c r="J54" s="218" t="s">
        <v>2080</v>
      </c>
      <c r="K54" t="s">
        <v>2088</v>
      </c>
    </row>
    <row r="55" spans="1:11">
      <c r="A55" s="43">
        <f>INDEX([1]Lookups!A:A,MATCH(C55,[1]Lookups!E:E,0))</f>
        <v>49</v>
      </c>
      <c r="B55" s="266"/>
      <c r="C55" s="215" t="s">
        <v>2238</v>
      </c>
      <c r="D55" s="216" t="s">
        <v>2239</v>
      </c>
      <c r="E55" s="216" t="s">
        <v>2240</v>
      </c>
      <c r="F55" s="216" t="s">
        <v>2241</v>
      </c>
      <c r="G55" s="216" t="s">
        <v>2139</v>
      </c>
      <c r="H55" s="217" t="s">
        <v>2205</v>
      </c>
      <c r="I55" s="217" t="s">
        <v>2237</v>
      </c>
      <c r="J55" s="218" t="s">
        <v>2080</v>
      </c>
      <c r="K55" t="s">
        <v>2088</v>
      </c>
    </row>
    <row r="56" spans="1:11" ht="30" hidden="1">
      <c r="A56" s="43">
        <f>INDEX([1]Lookups!A:A,MATCH(C56,[1]Lookups!E:E,0))</f>
        <v>50</v>
      </c>
      <c r="B56" s="266"/>
      <c r="C56" s="219" t="s">
        <v>2242</v>
      </c>
      <c r="D56" s="214" t="s">
        <v>2243</v>
      </c>
      <c r="E56" s="214" t="s">
        <v>2244</v>
      </c>
      <c r="F56" s="220" t="s">
        <v>2245</v>
      </c>
      <c r="G56" s="221" t="s">
        <v>2099</v>
      </c>
      <c r="H56" s="222" t="s">
        <v>2205</v>
      </c>
      <c r="I56" s="222" t="s">
        <v>2079</v>
      </c>
      <c r="J56" s="223" t="s">
        <v>2080</v>
      </c>
      <c r="K56" t="s">
        <v>2095</v>
      </c>
    </row>
    <row r="57" spans="1:11" ht="30" hidden="1">
      <c r="A57" s="43">
        <f>INDEX([1]Lookups!A:A,MATCH(C57,[1]Lookups!E:E,0))</f>
        <v>51</v>
      </c>
      <c r="B57" s="267" t="s">
        <v>2246</v>
      </c>
      <c r="C57" s="198" t="s">
        <v>2247</v>
      </c>
      <c r="D57" s="199" t="s">
        <v>2248</v>
      </c>
      <c r="E57" s="199" t="s">
        <v>2249</v>
      </c>
      <c r="F57" s="199" t="s">
        <v>2092</v>
      </c>
      <c r="G57" s="151" t="s">
        <v>2099</v>
      </c>
      <c r="H57" s="142" t="s">
        <v>2078</v>
      </c>
      <c r="I57" s="142" t="s">
        <v>2103</v>
      </c>
      <c r="J57" s="212" t="s">
        <v>2103</v>
      </c>
      <c r="K57" t="s">
        <v>2095</v>
      </c>
    </row>
    <row r="58" spans="1:11" ht="30" hidden="1">
      <c r="A58" s="43">
        <f>INDEX([1]Lookups!A:A,MATCH(C58,[1]Lookups!E:E,0))</f>
        <v>52</v>
      </c>
      <c r="B58" s="268"/>
      <c r="C58" s="200" t="s">
        <v>2250</v>
      </c>
      <c r="D58" s="201" t="s">
        <v>2251</v>
      </c>
      <c r="E58" s="201" t="s">
        <v>2252</v>
      </c>
      <c r="F58" s="201" t="s">
        <v>2092</v>
      </c>
      <c r="G58" s="152" t="s">
        <v>2099</v>
      </c>
      <c r="H58" s="134" t="s">
        <v>2078</v>
      </c>
      <c r="I58" s="134" t="s">
        <v>2079</v>
      </c>
      <c r="J58" s="213" t="s">
        <v>2080</v>
      </c>
      <c r="K58" t="s">
        <v>2095</v>
      </c>
    </row>
    <row r="59" spans="1:11" ht="45" hidden="1">
      <c r="A59" s="43">
        <v>53</v>
      </c>
      <c r="B59" s="268"/>
      <c r="C59" s="200" t="s">
        <v>2108</v>
      </c>
      <c r="D59" s="201" t="s">
        <v>2253</v>
      </c>
      <c r="E59" s="201" t="s">
        <v>2110</v>
      </c>
      <c r="F59" s="201" t="s">
        <v>2092</v>
      </c>
      <c r="G59" s="152" t="s">
        <v>2099</v>
      </c>
      <c r="H59" s="134" t="s">
        <v>2254</v>
      </c>
      <c r="I59" s="134" t="s">
        <v>2079</v>
      </c>
      <c r="J59" s="213" t="s">
        <v>2080</v>
      </c>
      <c r="K59" t="s">
        <v>2095</v>
      </c>
    </row>
    <row r="60" spans="1:11" hidden="1">
      <c r="A60" s="43">
        <v>54</v>
      </c>
      <c r="B60" s="268"/>
      <c r="C60" s="200" t="s">
        <v>2111</v>
      </c>
      <c r="D60" s="201" t="s">
        <v>2255</v>
      </c>
      <c r="E60" s="201" t="s">
        <v>2113</v>
      </c>
      <c r="F60" s="201" t="s">
        <v>2092</v>
      </c>
      <c r="G60" s="152" t="s">
        <v>2099</v>
      </c>
      <c r="H60" s="134" t="s">
        <v>2078</v>
      </c>
      <c r="I60" s="134" t="s">
        <v>2114</v>
      </c>
      <c r="J60" s="213" t="s">
        <v>2114</v>
      </c>
      <c r="K60" t="s">
        <v>2095</v>
      </c>
    </row>
    <row r="61" spans="1:11" ht="45" hidden="1">
      <c r="A61" s="43">
        <v>55</v>
      </c>
      <c r="B61" s="268"/>
      <c r="C61" s="200" t="s">
        <v>2115</v>
      </c>
      <c r="D61" s="201" t="s">
        <v>2256</v>
      </c>
      <c r="E61" s="201" t="s">
        <v>2110</v>
      </c>
      <c r="F61" s="201" t="s">
        <v>2092</v>
      </c>
      <c r="G61" s="152" t="s">
        <v>2099</v>
      </c>
      <c r="H61" s="134" t="s">
        <v>2254</v>
      </c>
      <c r="I61" s="134" t="s">
        <v>2079</v>
      </c>
      <c r="J61" s="213" t="s">
        <v>2080</v>
      </c>
      <c r="K61" t="s">
        <v>2095</v>
      </c>
    </row>
    <row r="62" spans="1:11" hidden="1">
      <c r="A62" s="43">
        <v>56</v>
      </c>
      <c r="B62" s="268"/>
      <c r="C62" s="200" t="s">
        <v>2117</v>
      </c>
      <c r="D62" s="201" t="s">
        <v>2257</v>
      </c>
      <c r="E62" s="201" t="s">
        <v>2113</v>
      </c>
      <c r="F62" s="201" t="s">
        <v>2092</v>
      </c>
      <c r="G62" s="152" t="s">
        <v>2099</v>
      </c>
      <c r="H62" s="134" t="s">
        <v>2078</v>
      </c>
      <c r="I62" s="134" t="s">
        <v>2114</v>
      </c>
      <c r="J62" s="213" t="s">
        <v>2114</v>
      </c>
      <c r="K62" t="s">
        <v>2095</v>
      </c>
    </row>
    <row r="63" spans="1:11" ht="45" hidden="1">
      <c r="A63" s="43">
        <v>57</v>
      </c>
      <c r="B63" s="268"/>
      <c r="C63" s="200" t="s">
        <v>2119</v>
      </c>
      <c r="D63" s="201" t="s">
        <v>2258</v>
      </c>
      <c r="E63" s="201" t="s">
        <v>2110</v>
      </c>
      <c r="F63" s="201" t="s">
        <v>2092</v>
      </c>
      <c r="G63" s="152" t="s">
        <v>2099</v>
      </c>
      <c r="H63" s="134" t="s">
        <v>2254</v>
      </c>
      <c r="I63" s="134" t="s">
        <v>2079</v>
      </c>
      <c r="J63" s="213" t="s">
        <v>2080</v>
      </c>
      <c r="K63" t="s">
        <v>2095</v>
      </c>
    </row>
    <row r="64" spans="1:11" hidden="1">
      <c r="A64" s="43">
        <v>58</v>
      </c>
      <c r="B64" s="268"/>
      <c r="C64" s="200" t="s">
        <v>2121</v>
      </c>
      <c r="D64" s="201" t="s">
        <v>2259</v>
      </c>
      <c r="E64" s="201" t="s">
        <v>2113</v>
      </c>
      <c r="F64" s="201" t="s">
        <v>2092</v>
      </c>
      <c r="G64" s="152" t="s">
        <v>2099</v>
      </c>
      <c r="H64" s="134" t="s">
        <v>2078</v>
      </c>
      <c r="I64" s="134" t="s">
        <v>2114</v>
      </c>
      <c r="J64" s="213" t="s">
        <v>2114</v>
      </c>
      <c r="K64" t="s">
        <v>2095</v>
      </c>
    </row>
    <row r="65" spans="1:11" ht="45" hidden="1">
      <c r="A65" s="43">
        <v>59</v>
      </c>
      <c r="B65" s="268"/>
      <c r="C65" s="200" t="s">
        <v>2123</v>
      </c>
      <c r="D65" s="201" t="s">
        <v>2260</v>
      </c>
      <c r="E65" s="201" t="s">
        <v>2110</v>
      </c>
      <c r="F65" s="201" t="s">
        <v>2092</v>
      </c>
      <c r="G65" s="152" t="s">
        <v>2099</v>
      </c>
      <c r="H65" s="134" t="s">
        <v>2254</v>
      </c>
      <c r="I65" s="134" t="s">
        <v>2079</v>
      </c>
      <c r="J65" s="213" t="s">
        <v>2080</v>
      </c>
      <c r="K65" t="s">
        <v>2095</v>
      </c>
    </row>
    <row r="66" spans="1:11" ht="16.5" hidden="1" thickBot="1">
      <c r="A66" s="43">
        <v>60</v>
      </c>
      <c r="B66" s="269"/>
      <c r="C66" s="207" t="s">
        <v>2125</v>
      </c>
      <c r="D66" s="224" t="s">
        <v>2261</v>
      </c>
      <c r="E66" s="224" t="s">
        <v>2127</v>
      </c>
      <c r="F66" s="224" t="s">
        <v>2092</v>
      </c>
      <c r="G66" s="225" t="s">
        <v>2099</v>
      </c>
      <c r="H66" s="141" t="s">
        <v>2078</v>
      </c>
      <c r="I66" s="141" t="s">
        <v>2114</v>
      </c>
      <c r="J66" s="226" t="s">
        <v>2114</v>
      </c>
      <c r="K66" t="s">
        <v>2095</v>
      </c>
    </row>
    <row r="67" spans="1:11" ht="30" hidden="1">
      <c r="A67" s="43">
        <f>INDEX([1]Lookups!A:A,MATCH(C67,[1]Lookups!E:E,0))</f>
        <v>61</v>
      </c>
      <c r="B67" s="270" t="s">
        <v>2262</v>
      </c>
      <c r="C67" s="227" t="s">
        <v>2263</v>
      </c>
      <c r="D67" s="228" t="s">
        <v>2264</v>
      </c>
      <c r="E67" s="228"/>
      <c r="F67" s="228" t="s">
        <v>2265</v>
      </c>
      <c r="G67" s="229" t="s">
        <v>2099</v>
      </c>
      <c r="H67" s="230" t="s">
        <v>2078</v>
      </c>
      <c r="I67" s="230" t="s">
        <v>2103</v>
      </c>
      <c r="J67" s="231" t="s">
        <v>2103</v>
      </c>
      <c r="K67" t="s">
        <v>2095</v>
      </c>
    </row>
    <row r="68" spans="1:11" ht="15.75" hidden="1" customHeight="1">
      <c r="A68" s="43">
        <f>INDEX([1]Lookups!A:A,MATCH(C68,[1]Lookups!E:E,0))</f>
        <v>62</v>
      </c>
      <c r="B68" s="271"/>
      <c r="C68" s="200" t="s">
        <v>2266</v>
      </c>
      <c r="D68" s="201" t="s">
        <v>2267</v>
      </c>
      <c r="E68" s="201" t="s">
        <v>2091</v>
      </c>
      <c r="F68" s="201" t="s">
        <v>2265</v>
      </c>
      <c r="G68" s="152" t="s">
        <v>2099</v>
      </c>
      <c r="H68" s="134" t="s">
        <v>2078</v>
      </c>
      <c r="I68" s="134" t="s">
        <v>2079</v>
      </c>
      <c r="J68" s="213" t="s">
        <v>2080</v>
      </c>
      <c r="K68" t="s">
        <v>2095</v>
      </c>
    </row>
    <row r="69" spans="1:11" ht="45" hidden="1">
      <c r="A69" s="43">
        <f>INDEX([1]Lookups!A:A,MATCH(C69,[1]Lookups!E:E,0))</f>
        <v>63</v>
      </c>
      <c r="B69" s="271"/>
      <c r="C69" s="200" t="s">
        <v>2268</v>
      </c>
      <c r="D69" s="201" t="s">
        <v>2269</v>
      </c>
      <c r="E69" s="201" t="s">
        <v>2091</v>
      </c>
      <c r="F69" s="201" t="s">
        <v>2265</v>
      </c>
      <c r="G69" s="152" t="s">
        <v>2099</v>
      </c>
      <c r="H69" s="134" t="s">
        <v>2078</v>
      </c>
      <c r="I69" s="134" t="s">
        <v>2079</v>
      </c>
      <c r="J69" s="213" t="s">
        <v>2080</v>
      </c>
      <c r="K69" t="s">
        <v>2095</v>
      </c>
    </row>
    <row r="70" spans="1:11" hidden="1">
      <c r="A70" s="43">
        <f>INDEX([1]Lookups!A:A,MATCH(C70,[1]Lookups!E:E,0))</f>
        <v>64</v>
      </c>
      <c r="B70" s="271"/>
      <c r="C70" s="200" t="s">
        <v>2270</v>
      </c>
      <c r="D70" s="201" t="s">
        <v>2271</v>
      </c>
      <c r="E70" s="201" t="s">
        <v>2091</v>
      </c>
      <c r="F70" s="201" t="s">
        <v>2265</v>
      </c>
      <c r="G70" s="152" t="s">
        <v>2099</v>
      </c>
      <c r="H70" s="134" t="s">
        <v>2078</v>
      </c>
      <c r="I70" s="134" t="s">
        <v>2079</v>
      </c>
      <c r="J70" s="213" t="s">
        <v>2080</v>
      </c>
      <c r="K70" t="s">
        <v>2095</v>
      </c>
    </row>
    <row r="71" spans="1:11" ht="30" hidden="1">
      <c r="A71" s="43">
        <f>INDEX([1]Lookups!A:A,MATCH(C71,[1]Lookups!E:E,0))</f>
        <v>65</v>
      </c>
      <c r="B71" s="271"/>
      <c r="C71" s="200" t="s">
        <v>2272</v>
      </c>
      <c r="D71" s="201" t="s">
        <v>2273</v>
      </c>
      <c r="E71" s="201" t="s">
        <v>2274</v>
      </c>
      <c r="F71" s="201" t="s">
        <v>2265</v>
      </c>
      <c r="G71" s="152" t="s">
        <v>2099</v>
      </c>
      <c r="H71" s="134" t="s">
        <v>2078</v>
      </c>
      <c r="I71" s="134" t="s">
        <v>2079</v>
      </c>
      <c r="J71" s="213" t="s">
        <v>2080</v>
      </c>
      <c r="K71" t="s">
        <v>2095</v>
      </c>
    </row>
    <row r="72" spans="1:11" ht="30" hidden="1">
      <c r="A72" s="43">
        <f>INDEX([1]Lookups!A:A,MATCH(C72,[1]Lookups!E:E,0))</f>
        <v>66</v>
      </c>
      <c r="B72" s="271"/>
      <c r="C72" s="200" t="s">
        <v>2275</v>
      </c>
      <c r="D72" s="201" t="s">
        <v>2276</v>
      </c>
      <c r="E72" s="201" t="s">
        <v>2277</v>
      </c>
      <c r="F72" s="201" t="s">
        <v>2265</v>
      </c>
      <c r="G72" s="152" t="s">
        <v>2099</v>
      </c>
      <c r="H72" s="134" t="s">
        <v>2078</v>
      </c>
      <c r="I72" s="134" t="s">
        <v>2079</v>
      </c>
      <c r="J72" s="213" t="s">
        <v>2080</v>
      </c>
      <c r="K72" t="s">
        <v>2095</v>
      </c>
    </row>
    <row r="73" spans="1:11" ht="30.75" thickBot="1">
      <c r="A73" s="43">
        <f>INDEX([1]Lookups!A:A,MATCH(C73,[1]Lookups!E:E,0))</f>
        <v>67</v>
      </c>
      <c r="B73" s="272"/>
      <c r="C73" s="232" t="s">
        <v>2278</v>
      </c>
      <c r="D73" s="233" t="s">
        <v>2279</v>
      </c>
      <c r="E73" s="233" t="s">
        <v>2091</v>
      </c>
      <c r="F73" s="233" t="s">
        <v>2265</v>
      </c>
      <c r="G73" s="234" t="s">
        <v>2144</v>
      </c>
      <c r="H73" s="235" t="s">
        <v>2078</v>
      </c>
      <c r="I73" s="235" t="s">
        <v>2094</v>
      </c>
      <c r="J73" s="236" t="s">
        <v>2080</v>
      </c>
      <c r="K73" t="s">
        <v>2088</v>
      </c>
    </row>
    <row r="74" spans="1:11" hidden="1">
      <c r="A74" s="43">
        <f>INDEX([1]Lookups!A:A,MATCH(C74,[1]Lookups!E:E,0))</f>
        <v>68</v>
      </c>
      <c r="B74" s="273" t="s">
        <v>2280</v>
      </c>
      <c r="C74" s="227" t="s">
        <v>2281</v>
      </c>
      <c r="D74" s="228" t="s">
        <v>2282</v>
      </c>
      <c r="E74" s="228" t="s">
        <v>2283</v>
      </c>
      <c r="F74" s="228" t="s">
        <v>2265</v>
      </c>
      <c r="G74" s="229" t="s">
        <v>2099</v>
      </c>
      <c r="H74" s="230" t="s">
        <v>2140</v>
      </c>
      <c r="I74" s="230" t="s">
        <v>2079</v>
      </c>
      <c r="J74" s="231" t="s">
        <v>2080</v>
      </c>
      <c r="K74" t="s">
        <v>2095</v>
      </c>
    </row>
    <row r="75" spans="1:11" ht="16.5" hidden="1" thickBot="1">
      <c r="A75" s="43">
        <f>INDEX([1]Lookups!A:A,MATCH(C75,[1]Lookups!E:E,0))</f>
        <v>69</v>
      </c>
      <c r="B75" s="265"/>
      <c r="C75" s="207" t="s">
        <v>2284</v>
      </c>
      <c r="D75" s="224" t="s">
        <v>2285</v>
      </c>
      <c r="E75" s="224"/>
      <c r="F75" s="224" t="s">
        <v>2265</v>
      </c>
      <c r="G75" s="224" t="s">
        <v>2099</v>
      </c>
      <c r="H75" s="141" t="s">
        <v>2140</v>
      </c>
      <c r="I75" s="141" t="s">
        <v>2103</v>
      </c>
      <c r="J75" s="226" t="s">
        <v>2103</v>
      </c>
      <c r="K75" t="s">
        <v>2095</v>
      </c>
    </row>
    <row r="76" spans="1:11" hidden="1">
      <c r="C76" s="250" t="s">
        <v>2286</v>
      </c>
      <c r="H76" s="237"/>
      <c r="I76" s="238"/>
      <c r="J76" s="13"/>
    </row>
    <row r="77" spans="1:11" hidden="1">
      <c r="H77" s="237"/>
      <c r="I77" s="238"/>
      <c r="J77" s="13"/>
    </row>
    <row r="78" spans="1:11" hidden="1">
      <c r="H78" s="238"/>
      <c r="I78" s="238"/>
      <c r="J78" s="13"/>
    </row>
    <row r="79" spans="1:11" hidden="1"/>
    <row r="80" spans="1:11" hidden="1">
      <c r="E80"/>
    </row>
    <row r="81" spans="1:5" hidden="1">
      <c r="E81"/>
    </row>
    <row r="82" spans="1:5" hidden="1">
      <c r="E82"/>
    </row>
    <row r="83" spans="1:5" hidden="1">
      <c r="E83"/>
    </row>
    <row r="84" spans="1:5" hidden="1"/>
    <row r="85" spans="1:5">
      <c r="C85" s="239"/>
      <c r="D85" s="138"/>
      <c r="E85" s="138"/>
    </row>
    <row r="86" spans="1:5" ht="18.75">
      <c r="A86" s="43">
        <v>999</v>
      </c>
      <c r="B86" s="102" t="s">
        <v>2287</v>
      </c>
      <c r="C86" s="138"/>
      <c r="D86" s="138"/>
      <c r="E86" s="138"/>
    </row>
    <row r="87" spans="1:5" ht="16.5" thickBot="1">
      <c r="A87" s="43">
        <v>999</v>
      </c>
      <c r="B87" s="240"/>
      <c r="C87" s="240" t="s">
        <v>2064</v>
      </c>
      <c r="D87" s="240" t="s">
        <v>2288</v>
      </c>
      <c r="E87" s="240" t="s">
        <v>2289</v>
      </c>
    </row>
    <row r="88" spans="1:5">
      <c r="A88" s="43">
        <v>999</v>
      </c>
      <c r="B88" s="260" t="s">
        <v>2290</v>
      </c>
      <c r="C88" s="241" t="s">
        <v>2291</v>
      </c>
      <c r="D88" s="242" t="s">
        <v>2292</v>
      </c>
      <c r="E88" s="243" t="s">
        <v>2292</v>
      </c>
    </row>
    <row r="89" spans="1:5">
      <c r="A89" s="43">
        <v>999</v>
      </c>
      <c r="B89" s="261"/>
      <c r="C89" s="244" t="s">
        <v>2293</v>
      </c>
      <c r="D89" s="245" t="s">
        <v>2292</v>
      </c>
      <c r="E89" s="246" t="s">
        <v>2292</v>
      </c>
    </row>
    <row r="90" spans="1:5">
      <c r="A90" s="43">
        <v>999</v>
      </c>
      <c r="B90" s="261"/>
      <c r="C90" s="244" t="s">
        <v>2294</v>
      </c>
      <c r="D90" s="245" t="s">
        <v>2292</v>
      </c>
      <c r="E90" s="246" t="s">
        <v>2292</v>
      </c>
    </row>
    <row r="91" spans="1:5">
      <c r="A91" s="43">
        <v>999</v>
      </c>
      <c r="B91" s="261"/>
      <c r="C91" s="244" t="s">
        <v>2295</v>
      </c>
      <c r="D91" s="245" t="s">
        <v>2292</v>
      </c>
      <c r="E91" s="246" t="s">
        <v>2292</v>
      </c>
    </row>
    <row r="92" spans="1:5">
      <c r="A92" s="43">
        <v>999</v>
      </c>
      <c r="B92" s="261"/>
      <c r="C92" s="244" t="s">
        <v>2296</v>
      </c>
      <c r="D92" s="245" t="s">
        <v>2297</v>
      </c>
      <c r="E92" s="246" t="s">
        <v>2298</v>
      </c>
    </row>
    <row r="93" spans="1:5">
      <c r="A93" s="43">
        <v>999</v>
      </c>
      <c r="B93" s="261"/>
      <c r="C93" s="244" t="s">
        <v>2299</v>
      </c>
      <c r="D93" s="245" t="s">
        <v>2300</v>
      </c>
      <c r="E93" s="246" t="s">
        <v>2301</v>
      </c>
    </row>
    <row r="94" spans="1:5">
      <c r="A94" s="43">
        <v>999</v>
      </c>
      <c r="B94" s="261"/>
      <c r="C94" s="244" t="s">
        <v>2302</v>
      </c>
      <c r="D94" s="245" t="s">
        <v>2300</v>
      </c>
      <c r="E94" s="246" t="s">
        <v>2301</v>
      </c>
    </row>
    <row r="95" spans="1:5">
      <c r="A95" s="43">
        <v>999</v>
      </c>
      <c r="B95" s="261"/>
      <c r="C95" s="244" t="s">
        <v>2303</v>
      </c>
      <c r="D95" s="245" t="s">
        <v>2300</v>
      </c>
      <c r="E95" s="246" t="s">
        <v>2301</v>
      </c>
    </row>
    <row r="96" spans="1:5">
      <c r="A96" s="43">
        <v>999</v>
      </c>
      <c r="B96" s="261"/>
      <c r="C96" s="244" t="s">
        <v>2304</v>
      </c>
      <c r="D96" s="245" t="s">
        <v>2300</v>
      </c>
      <c r="E96" s="246" t="s">
        <v>2301</v>
      </c>
    </row>
    <row r="97" spans="1:5">
      <c r="A97" s="43">
        <v>999</v>
      </c>
      <c r="B97" s="261"/>
      <c r="C97" s="244" t="s">
        <v>2305</v>
      </c>
      <c r="D97" s="245" t="s">
        <v>2300</v>
      </c>
      <c r="E97" s="246" t="s">
        <v>2301</v>
      </c>
    </row>
    <row r="98" spans="1:5">
      <c r="A98" s="43">
        <v>999</v>
      </c>
      <c r="B98" s="261"/>
      <c r="C98" s="244" t="s">
        <v>2306</v>
      </c>
      <c r="D98" s="245" t="s">
        <v>2300</v>
      </c>
      <c r="E98" s="246" t="s">
        <v>2301</v>
      </c>
    </row>
    <row r="99" spans="1:5">
      <c r="A99" s="43">
        <v>999</v>
      </c>
      <c r="B99" s="261"/>
      <c r="C99" s="244" t="s">
        <v>2307</v>
      </c>
      <c r="D99" s="245" t="s">
        <v>2292</v>
      </c>
      <c r="E99" s="246" t="s">
        <v>2292</v>
      </c>
    </row>
    <row r="100" spans="1:5">
      <c r="A100" s="43">
        <v>999</v>
      </c>
      <c r="B100" s="261"/>
      <c r="C100" s="244" t="s">
        <v>2308</v>
      </c>
      <c r="D100" s="245" t="s">
        <v>2292</v>
      </c>
      <c r="E100" s="246" t="s">
        <v>2292</v>
      </c>
    </row>
    <row r="101" spans="1:5">
      <c r="A101" s="43">
        <v>999</v>
      </c>
      <c r="B101" s="261"/>
      <c r="C101" s="244" t="s">
        <v>2309</v>
      </c>
      <c r="D101" s="245" t="s">
        <v>2297</v>
      </c>
      <c r="E101" s="246" t="s">
        <v>2298</v>
      </c>
    </row>
    <row r="102" spans="1:5">
      <c r="A102" s="43">
        <v>999</v>
      </c>
      <c r="B102" s="261"/>
      <c r="C102" s="244" t="s">
        <v>2310</v>
      </c>
      <c r="D102" s="245" t="s">
        <v>2297</v>
      </c>
      <c r="E102" s="246" t="s">
        <v>2311</v>
      </c>
    </row>
    <row r="103" spans="1:5">
      <c r="A103" s="43">
        <v>999</v>
      </c>
      <c r="B103" s="261"/>
      <c r="C103" s="244" t="s">
        <v>2312</v>
      </c>
      <c r="D103" s="245" t="s">
        <v>2297</v>
      </c>
      <c r="E103" s="246" t="s">
        <v>2313</v>
      </c>
    </row>
    <row r="104" spans="1:5">
      <c r="A104" s="43">
        <v>999</v>
      </c>
      <c r="B104" s="261"/>
      <c r="C104" s="244" t="s">
        <v>2314</v>
      </c>
      <c r="D104" s="245" t="s">
        <v>2297</v>
      </c>
      <c r="E104" s="246" t="s">
        <v>2298</v>
      </c>
    </row>
    <row r="105" spans="1:5">
      <c r="A105" s="43">
        <v>999</v>
      </c>
      <c r="B105" s="261"/>
      <c r="C105" s="244" t="s">
        <v>2315</v>
      </c>
      <c r="D105" s="245" t="s">
        <v>2297</v>
      </c>
      <c r="E105" s="246" t="s">
        <v>2316</v>
      </c>
    </row>
    <row r="106" spans="1:5">
      <c r="A106" s="43">
        <v>999</v>
      </c>
      <c r="B106" s="261"/>
      <c r="C106" s="244" t="s">
        <v>2317</v>
      </c>
      <c r="D106" s="245" t="s">
        <v>2297</v>
      </c>
      <c r="E106" s="246" t="s">
        <v>2318</v>
      </c>
    </row>
    <row r="107" spans="1:5">
      <c r="A107" s="43">
        <v>999</v>
      </c>
      <c r="B107" s="261"/>
      <c r="C107" s="244" t="s">
        <v>2319</v>
      </c>
      <c r="D107" s="245" t="s">
        <v>2297</v>
      </c>
      <c r="E107" s="246" t="s">
        <v>2298</v>
      </c>
    </row>
    <row r="108" spans="1:5">
      <c r="A108" s="43">
        <v>999</v>
      </c>
      <c r="B108" s="261"/>
      <c r="C108" s="244" t="s">
        <v>2320</v>
      </c>
      <c r="D108" s="245" t="s">
        <v>2297</v>
      </c>
      <c r="E108" s="246" t="s">
        <v>2321</v>
      </c>
    </row>
    <row r="109" spans="1:5">
      <c r="A109" s="43">
        <v>999</v>
      </c>
      <c r="B109" s="261"/>
      <c r="C109" s="244" t="s">
        <v>2322</v>
      </c>
      <c r="D109" s="245" t="s">
        <v>2297</v>
      </c>
      <c r="E109" s="246" t="s">
        <v>2298</v>
      </c>
    </row>
    <row r="110" spans="1:5" ht="16.5" thickBot="1">
      <c r="A110" s="43">
        <v>999</v>
      </c>
      <c r="B110" s="262"/>
      <c r="C110" s="247" t="s">
        <v>2323</v>
      </c>
      <c r="D110" s="248" t="s">
        <v>2324</v>
      </c>
      <c r="E110" s="249" t="s">
        <v>2298</v>
      </c>
    </row>
  </sheetData>
  <sheetProtection sheet="1" objects="1" scenarios="1" formatCells="0" formatColumns="0" formatRows="0" autoFilter="0"/>
  <autoFilter ref="A7:Q76" xr:uid="{A211CCAF-C2E1-46CC-BC45-B637DB811840}">
    <filterColumn colId="10">
      <filters>
        <filter val="Update"/>
        <filter val="Y"/>
      </filters>
    </filterColumn>
  </autoFilter>
  <mergeCells count="6">
    <mergeCell ref="B88:B110"/>
    <mergeCell ref="B8:B11"/>
    <mergeCell ref="B12:B56"/>
    <mergeCell ref="B57:B66"/>
    <mergeCell ref="B67:B73"/>
    <mergeCell ref="B74:B75"/>
  </mergeCells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9F8F-DB40-455F-85E1-E46228EFB2B5}">
  <sheetPr>
    <tabColor theme="1"/>
  </sheetPr>
  <dimension ref="A1:X819"/>
  <sheetViews>
    <sheetView topLeftCell="C1" zoomScale="85" zoomScaleNormal="85" workbookViewId="0">
      <pane ySplit="6" topLeftCell="A7" activePane="bottomLeft" state="frozen"/>
      <selection activeCell="T6" sqref="T6"/>
      <selection pane="bottomLeft" activeCell="F29" sqref="F29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29.28515625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60.57031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3.42578125" bestFit="1" customWidth="1"/>
    <col min="20" max="20" width="15.140625" bestFit="1" customWidth="1"/>
    <col min="21" max="21" width="70.2851562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23</v>
      </c>
      <c r="J3" s="45" t="s">
        <v>2328</v>
      </c>
      <c r="O3" s="28" t="s">
        <v>2329</v>
      </c>
      <c r="P3" t="s">
        <v>2330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2330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/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J7" t="s">
        <v>23</v>
      </c>
      <c r="K7" t="s">
        <v>23</v>
      </c>
      <c r="L7" t="s">
        <v>24</v>
      </c>
      <c r="M7" t="s">
        <v>25</v>
      </c>
      <c r="O7">
        <v>1</v>
      </c>
      <c r="P7">
        <v>1.1000000000000001</v>
      </c>
      <c r="Q7" t="s">
        <v>2340</v>
      </c>
      <c r="R7" t="s">
        <v>2073</v>
      </c>
      <c r="S7" s="10" t="s">
        <v>14</v>
      </c>
      <c r="T7" t="s">
        <v>2342</v>
      </c>
      <c r="U7" s="35" t="s">
        <v>2343</v>
      </c>
      <c r="V7" t="s">
        <v>2343</v>
      </c>
      <c r="W7" t="s">
        <v>2081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J8" t="s">
        <v>23</v>
      </c>
      <c r="K8" t="s">
        <v>23</v>
      </c>
      <c r="L8" t="s">
        <v>28</v>
      </c>
      <c r="M8" t="s">
        <v>29</v>
      </c>
      <c r="O8">
        <v>2</v>
      </c>
      <c r="P8">
        <v>1.1000000000000001</v>
      </c>
      <c r="Q8" t="s">
        <v>2340</v>
      </c>
      <c r="R8" t="s">
        <v>2073</v>
      </c>
      <c r="S8" s="10" t="s">
        <v>15</v>
      </c>
      <c r="T8" t="s">
        <v>2342</v>
      </c>
      <c r="U8" s="35" t="s">
        <v>2343</v>
      </c>
      <c r="V8" t="s">
        <v>2343</v>
      </c>
      <c r="W8" t="s">
        <v>2081</v>
      </c>
    </row>
    <row r="9" spans="1:23">
      <c r="A9">
        <v>21</v>
      </c>
      <c r="B9">
        <v>2.2000000000000002</v>
      </c>
      <c r="C9" t="s">
        <v>2340</v>
      </c>
      <c r="D9" t="s">
        <v>2345</v>
      </c>
      <c r="E9" s="10" t="s">
        <v>2155</v>
      </c>
      <c r="F9" t="s">
        <v>23</v>
      </c>
      <c r="G9" t="s">
        <v>2335</v>
      </c>
      <c r="J9" t="s">
        <v>23</v>
      </c>
      <c r="K9" t="s">
        <v>23</v>
      </c>
      <c r="L9" t="s">
        <v>28</v>
      </c>
      <c r="M9" t="s">
        <v>33</v>
      </c>
      <c r="O9">
        <v>3</v>
      </c>
      <c r="P9">
        <v>1.1000000000000001</v>
      </c>
      <c r="Q9" t="s">
        <v>2340</v>
      </c>
      <c r="R9" t="s">
        <v>2073</v>
      </c>
      <c r="S9" s="10" t="s">
        <v>2084</v>
      </c>
      <c r="T9" t="s">
        <v>2342</v>
      </c>
      <c r="U9" s="35" t="s">
        <v>2343</v>
      </c>
      <c r="V9" t="s">
        <v>2343</v>
      </c>
      <c r="W9" t="s">
        <v>2088</v>
      </c>
    </row>
    <row r="10" spans="1:23">
      <c r="A10">
        <v>22</v>
      </c>
      <c r="B10">
        <v>2.2000000000000002</v>
      </c>
      <c r="C10" t="s">
        <v>2340</v>
      </c>
      <c r="D10" t="s">
        <v>2345</v>
      </c>
      <c r="E10" s="10" t="s">
        <v>2152</v>
      </c>
      <c r="F10" t="s">
        <v>23</v>
      </c>
      <c r="G10" t="s">
        <v>2335</v>
      </c>
      <c r="J10" t="s">
        <v>23</v>
      </c>
      <c r="K10" t="s">
        <v>23</v>
      </c>
      <c r="L10" t="s">
        <v>35</v>
      </c>
      <c r="M10" t="s">
        <v>38</v>
      </c>
      <c r="O10">
        <v>4</v>
      </c>
      <c r="P10">
        <v>1.2</v>
      </c>
      <c r="Q10" t="s">
        <v>2340</v>
      </c>
      <c r="R10" t="s">
        <v>2073</v>
      </c>
      <c r="S10" s="10" t="s">
        <v>2346</v>
      </c>
      <c r="T10" t="s">
        <v>2347</v>
      </c>
      <c r="U10" s="35" t="s">
        <v>2348</v>
      </c>
      <c r="V10" t="s">
        <v>2348</v>
      </c>
      <c r="W10" t="s">
        <v>2095</v>
      </c>
    </row>
    <row r="11" spans="1:23">
      <c r="A11">
        <v>23</v>
      </c>
      <c r="B11">
        <v>2.2000000000000002</v>
      </c>
      <c r="C11" t="s">
        <v>2340</v>
      </c>
      <c r="D11" t="s">
        <v>2345</v>
      </c>
      <c r="E11" s="10" t="s">
        <v>2141</v>
      </c>
      <c r="F11" t="s">
        <v>23</v>
      </c>
      <c r="G11" t="s">
        <v>2335</v>
      </c>
      <c r="J11" t="s">
        <v>23</v>
      </c>
      <c r="K11" t="s">
        <v>23</v>
      </c>
      <c r="L11" t="s">
        <v>35</v>
      </c>
      <c r="M11" t="s">
        <v>45</v>
      </c>
      <c r="O11">
        <v>4</v>
      </c>
      <c r="P11">
        <v>1.2</v>
      </c>
      <c r="Q11" t="s">
        <v>2340</v>
      </c>
      <c r="R11" t="s">
        <v>2073</v>
      </c>
      <c r="S11" s="10" t="s">
        <v>2346</v>
      </c>
      <c r="T11" t="s">
        <v>2347</v>
      </c>
      <c r="U11" s="35" t="s">
        <v>2349</v>
      </c>
      <c r="V11" t="s">
        <v>2349</v>
      </c>
      <c r="W11" t="s">
        <v>2095</v>
      </c>
    </row>
    <row r="12" spans="1:23">
      <c r="A12">
        <v>24</v>
      </c>
      <c r="B12">
        <v>2.2000000000000002</v>
      </c>
      <c r="C12" t="s">
        <v>2340</v>
      </c>
      <c r="D12" t="s">
        <v>2345</v>
      </c>
      <c r="E12" s="10" t="s">
        <v>2158</v>
      </c>
      <c r="F12" t="s">
        <v>23</v>
      </c>
      <c r="G12" t="s">
        <v>2335</v>
      </c>
      <c r="J12" t="s">
        <v>23</v>
      </c>
      <c r="K12" t="s">
        <v>23</v>
      </c>
      <c r="L12" t="s">
        <v>35</v>
      </c>
      <c r="M12" t="s">
        <v>50</v>
      </c>
      <c r="O12">
        <v>5</v>
      </c>
      <c r="P12">
        <v>1.4</v>
      </c>
      <c r="Q12" t="s">
        <v>2350</v>
      </c>
      <c r="R12" t="s">
        <v>2089</v>
      </c>
      <c r="S12" s="10" t="s">
        <v>2089</v>
      </c>
      <c r="T12" t="s">
        <v>2347</v>
      </c>
      <c r="U12" s="35" t="s">
        <v>2351</v>
      </c>
      <c r="V12" t="s">
        <v>2351</v>
      </c>
      <c r="W12" t="s">
        <v>2095</v>
      </c>
    </row>
    <row r="13" spans="1:23">
      <c r="A13">
        <v>25</v>
      </c>
      <c r="B13">
        <v>2.2000000000000002</v>
      </c>
      <c r="C13" t="s">
        <v>2340</v>
      </c>
      <c r="D13" t="s">
        <v>2345</v>
      </c>
      <c r="E13" s="10" t="s">
        <v>2161</v>
      </c>
      <c r="F13" t="s">
        <v>23</v>
      </c>
      <c r="G13" t="s">
        <v>2335</v>
      </c>
      <c r="J13" t="s">
        <v>23</v>
      </c>
      <c r="K13" t="s">
        <v>23</v>
      </c>
      <c r="L13" t="s">
        <v>41</v>
      </c>
      <c r="M13" t="s">
        <v>55</v>
      </c>
      <c r="O13">
        <v>5</v>
      </c>
      <c r="P13">
        <v>1.4</v>
      </c>
      <c r="Q13" t="s">
        <v>2350</v>
      </c>
      <c r="R13" t="s">
        <v>2089</v>
      </c>
      <c r="S13" s="10" t="s">
        <v>2089</v>
      </c>
      <c r="T13" t="s">
        <v>2347</v>
      </c>
      <c r="U13" s="35" t="s">
        <v>2352</v>
      </c>
      <c r="V13" t="s">
        <v>2352</v>
      </c>
      <c r="W13" t="s">
        <v>2095</v>
      </c>
    </row>
    <row r="14" spans="1:23">
      <c r="A14">
        <v>26</v>
      </c>
      <c r="B14">
        <v>2.2000000000000002</v>
      </c>
      <c r="C14" t="s">
        <v>2340</v>
      </c>
      <c r="D14" t="s">
        <v>2345</v>
      </c>
      <c r="E14" s="10" t="s">
        <v>2164</v>
      </c>
      <c r="F14" t="s">
        <v>23</v>
      </c>
      <c r="G14" t="s">
        <v>2335</v>
      </c>
      <c r="J14" t="s">
        <v>23</v>
      </c>
      <c r="K14" t="s">
        <v>23</v>
      </c>
      <c r="L14" t="s">
        <v>47</v>
      </c>
      <c r="M14" t="s">
        <v>61</v>
      </c>
      <c r="O14">
        <v>6</v>
      </c>
      <c r="P14">
        <v>2.1</v>
      </c>
      <c r="Q14" t="s">
        <v>2340</v>
      </c>
      <c r="R14" t="s">
        <v>2344</v>
      </c>
      <c r="S14" s="10" t="s">
        <v>2097</v>
      </c>
      <c r="T14" t="s">
        <v>2347</v>
      </c>
      <c r="U14" s="35" t="s">
        <v>2351</v>
      </c>
      <c r="V14" t="s">
        <v>2351</v>
      </c>
      <c r="W14" t="s">
        <v>2095</v>
      </c>
    </row>
    <row r="15" spans="1:23">
      <c r="A15">
        <v>27</v>
      </c>
      <c r="B15">
        <v>2.2000000000000002</v>
      </c>
      <c r="C15" t="s">
        <v>2340</v>
      </c>
      <c r="D15" t="s">
        <v>2345</v>
      </c>
      <c r="E15" s="10" t="s">
        <v>2149</v>
      </c>
      <c r="F15" t="s">
        <v>23</v>
      </c>
      <c r="G15" t="s">
        <v>2335</v>
      </c>
      <c r="J15" t="s">
        <v>23</v>
      </c>
      <c r="K15" t="s">
        <v>23</v>
      </c>
      <c r="L15" t="s">
        <v>47</v>
      </c>
      <c r="M15" t="s">
        <v>68</v>
      </c>
      <c r="O15">
        <v>6</v>
      </c>
      <c r="P15">
        <v>2.1</v>
      </c>
      <c r="Q15" t="s">
        <v>2340</v>
      </c>
      <c r="R15" t="s">
        <v>2344</v>
      </c>
      <c r="S15" s="10" t="s">
        <v>2097</v>
      </c>
      <c r="T15" t="s">
        <v>2347</v>
      </c>
      <c r="U15" s="35" t="s">
        <v>2352</v>
      </c>
      <c r="V15" t="s">
        <v>2352</v>
      </c>
      <c r="W15" t="s">
        <v>2095</v>
      </c>
    </row>
    <row r="16" spans="1:23">
      <c r="A16">
        <v>28</v>
      </c>
      <c r="B16">
        <v>2.2000000000000002</v>
      </c>
      <c r="C16" t="s">
        <v>2340</v>
      </c>
      <c r="D16" t="s">
        <v>2345</v>
      </c>
      <c r="E16" s="10" t="s">
        <v>2146</v>
      </c>
      <c r="F16" t="s">
        <v>23</v>
      </c>
      <c r="G16" t="s">
        <v>2335</v>
      </c>
      <c r="J16" t="s">
        <v>23</v>
      </c>
      <c r="K16" t="s">
        <v>23</v>
      </c>
      <c r="L16" t="s">
        <v>47</v>
      </c>
      <c r="M16" t="s">
        <v>73</v>
      </c>
      <c r="O16">
        <v>7</v>
      </c>
      <c r="P16">
        <v>2.1</v>
      </c>
      <c r="Q16" t="s">
        <v>2340</v>
      </c>
      <c r="R16" t="s">
        <v>2344</v>
      </c>
      <c r="S16" s="10" t="s">
        <v>2100</v>
      </c>
      <c r="T16" t="s">
        <v>2353</v>
      </c>
      <c r="U16" s="35" t="s">
        <v>2354</v>
      </c>
      <c r="V16" t="s">
        <v>2354</v>
      </c>
      <c r="W16" t="s">
        <v>2095</v>
      </c>
    </row>
    <row r="17" spans="1:23">
      <c r="A17">
        <v>29</v>
      </c>
      <c r="B17">
        <v>2.2000000000000002</v>
      </c>
      <c r="C17" t="s">
        <v>2340</v>
      </c>
      <c r="D17" t="s">
        <v>2345</v>
      </c>
      <c r="E17" s="10" t="s">
        <v>2167</v>
      </c>
      <c r="F17" t="s">
        <v>23</v>
      </c>
      <c r="G17" t="s">
        <v>2335</v>
      </c>
      <c r="J17" t="s">
        <v>23</v>
      </c>
      <c r="K17" t="s">
        <v>23</v>
      </c>
      <c r="L17" t="s">
        <v>47</v>
      </c>
      <c r="M17" t="s">
        <v>78</v>
      </c>
      <c r="O17">
        <v>8</v>
      </c>
      <c r="P17">
        <v>2.1</v>
      </c>
      <c r="Q17" t="s">
        <v>2340</v>
      </c>
      <c r="R17" t="s">
        <v>2344</v>
      </c>
      <c r="S17" s="10" t="s">
        <v>2104</v>
      </c>
      <c r="T17" t="s">
        <v>2347</v>
      </c>
      <c r="U17" s="35" t="s">
        <v>2355</v>
      </c>
      <c r="V17" t="s">
        <v>2356</v>
      </c>
      <c r="W17" t="s">
        <v>2095</v>
      </c>
    </row>
    <row r="18" spans="1:23">
      <c r="A18">
        <v>30</v>
      </c>
      <c r="B18">
        <v>2.2000000000000002</v>
      </c>
      <c r="C18" t="s">
        <v>2340</v>
      </c>
      <c r="D18" t="s">
        <v>2345</v>
      </c>
      <c r="E18" s="10" t="s">
        <v>2170</v>
      </c>
      <c r="F18" t="s">
        <v>23</v>
      </c>
      <c r="G18" t="s">
        <v>2335</v>
      </c>
      <c r="J18" t="s">
        <v>23</v>
      </c>
      <c r="K18" t="s">
        <v>23</v>
      </c>
      <c r="L18" t="s">
        <v>47</v>
      </c>
      <c r="M18" t="s">
        <v>83</v>
      </c>
      <c r="O18">
        <v>8</v>
      </c>
      <c r="P18">
        <v>2.1</v>
      </c>
      <c r="Q18" t="s">
        <v>2340</v>
      </c>
      <c r="R18" t="s">
        <v>2344</v>
      </c>
      <c r="S18" s="10" t="s">
        <v>2104</v>
      </c>
      <c r="T18" t="s">
        <v>2347</v>
      </c>
      <c r="U18" s="35" t="s">
        <v>2357</v>
      </c>
      <c r="V18" t="s">
        <v>2358</v>
      </c>
      <c r="W18" t="s">
        <v>2095</v>
      </c>
    </row>
    <row r="19" spans="1:23">
      <c r="A19">
        <v>31</v>
      </c>
      <c r="B19">
        <v>2.2000000000000002</v>
      </c>
      <c r="C19" t="s">
        <v>2340</v>
      </c>
      <c r="D19" t="s">
        <v>2345</v>
      </c>
      <c r="E19" s="10" t="s">
        <v>2172</v>
      </c>
      <c r="F19" t="s">
        <v>2359</v>
      </c>
      <c r="G19" t="s">
        <v>2335</v>
      </c>
      <c r="J19" t="s">
        <v>23</v>
      </c>
      <c r="K19" t="s">
        <v>23</v>
      </c>
      <c r="L19" t="s">
        <v>52</v>
      </c>
      <c r="M19" t="s">
        <v>89</v>
      </c>
      <c r="O19">
        <v>8</v>
      </c>
      <c r="P19">
        <v>2.1</v>
      </c>
      <c r="Q19" t="s">
        <v>2340</v>
      </c>
      <c r="R19" t="s">
        <v>2344</v>
      </c>
      <c r="S19" s="10" t="s">
        <v>2104</v>
      </c>
      <c r="T19" t="s">
        <v>2347</v>
      </c>
      <c r="U19" s="35" t="s">
        <v>2360</v>
      </c>
      <c r="V19" t="s">
        <v>2361</v>
      </c>
      <c r="W19" t="s">
        <v>2095</v>
      </c>
    </row>
    <row r="20" spans="1:23">
      <c r="A20">
        <v>32</v>
      </c>
      <c r="B20">
        <v>99</v>
      </c>
      <c r="C20" t="s">
        <v>2340</v>
      </c>
      <c r="D20" t="s">
        <v>2345</v>
      </c>
      <c r="E20" s="10" t="s">
        <v>2177</v>
      </c>
      <c r="F20" t="s">
        <v>2362</v>
      </c>
      <c r="G20" t="s">
        <v>2335</v>
      </c>
      <c r="J20" t="s">
        <v>23</v>
      </c>
      <c r="K20" t="s">
        <v>23</v>
      </c>
      <c r="L20" t="s">
        <v>58</v>
      </c>
      <c r="M20" t="s">
        <v>94</v>
      </c>
      <c r="O20">
        <v>8</v>
      </c>
      <c r="P20">
        <v>2.1</v>
      </c>
      <c r="Q20" t="s">
        <v>2340</v>
      </c>
      <c r="R20" t="s">
        <v>2344</v>
      </c>
      <c r="S20" s="10" t="s">
        <v>2104</v>
      </c>
      <c r="T20" t="s">
        <v>2347</v>
      </c>
      <c r="U20" s="35" t="s">
        <v>2363</v>
      </c>
      <c r="V20" t="s">
        <v>2364</v>
      </c>
      <c r="W20" t="s">
        <v>2095</v>
      </c>
    </row>
    <row r="21" spans="1:23">
      <c r="A21">
        <v>59</v>
      </c>
      <c r="B21">
        <v>4</v>
      </c>
      <c r="C21" t="s">
        <v>2365</v>
      </c>
      <c r="D21" t="s">
        <v>2366</v>
      </c>
      <c r="E21" s="10" t="s">
        <v>2278</v>
      </c>
      <c r="F21" t="s">
        <v>2092</v>
      </c>
      <c r="G21" t="s">
        <v>2341</v>
      </c>
      <c r="J21" t="s">
        <v>23</v>
      </c>
      <c r="K21" t="s">
        <v>23</v>
      </c>
      <c r="L21" t="s">
        <v>58</v>
      </c>
      <c r="M21" t="s">
        <v>100</v>
      </c>
      <c r="O21">
        <v>8</v>
      </c>
      <c r="P21">
        <v>2.1</v>
      </c>
      <c r="Q21" t="s">
        <v>2340</v>
      </c>
      <c r="R21" t="s">
        <v>2344</v>
      </c>
      <c r="S21" s="10" t="s">
        <v>2104</v>
      </c>
      <c r="T21" t="s">
        <v>2347</v>
      </c>
      <c r="U21" s="35" t="s">
        <v>2367</v>
      </c>
      <c r="V21" t="s">
        <v>2368</v>
      </c>
      <c r="W21" t="s">
        <v>2095</v>
      </c>
    </row>
    <row r="22" spans="1:23">
      <c r="J22" t="s">
        <v>23</v>
      </c>
      <c r="K22" t="s">
        <v>23</v>
      </c>
      <c r="L22" t="s">
        <v>58</v>
      </c>
      <c r="M22" t="s">
        <v>105</v>
      </c>
      <c r="O22">
        <v>8</v>
      </c>
      <c r="P22">
        <v>2.1</v>
      </c>
      <c r="Q22" t="s">
        <v>2340</v>
      </c>
      <c r="R22" t="s">
        <v>2344</v>
      </c>
      <c r="S22" s="10" t="s">
        <v>2104</v>
      </c>
      <c r="T22" t="s">
        <v>2347</v>
      </c>
      <c r="U22" s="35" t="s">
        <v>2369</v>
      </c>
      <c r="V22" t="s">
        <v>2370</v>
      </c>
      <c r="W22" t="s">
        <v>2095</v>
      </c>
    </row>
    <row r="23" spans="1:23">
      <c r="J23" t="s">
        <v>23</v>
      </c>
      <c r="K23" t="s">
        <v>23</v>
      </c>
      <c r="L23" t="s">
        <v>58</v>
      </c>
      <c r="M23" t="s">
        <v>109</v>
      </c>
      <c r="O23">
        <v>8</v>
      </c>
      <c r="P23">
        <v>2.1</v>
      </c>
      <c r="Q23" t="s">
        <v>2340</v>
      </c>
      <c r="R23" t="s">
        <v>2344</v>
      </c>
      <c r="S23" s="10" t="s">
        <v>2104</v>
      </c>
      <c r="T23" t="s">
        <v>2347</v>
      </c>
      <c r="U23" s="35" t="s">
        <v>2371</v>
      </c>
      <c r="V23" t="s">
        <v>2372</v>
      </c>
      <c r="W23" t="s">
        <v>2095</v>
      </c>
    </row>
    <row r="24" spans="1:23">
      <c r="J24" t="s">
        <v>23</v>
      </c>
      <c r="K24" t="s">
        <v>23</v>
      </c>
      <c r="L24" t="s">
        <v>64</v>
      </c>
      <c r="M24" t="s">
        <v>114</v>
      </c>
      <c r="O24">
        <v>8</v>
      </c>
      <c r="P24">
        <v>2.1</v>
      </c>
      <c r="Q24" t="s">
        <v>2340</v>
      </c>
      <c r="R24" t="s">
        <v>2344</v>
      </c>
      <c r="S24" s="10" t="s">
        <v>2104</v>
      </c>
      <c r="T24" t="s">
        <v>2347</v>
      </c>
      <c r="U24" s="35" t="s">
        <v>2373</v>
      </c>
      <c r="V24" t="s">
        <v>2374</v>
      </c>
      <c r="W24" t="s">
        <v>2095</v>
      </c>
    </row>
    <row r="25" spans="1:23">
      <c r="J25" t="s">
        <v>23</v>
      </c>
      <c r="K25" t="s">
        <v>23</v>
      </c>
      <c r="L25" t="s">
        <v>64</v>
      </c>
      <c r="M25" t="s">
        <v>120</v>
      </c>
      <c r="O25">
        <v>8</v>
      </c>
      <c r="P25">
        <v>2.1</v>
      </c>
      <c r="Q25" t="s">
        <v>2340</v>
      </c>
      <c r="R25" t="s">
        <v>2344</v>
      </c>
      <c r="S25" s="10" t="s">
        <v>2104</v>
      </c>
      <c r="T25" t="s">
        <v>2347</v>
      </c>
      <c r="U25" s="35" t="s">
        <v>2375</v>
      </c>
      <c r="V25" t="s">
        <v>2376</v>
      </c>
      <c r="W25" t="s">
        <v>2095</v>
      </c>
    </row>
    <row r="26" spans="1:23">
      <c r="J26" t="s">
        <v>23</v>
      </c>
      <c r="K26" t="s">
        <v>23</v>
      </c>
      <c r="L26" t="s">
        <v>64</v>
      </c>
      <c r="M26" t="s">
        <v>126</v>
      </c>
      <c r="O26">
        <v>8</v>
      </c>
      <c r="P26">
        <v>2.1</v>
      </c>
      <c r="Q26" t="s">
        <v>2340</v>
      </c>
      <c r="R26" t="s">
        <v>2344</v>
      </c>
      <c r="S26" s="10" t="s">
        <v>2104</v>
      </c>
      <c r="T26" t="s">
        <v>2347</v>
      </c>
      <c r="U26" s="35" t="s">
        <v>2377</v>
      </c>
      <c r="V26" t="s">
        <v>2378</v>
      </c>
      <c r="W26" t="s">
        <v>2095</v>
      </c>
    </row>
    <row r="27" spans="1:23">
      <c r="J27" t="s">
        <v>23</v>
      </c>
      <c r="K27" t="s">
        <v>23</v>
      </c>
      <c r="L27" t="s">
        <v>64</v>
      </c>
      <c r="M27" t="s">
        <v>131</v>
      </c>
      <c r="O27">
        <v>8</v>
      </c>
      <c r="P27">
        <v>2.1</v>
      </c>
      <c r="Q27" t="s">
        <v>2340</v>
      </c>
      <c r="R27" t="s">
        <v>2344</v>
      </c>
      <c r="S27" s="10" t="s">
        <v>2104</v>
      </c>
      <c r="T27" t="s">
        <v>2347</v>
      </c>
      <c r="U27" s="35" t="s">
        <v>2379</v>
      </c>
      <c r="V27" t="s">
        <v>2380</v>
      </c>
      <c r="W27" t="s">
        <v>2095</v>
      </c>
    </row>
    <row r="28" spans="1:23">
      <c r="J28" t="s">
        <v>23</v>
      </c>
      <c r="K28" t="s">
        <v>23</v>
      </c>
      <c r="L28" t="s">
        <v>64</v>
      </c>
      <c r="M28" t="s">
        <v>137</v>
      </c>
      <c r="O28">
        <v>8</v>
      </c>
      <c r="P28">
        <v>2.1</v>
      </c>
      <c r="Q28" t="s">
        <v>2340</v>
      </c>
      <c r="R28" t="s">
        <v>2344</v>
      </c>
      <c r="S28" s="10" t="s">
        <v>2104</v>
      </c>
      <c r="T28" t="s">
        <v>2347</v>
      </c>
      <c r="U28" s="35" t="s">
        <v>2381</v>
      </c>
      <c r="V28" t="s">
        <v>2382</v>
      </c>
      <c r="W28" t="s">
        <v>2095</v>
      </c>
    </row>
    <row r="29" spans="1:23">
      <c r="J29" t="s">
        <v>23</v>
      </c>
      <c r="K29" t="s">
        <v>23</v>
      </c>
      <c r="L29" t="s">
        <v>64</v>
      </c>
      <c r="M29" t="s">
        <v>141</v>
      </c>
      <c r="O29">
        <v>8</v>
      </c>
      <c r="P29">
        <v>2.1</v>
      </c>
      <c r="Q29" t="s">
        <v>2340</v>
      </c>
      <c r="R29" t="s">
        <v>2344</v>
      </c>
      <c r="S29" s="10" t="s">
        <v>2104</v>
      </c>
      <c r="T29" t="s">
        <v>2347</v>
      </c>
      <c r="U29" s="35" t="s">
        <v>2383</v>
      </c>
      <c r="V29" t="s">
        <v>2384</v>
      </c>
      <c r="W29" t="s">
        <v>2095</v>
      </c>
    </row>
    <row r="30" spans="1:23">
      <c r="J30" t="s">
        <v>23</v>
      </c>
      <c r="K30" t="s">
        <v>23</v>
      </c>
      <c r="L30" t="s">
        <v>70</v>
      </c>
      <c r="M30" t="s">
        <v>146</v>
      </c>
      <c r="O30">
        <v>8</v>
      </c>
      <c r="P30">
        <v>2.1</v>
      </c>
      <c r="Q30" t="s">
        <v>2340</v>
      </c>
      <c r="R30" t="s">
        <v>2344</v>
      </c>
      <c r="S30" s="10" t="s">
        <v>2104</v>
      </c>
      <c r="T30" t="s">
        <v>2347</v>
      </c>
      <c r="U30" s="35" t="s">
        <v>2385</v>
      </c>
      <c r="V30" t="s">
        <v>2386</v>
      </c>
      <c r="W30" t="s">
        <v>2095</v>
      </c>
    </row>
    <row r="31" spans="1:23">
      <c r="J31" t="s">
        <v>23</v>
      </c>
      <c r="K31" t="s">
        <v>23</v>
      </c>
      <c r="L31" t="s">
        <v>75</v>
      </c>
      <c r="M31" t="s">
        <v>153</v>
      </c>
      <c r="O31">
        <v>8</v>
      </c>
      <c r="P31">
        <v>2.1</v>
      </c>
      <c r="Q31" t="s">
        <v>2340</v>
      </c>
      <c r="R31" t="s">
        <v>2344</v>
      </c>
      <c r="S31" s="10" t="s">
        <v>2104</v>
      </c>
      <c r="T31" t="s">
        <v>2347</v>
      </c>
      <c r="U31" s="35" t="s">
        <v>2387</v>
      </c>
      <c r="V31" t="s">
        <v>2388</v>
      </c>
      <c r="W31" t="s">
        <v>2095</v>
      </c>
    </row>
    <row r="32" spans="1:23">
      <c r="J32" t="s">
        <v>23</v>
      </c>
      <c r="K32" t="s">
        <v>23</v>
      </c>
      <c r="L32" t="s">
        <v>75</v>
      </c>
      <c r="M32" t="s">
        <v>159</v>
      </c>
      <c r="O32">
        <v>8</v>
      </c>
      <c r="P32">
        <v>2.1</v>
      </c>
      <c r="Q32" t="s">
        <v>2340</v>
      </c>
      <c r="R32" t="s">
        <v>2344</v>
      </c>
      <c r="S32" s="10" t="s">
        <v>2104</v>
      </c>
      <c r="T32" t="s">
        <v>2347</v>
      </c>
      <c r="U32" s="35" t="s">
        <v>2389</v>
      </c>
      <c r="V32" t="s">
        <v>2390</v>
      </c>
      <c r="W32" t="s">
        <v>2095</v>
      </c>
    </row>
    <row r="33" spans="10:23">
      <c r="J33" t="s">
        <v>23</v>
      </c>
      <c r="K33" t="s">
        <v>23</v>
      </c>
      <c r="L33" t="s">
        <v>80</v>
      </c>
      <c r="M33" t="s">
        <v>163</v>
      </c>
      <c r="O33">
        <v>8</v>
      </c>
      <c r="P33">
        <v>2.1</v>
      </c>
      <c r="Q33" t="s">
        <v>2340</v>
      </c>
      <c r="R33" t="s">
        <v>2344</v>
      </c>
      <c r="S33" s="10" t="s">
        <v>2104</v>
      </c>
      <c r="T33" t="s">
        <v>2347</v>
      </c>
      <c r="U33" s="35" t="s">
        <v>2391</v>
      </c>
      <c r="V33" t="s">
        <v>2392</v>
      </c>
      <c r="W33" t="s">
        <v>2095</v>
      </c>
    </row>
    <row r="34" spans="10:23">
      <c r="J34" t="s">
        <v>23</v>
      </c>
      <c r="K34" t="s">
        <v>23</v>
      </c>
      <c r="L34" t="s">
        <v>80</v>
      </c>
      <c r="M34" t="s">
        <v>170</v>
      </c>
      <c r="O34">
        <v>8</v>
      </c>
      <c r="P34">
        <v>2.1</v>
      </c>
      <c r="Q34" t="s">
        <v>2340</v>
      </c>
      <c r="R34" t="s">
        <v>2344</v>
      </c>
      <c r="S34" s="10" t="s">
        <v>2104</v>
      </c>
      <c r="T34" t="s">
        <v>2347</v>
      </c>
      <c r="U34" s="35" t="s">
        <v>2393</v>
      </c>
      <c r="V34" t="s">
        <v>2394</v>
      </c>
      <c r="W34" t="s">
        <v>2095</v>
      </c>
    </row>
    <row r="35" spans="10:23">
      <c r="J35" t="s">
        <v>23</v>
      </c>
      <c r="K35" t="s">
        <v>23</v>
      </c>
      <c r="L35" t="s">
        <v>80</v>
      </c>
      <c r="M35" t="s">
        <v>175</v>
      </c>
      <c r="O35">
        <v>8</v>
      </c>
      <c r="P35">
        <v>2.1</v>
      </c>
      <c r="Q35" t="s">
        <v>2340</v>
      </c>
      <c r="R35" t="s">
        <v>2344</v>
      </c>
      <c r="S35" s="10" t="s">
        <v>2104</v>
      </c>
      <c r="T35" t="s">
        <v>2347</v>
      </c>
      <c r="U35" s="35" t="s">
        <v>2395</v>
      </c>
      <c r="V35" t="s">
        <v>2396</v>
      </c>
      <c r="W35" t="s">
        <v>2095</v>
      </c>
    </row>
    <row r="36" spans="10:23">
      <c r="J36" t="s">
        <v>23</v>
      </c>
      <c r="K36" t="s">
        <v>23</v>
      </c>
      <c r="L36" t="s">
        <v>80</v>
      </c>
      <c r="M36" t="s">
        <v>180</v>
      </c>
      <c r="O36">
        <v>8</v>
      </c>
      <c r="P36">
        <v>2.1</v>
      </c>
      <c r="Q36" t="s">
        <v>2340</v>
      </c>
      <c r="R36" t="s">
        <v>2344</v>
      </c>
      <c r="S36" s="10" t="s">
        <v>2104</v>
      </c>
      <c r="T36" t="s">
        <v>2347</v>
      </c>
      <c r="U36" s="35" t="s">
        <v>2397</v>
      </c>
      <c r="V36" t="s">
        <v>2398</v>
      </c>
      <c r="W36" t="s">
        <v>2095</v>
      </c>
    </row>
    <row r="37" spans="10:23">
      <c r="J37" t="s">
        <v>23</v>
      </c>
      <c r="K37" t="s">
        <v>23</v>
      </c>
      <c r="L37" t="s">
        <v>85</v>
      </c>
      <c r="M37" t="s">
        <v>185</v>
      </c>
      <c r="O37">
        <v>8</v>
      </c>
      <c r="P37">
        <v>2.1</v>
      </c>
      <c r="Q37" t="s">
        <v>2340</v>
      </c>
      <c r="R37" t="s">
        <v>2344</v>
      </c>
      <c r="S37" s="10" t="s">
        <v>2104</v>
      </c>
      <c r="T37" t="s">
        <v>2347</v>
      </c>
      <c r="U37" s="35" t="s">
        <v>2399</v>
      </c>
      <c r="V37" t="s">
        <v>2400</v>
      </c>
      <c r="W37" t="s">
        <v>2095</v>
      </c>
    </row>
    <row r="38" spans="10:23">
      <c r="J38" t="s">
        <v>23</v>
      </c>
      <c r="K38" t="s">
        <v>23</v>
      </c>
      <c r="L38" t="s">
        <v>91</v>
      </c>
      <c r="M38" t="s">
        <v>188</v>
      </c>
      <c r="O38">
        <v>8</v>
      </c>
      <c r="P38">
        <v>2.1</v>
      </c>
      <c r="Q38" t="s">
        <v>2340</v>
      </c>
      <c r="R38" t="s">
        <v>2344</v>
      </c>
      <c r="S38" s="10" t="s">
        <v>2104</v>
      </c>
      <c r="T38" t="s">
        <v>2347</v>
      </c>
      <c r="U38" s="35" t="s">
        <v>2401</v>
      </c>
      <c r="V38" t="s">
        <v>2402</v>
      </c>
      <c r="W38" t="s">
        <v>2095</v>
      </c>
    </row>
    <row r="39" spans="10:23">
      <c r="J39" t="s">
        <v>23</v>
      </c>
      <c r="K39" t="s">
        <v>23</v>
      </c>
      <c r="L39" t="s">
        <v>91</v>
      </c>
      <c r="M39" t="s">
        <v>192</v>
      </c>
      <c r="O39">
        <v>8</v>
      </c>
      <c r="P39">
        <v>2.1</v>
      </c>
      <c r="Q39" t="s">
        <v>2340</v>
      </c>
      <c r="R39" t="s">
        <v>2344</v>
      </c>
      <c r="S39" s="10" t="s">
        <v>2104</v>
      </c>
      <c r="T39" t="s">
        <v>2347</v>
      </c>
      <c r="U39" s="35" t="s">
        <v>2403</v>
      </c>
      <c r="V39" t="s">
        <v>2404</v>
      </c>
      <c r="W39" t="s">
        <v>2095</v>
      </c>
    </row>
    <row r="40" spans="10:23">
      <c r="J40" t="s">
        <v>23</v>
      </c>
      <c r="K40" t="s">
        <v>23</v>
      </c>
      <c r="L40" t="s">
        <v>97</v>
      </c>
      <c r="M40" t="s">
        <v>196</v>
      </c>
      <c r="O40">
        <v>8</v>
      </c>
      <c r="P40">
        <v>2.1</v>
      </c>
      <c r="Q40" t="s">
        <v>2340</v>
      </c>
      <c r="R40" t="s">
        <v>2344</v>
      </c>
      <c r="S40" s="10" t="s">
        <v>2104</v>
      </c>
      <c r="T40" t="s">
        <v>2347</v>
      </c>
      <c r="U40" s="35" t="s">
        <v>2405</v>
      </c>
      <c r="V40" t="s">
        <v>2406</v>
      </c>
      <c r="W40" t="s">
        <v>2095</v>
      </c>
    </row>
    <row r="41" spans="10:23">
      <c r="J41" t="s">
        <v>23</v>
      </c>
      <c r="K41" t="s">
        <v>23</v>
      </c>
      <c r="L41" t="s">
        <v>102</v>
      </c>
      <c r="M41" t="s">
        <v>199</v>
      </c>
      <c r="O41">
        <v>8</v>
      </c>
      <c r="P41">
        <v>2.1</v>
      </c>
      <c r="Q41" t="s">
        <v>2340</v>
      </c>
      <c r="R41" t="s">
        <v>2344</v>
      </c>
      <c r="S41" s="10" t="s">
        <v>2104</v>
      </c>
      <c r="T41" t="s">
        <v>2347</v>
      </c>
      <c r="U41" s="35" t="s">
        <v>2407</v>
      </c>
      <c r="V41" t="s">
        <v>2408</v>
      </c>
      <c r="W41" t="s">
        <v>2095</v>
      </c>
    </row>
    <row r="42" spans="10:23">
      <c r="J42" t="s">
        <v>23</v>
      </c>
      <c r="K42" t="s">
        <v>23</v>
      </c>
      <c r="L42" t="s">
        <v>106</v>
      </c>
      <c r="M42" t="s">
        <v>202</v>
      </c>
      <c r="O42">
        <v>8</v>
      </c>
      <c r="P42">
        <v>2.1</v>
      </c>
      <c r="Q42" t="s">
        <v>2340</v>
      </c>
      <c r="R42" t="s">
        <v>2344</v>
      </c>
      <c r="S42" s="10" t="s">
        <v>2104</v>
      </c>
      <c r="T42" t="s">
        <v>2347</v>
      </c>
      <c r="U42" s="35" t="s">
        <v>2409</v>
      </c>
      <c r="V42" t="s">
        <v>2410</v>
      </c>
      <c r="W42" t="s">
        <v>2095</v>
      </c>
    </row>
    <row r="43" spans="10:23">
      <c r="J43" t="s">
        <v>23</v>
      </c>
      <c r="K43" t="s">
        <v>23</v>
      </c>
      <c r="L43" t="s">
        <v>106</v>
      </c>
      <c r="M43" t="s">
        <v>206</v>
      </c>
      <c r="O43">
        <v>8</v>
      </c>
      <c r="P43">
        <v>2.1</v>
      </c>
      <c r="Q43" t="s">
        <v>2340</v>
      </c>
      <c r="R43" t="s">
        <v>2344</v>
      </c>
      <c r="S43" s="10" t="s">
        <v>2104</v>
      </c>
      <c r="T43" t="s">
        <v>2347</v>
      </c>
      <c r="U43" s="35" t="s">
        <v>2411</v>
      </c>
      <c r="V43" t="s">
        <v>2412</v>
      </c>
      <c r="W43" t="s">
        <v>2095</v>
      </c>
    </row>
    <row r="44" spans="10:23">
      <c r="J44" t="s">
        <v>23</v>
      </c>
      <c r="K44" t="s">
        <v>23</v>
      </c>
      <c r="L44" t="s">
        <v>106</v>
      </c>
      <c r="M44" t="s">
        <v>209</v>
      </c>
      <c r="O44">
        <v>8</v>
      </c>
      <c r="P44">
        <v>2.1</v>
      </c>
      <c r="Q44" t="s">
        <v>2340</v>
      </c>
      <c r="R44" t="s">
        <v>2344</v>
      </c>
      <c r="S44" s="10" t="s">
        <v>2104</v>
      </c>
      <c r="T44" t="s">
        <v>2347</v>
      </c>
      <c r="U44" s="35" t="s">
        <v>2413</v>
      </c>
      <c r="V44" t="s">
        <v>2414</v>
      </c>
      <c r="W44" t="s">
        <v>2095</v>
      </c>
    </row>
    <row r="45" spans="10:23">
      <c r="J45" t="s">
        <v>23</v>
      </c>
      <c r="K45" t="s">
        <v>23</v>
      </c>
      <c r="L45" t="s">
        <v>106</v>
      </c>
      <c r="M45" t="s">
        <v>212</v>
      </c>
      <c r="O45">
        <v>8</v>
      </c>
      <c r="P45">
        <v>2.1</v>
      </c>
      <c r="Q45" t="s">
        <v>2340</v>
      </c>
      <c r="R45" t="s">
        <v>2344</v>
      </c>
      <c r="S45" s="10" t="s">
        <v>2104</v>
      </c>
      <c r="T45" t="s">
        <v>2347</v>
      </c>
      <c r="U45" s="35" t="s">
        <v>2415</v>
      </c>
      <c r="V45" t="s">
        <v>2416</v>
      </c>
      <c r="W45" t="s">
        <v>2095</v>
      </c>
    </row>
    <row r="46" spans="10:23">
      <c r="J46" t="s">
        <v>23</v>
      </c>
      <c r="K46" t="s">
        <v>23</v>
      </c>
      <c r="L46" t="s">
        <v>106</v>
      </c>
      <c r="M46" t="s">
        <v>215</v>
      </c>
      <c r="O46">
        <v>8</v>
      </c>
      <c r="P46">
        <v>2.1</v>
      </c>
      <c r="Q46" t="s">
        <v>2340</v>
      </c>
      <c r="R46" t="s">
        <v>2344</v>
      </c>
      <c r="S46" s="10" t="s">
        <v>2104</v>
      </c>
      <c r="T46" t="s">
        <v>2347</v>
      </c>
      <c r="U46" s="35" t="s">
        <v>2417</v>
      </c>
      <c r="V46" t="s">
        <v>2418</v>
      </c>
      <c r="W46" t="s">
        <v>2095</v>
      </c>
    </row>
    <row r="47" spans="10:23">
      <c r="J47" t="s">
        <v>23</v>
      </c>
      <c r="K47" t="s">
        <v>23</v>
      </c>
      <c r="L47" t="s">
        <v>110</v>
      </c>
      <c r="M47" t="s">
        <v>217</v>
      </c>
      <c r="O47">
        <v>8</v>
      </c>
      <c r="P47">
        <v>2.1</v>
      </c>
      <c r="Q47" t="s">
        <v>2340</v>
      </c>
      <c r="R47" t="s">
        <v>2344</v>
      </c>
      <c r="S47" s="10" t="s">
        <v>2104</v>
      </c>
      <c r="T47" t="s">
        <v>2347</v>
      </c>
      <c r="U47" s="35" t="s">
        <v>2419</v>
      </c>
      <c r="V47" t="s">
        <v>2420</v>
      </c>
      <c r="W47" t="s">
        <v>2095</v>
      </c>
    </row>
    <row r="48" spans="10:23">
      <c r="J48" t="s">
        <v>23</v>
      </c>
      <c r="K48" t="s">
        <v>23</v>
      </c>
      <c r="L48" t="s">
        <v>110</v>
      </c>
      <c r="M48" t="s">
        <v>219</v>
      </c>
      <c r="O48">
        <v>8</v>
      </c>
      <c r="P48">
        <v>2.1</v>
      </c>
      <c r="Q48" t="s">
        <v>2340</v>
      </c>
      <c r="R48" t="s">
        <v>2344</v>
      </c>
      <c r="S48" s="10" t="s">
        <v>2104</v>
      </c>
      <c r="T48" t="s">
        <v>2347</v>
      </c>
      <c r="U48" s="35" t="s">
        <v>2421</v>
      </c>
      <c r="V48" t="s">
        <v>2422</v>
      </c>
      <c r="W48" t="s">
        <v>2095</v>
      </c>
    </row>
    <row r="49" spans="10:23">
      <c r="J49" t="s">
        <v>23</v>
      </c>
      <c r="K49" t="s">
        <v>23</v>
      </c>
      <c r="L49" t="s">
        <v>110</v>
      </c>
      <c r="M49" t="s">
        <v>223</v>
      </c>
      <c r="O49">
        <v>8</v>
      </c>
      <c r="P49">
        <v>2.1</v>
      </c>
      <c r="Q49" t="s">
        <v>2340</v>
      </c>
      <c r="R49" t="s">
        <v>2344</v>
      </c>
      <c r="S49" s="10" t="s">
        <v>2104</v>
      </c>
      <c r="T49" t="s">
        <v>2347</v>
      </c>
      <c r="U49" s="35" t="s">
        <v>2423</v>
      </c>
      <c r="V49" t="s">
        <v>2424</v>
      </c>
      <c r="W49" t="s">
        <v>2095</v>
      </c>
    </row>
    <row r="50" spans="10:23">
      <c r="J50" t="s">
        <v>23</v>
      </c>
      <c r="K50" t="s">
        <v>23</v>
      </c>
      <c r="L50" t="s">
        <v>110</v>
      </c>
      <c r="M50" t="s">
        <v>226</v>
      </c>
      <c r="O50">
        <v>8</v>
      </c>
      <c r="P50">
        <v>2.1</v>
      </c>
      <c r="Q50" t="s">
        <v>2340</v>
      </c>
      <c r="R50" t="s">
        <v>2344</v>
      </c>
      <c r="S50" s="10" t="s">
        <v>2104</v>
      </c>
      <c r="T50" t="s">
        <v>2347</v>
      </c>
      <c r="U50" s="35" t="s">
        <v>2425</v>
      </c>
      <c r="V50" t="s">
        <v>2426</v>
      </c>
      <c r="W50" t="s">
        <v>2095</v>
      </c>
    </row>
    <row r="51" spans="10:23">
      <c r="J51" t="s">
        <v>23</v>
      </c>
      <c r="K51" t="s">
        <v>23</v>
      </c>
      <c r="L51" t="s">
        <v>117</v>
      </c>
      <c r="M51" t="s">
        <v>229</v>
      </c>
      <c r="O51">
        <v>8</v>
      </c>
      <c r="P51">
        <v>2.1</v>
      </c>
      <c r="Q51" t="s">
        <v>2340</v>
      </c>
      <c r="R51" t="s">
        <v>2344</v>
      </c>
      <c r="S51" s="10" t="s">
        <v>2104</v>
      </c>
      <c r="T51" t="s">
        <v>2347</v>
      </c>
      <c r="U51" s="35" t="s">
        <v>2427</v>
      </c>
      <c r="V51" t="s">
        <v>2428</v>
      </c>
      <c r="W51" t="s">
        <v>2095</v>
      </c>
    </row>
    <row r="52" spans="10:23">
      <c r="J52" t="s">
        <v>23</v>
      </c>
      <c r="K52" t="s">
        <v>23</v>
      </c>
      <c r="L52" t="s">
        <v>117</v>
      </c>
      <c r="M52" t="s">
        <v>232</v>
      </c>
      <c r="O52">
        <v>8</v>
      </c>
      <c r="P52">
        <v>2.1</v>
      </c>
      <c r="Q52" t="s">
        <v>2340</v>
      </c>
      <c r="R52" t="s">
        <v>2344</v>
      </c>
      <c r="S52" s="10" t="s">
        <v>2104</v>
      </c>
      <c r="T52" t="s">
        <v>2347</v>
      </c>
      <c r="U52" s="35" t="s">
        <v>2429</v>
      </c>
      <c r="V52" t="s">
        <v>2430</v>
      </c>
      <c r="W52" t="s">
        <v>2095</v>
      </c>
    </row>
    <row r="53" spans="10:23">
      <c r="J53" t="s">
        <v>23</v>
      </c>
      <c r="K53" t="s">
        <v>23</v>
      </c>
      <c r="L53" t="s">
        <v>117</v>
      </c>
      <c r="M53" t="s">
        <v>235</v>
      </c>
      <c r="O53">
        <v>8</v>
      </c>
      <c r="P53">
        <v>2.1</v>
      </c>
      <c r="Q53" t="s">
        <v>2340</v>
      </c>
      <c r="R53" t="s">
        <v>2344</v>
      </c>
      <c r="S53" s="10" t="s">
        <v>2104</v>
      </c>
      <c r="T53" t="s">
        <v>2347</v>
      </c>
      <c r="U53" s="35" t="s">
        <v>2431</v>
      </c>
      <c r="V53" t="s">
        <v>2432</v>
      </c>
      <c r="W53" t="s">
        <v>2095</v>
      </c>
    </row>
    <row r="54" spans="10:23">
      <c r="J54" t="s">
        <v>23</v>
      </c>
      <c r="K54" t="s">
        <v>23</v>
      </c>
      <c r="L54" t="s">
        <v>117</v>
      </c>
      <c r="M54" t="s">
        <v>238</v>
      </c>
      <c r="O54">
        <v>8</v>
      </c>
      <c r="P54">
        <v>2.1</v>
      </c>
      <c r="Q54" t="s">
        <v>2340</v>
      </c>
      <c r="R54" t="s">
        <v>2344</v>
      </c>
      <c r="S54" s="10" t="s">
        <v>2104</v>
      </c>
      <c r="T54" t="s">
        <v>2347</v>
      </c>
      <c r="U54" s="35" t="s">
        <v>2433</v>
      </c>
      <c r="V54" t="s">
        <v>2434</v>
      </c>
      <c r="W54" t="s">
        <v>2095</v>
      </c>
    </row>
    <row r="55" spans="10:23">
      <c r="J55" t="s">
        <v>23</v>
      </c>
      <c r="K55" t="s">
        <v>23</v>
      </c>
      <c r="L55" t="s">
        <v>117</v>
      </c>
      <c r="M55" t="s">
        <v>240</v>
      </c>
      <c r="O55">
        <v>8</v>
      </c>
      <c r="P55">
        <v>2.1</v>
      </c>
      <c r="Q55" t="s">
        <v>2340</v>
      </c>
      <c r="R55" t="s">
        <v>2344</v>
      </c>
      <c r="S55" s="10" t="s">
        <v>2104</v>
      </c>
      <c r="T55" t="s">
        <v>2347</v>
      </c>
      <c r="U55" s="35" t="s">
        <v>2435</v>
      </c>
      <c r="V55" t="s">
        <v>2436</v>
      </c>
      <c r="W55" t="s">
        <v>2095</v>
      </c>
    </row>
    <row r="56" spans="10:23">
      <c r="J56" t="s">
        <v>23</v>
      </c>
      <c r="K56" t="s">
        <v>23</v>
      </c>
      <c r="L56" s="3" t="s">
        <v>122</v>
      </c>
      <c r="M56" s="3" t="s">
        <v>123</v>
      </c>
      <c r="O56">
        <v>8</v>
      </c>
      <c r="P56">
        <v>2.1</v>
      </c>
      <c r="Q56" t="s">
        <v>2340</v>
      </c>
      <c r="R56" t="s">
        <v>2344</v>
      </c>
      <c r="S56" s="10" t="s">
        <v>2104</v>
      </c>
      <c r="T56" t="s">
        <v>2347</v>
      </c>
      <c r="U56" s="35" t="s">
        <v>2437</v>
      </c>
      <c r="V56" t="s">
        <v>2438</v>
      </c>
      <c r="W56" t="s">
        <v>2095</v>
      </c>
    </row>
    <row r="57" spans="10:23">
      <c r="J57" t="s">
        <v>23</v>
      </c>
      <c r="K57" t="s">
        <v>23</v>
      </c>
      <c r="L57" t="s">
        <v>128</v>
      </c>
      <c r="M57" t="s">
        <v>245</v>
      </c>
      <c r="O57">
        <v>8</v>
      </c>
      <c r="P57">
        <v>2.1</v>
      </c>
      <c r="Q57" t="s">
        <v>2340</v>
      </c>
      <c r="R57" t="s">
        <v>2344</v>
      </c>
      <c r="S57" s="10" t="s">
        <v>2104</v>
      </c>
      <c r="T57" t="s">
        <v>2347</v>
      </c>
      <c r="U57" s="35" t="s">
        <v>2439</v>
      </c>
      <c r="V57" t="s">
        <v>2440</v>
      </c>
      <c r="W57" t="s">
        <v>2095</v>
      </c>
    </row>
    <row r="58" spans="10:23">
      <c r="J58" t="s">
        <v>23</v>
      </c>
      <c r="K58" t="s">
        <v>23</v>
      </c>
      <c r="L58" t="s">
        <v>133</v>
      </c>
      <c r="M58" t="s">
        <v>248</v>
      </c>
      <c r="O58">
        <v>8</v>
      </c>
      <c r="P58">
        <v>2.1</v>
      </c>
      <c r="Q58" t="s">
        <v>2340</v>
      </c>
      <c r="R58" t="s">
        <v>2344</v>
      </c>
      <c r="S58" s="10" t="s">
        <v>2104</v>
      </c>
      <c r="T58" t="s">
        <v>2347</v>
      </c>
      <c r="U58" s="35" t="s">
        <v>2441</v>
      </c>
      <c r="V58" t="s">
        <v>2442</v>
      </c>
      <c r="W58" t="s">
        <v>2095</v>
      </c>
    </row>
    <row r="59" spans="10:23">
      <c r="J59" t="s">
        <v>23</v>
      </c>
      <c r="K59" t="s">
        <v>23</v>
      </c>
      <c r="L59" t="s">
        <v>133</v>
      </c>
      <c r="M59" t="s">
        <v>251</v>
      </c>
      <c r="O59">
        <v>8</v>
      </c>
      <c r="P59">
        <v>2.1</v>
      </c>
      <c r="Q59" t="s">
        <v>2340</v>
      </c>
      <c r="R59" t="s">
        <v>2344</v>
      </c>
      <c r="S59" s="10" t="s">
        <v>2104</v>
      </c>
      <c r="T59" t="s">
        <v>2347</v>
      </c>
      <c r="U59" s="35" t="s">
        <v>2443</v>
      </c>
      <c r="V59" t="s">
        <v>2444</v>
      </c>
      <c r="W59" t="s">
        <v>2095</v>
      </c>
    </row>
    <row r="60" spans="10:23">
      <c r="J60" t="s">
        <v>23</v>
      </c>
      <c r="K60" t="s">
        <v>23</v>
      </c>
      <c r="L60" t="s">
        <v>133</v>
      </c>
      <c r="M60" t="s">
        <v>254</v>
      </c>
      <c r="O60">
        <v>8</v>
      </c>
      <c r="P60">
        <v>2.1</v>
      </c>
      <c r="Q60" t="s">
        <v>2340</v>
      </c>
      <c r="R60" t="s">
        <v>2344</v>
      </c>
      <c r="S60" s="10" t="s">
        <v>2104</v>
      </c>
      <c r="T60" t="s">
        <v>2347</v>
      </c>
      <c r="U60" s="35" t="s">
        <v>2445</v>
      </c>
      <c r="V60" t="s">
        <v>2446</v>
      </c>
      <c r="W60" t="s">
        <v>2095</v>
      </c>
    </row>
    <row r="61" spans="10:23">
      <c r="J61" t="s">
        <v>23</v>
      </c>
      <c r="K61" t="s">
        <v>23</v>
      </c>
      <c r="L61" t="s">
        <v>133</v>
      </c>
      <c r="M61" t="s">
        <v>257</v>
      </c>
      <c r="O61">
        <v>8</v>
      </c>
      <c r="P61">
        <v>2.1</v>
      </c>
      <c r="Q61" t="s">
        <v>2340</v>
      </c>
      <c r="R61" t="s">
        <v>2344</v>
      </c>
      <c r="S61" s="10" t="s">
        <v>2104</v>
      </c>
      <c r="T61" t="s">
        <v>2347</v>
      </c>
      <c r="U61" s="35" t="s">
        <v>2447</v>
      </c>
      <c r="V61" t="s">
        <v>2448</v>
      </c>
      <c r="W61" t="s">
        <v>2095</v>
      </c>
    </row>
    <row r="62" spans="10:23">
      <c r="J62" t="s">
        <v>23</v>
      </c>
      <c r="K62" t="s">
        <v>23</v>
      </c>
      <c r="L62" t="s">
        <v>133</v>
      </c>
      <c r="M62" t="s">
        <v>260</v>
      </c>
      <c r="O62">
        <v>8</v>
      </c>
      <c r="P62">
        <v>2.1</v>
      </c>
      <c r="Q62" t="s">
        <v>2340</v>
      </c>
      <c r="R62" t="s">
        <v>2344</v>
      </c>
      <c r="S62" s="10" t="s">
        <v>2104</v>
      </c>
      <c r="T62" t="s">
        <v>2347</v>
      </c>
      <c r="U62" s="35" t="s">
        <v>2449</v>
      </c>
      <c r="V62" t="s">
        <v>2450</v>
      </c>
      <c r="W62" t="s">
        <v>2095</v>
      </c>
    </row>
    <row r="63" spans="10:23">
      <c r="J63" t="s">
        <v>23</v>
      </c>
      <c r="K63" t="s">
        <v>23</v>
      </c>
      <c r="L63" t="s">
        <v>133</v>
      </c>
      <c r="M63" t="s">
        <v>263</v>
      </c>
      <c r="O63">
        <v>8</v>
      </c>
      <c r="P63">
        <v>2.1</v>
      </c>
      <c r="Q63" t="s">
        <v>2340</v>
      </c>
      <c r="R63" t="s">
        <v>2344</v>
      </c>
      <c r="S63" s="10" t="s">
        <v>2104</v>
      </c>
      <c r="T63" t="s">
        <v>2347</v>
      </c>
      <c r="U63" s="35" t="s">
        <v>2451</v>
      </c>
      <c r="V63" t="s">
        <v>2452</v>
      </c>
      <c r="W63" t="s">
        <v>2095</v>
      </c>
    </row>
    <row r="64" spans="10:23">
      <c r="J64" t="s">
        <v>23</v>
      </c>
      <c r="K64" t="s">
        <v>23</v>
      </c>
      <c r="L64" t="s">
        <v>138</v>
      </c>
      <c r="M64" t="s">
        <v>266</v>
      </c>
      <c r="O64">
        <v>8</v>
      </c>
      <c r="P64">
        <v>2.1</v>
      </c>
      <c r="Q64" t="s">
        <v>2340</v>
      </c>
      <c r="R64" t="s">
        <v>2344</v>
      </c>
      <c r="S64" s="10" t="s">
        <v>2104</v>
      </c>
      <c r="T64" t="s">
        <v>2347</v>
      </c>
      <c r="U64" s="35" t="s">
        <v>2453</v>
      </c>
      <c r="V64" t="s">
        <v>2454</v>
      </c>
      <c r="W64" t="s">
        <v>2095</v>
      </c>
    </row>
    <row r="65" spans="10:23">
      <c r="J65" t="s">
        <v>23</v>
      </c>
      <c r="K65" t="s">
        <v>23</v>
      </c>
      <c r="L65" t="s">
        <v>138</v>
      </c>
      <c r="M65" t="s">
        <v>269</v>
      </c>
      <c r="O65">
        <v>8</v>
      </c>
      <c r="P65">
        <v>2.1</v>
      </c>
      <c r="Q65" t="s">
        <v>2340</v>
      </c>
      <c r="R65" t="s">
        <v>2344</v>
      </c>
      <c r="S65" s="10" t="s">
        <v>2104</v>
      </c>
      <c r="T65" t="s">
        <v>2347</v>
      </c>
      <c r="U65" s="35" t="s">
        <v>2455</v>
      </c>
      <c r="V65" t="s">
        <v>2456</v>
      </c>
      <c r="W65" t="s">
        <v>2095</v>
      </c>
    </row>
    <row r="66" spans="10:23">
      <c r="J66" t="s">
        <v>23</v>
      </c>
      <c r="K66" t="s">
        <v>23</v>
      </c>
      <c r="L66" t="s">
        <v>138</v>
      </c>
      <c r="M66" t="s">
        <v>272</v>
      </c>
      <c r="O66">
        <v>8</v>
      </c>
      <c r="P66">
        <v>2.1</v>
      </c>
      <c r="Q66" t="s">
        <v>2340</v>
      </c>
      <c r="R66" t="s">
        <v>2344</v>
      </c>
      <c r="S66" s="10" t="s">
        <v>2104</v>
      </c>
      <c r="T66" t="s">
        <v>2347</v>
      </c>
      <c r="U66" s="35" t="s">
        <v>2457</v>
      </c>
      <c r="V66" t="s">
        <v>2458</v>
      </c>
      <c r="W66" t="s">
        <v>2095</v>
      </c>
    </row>
    <row r="67" spans="10:23">
      <c r="J67" t="s">
        <v>23</v>
      </c>
      <c r="K67" t="s">
        <v>23</v>
      </c>
      <c r="L67" t="s">
        <v>143</v>
      </c>
      <c r="M67" t="s">
        <v>275</v>
      </c>
      <c r="O67">
        <v>8</v>
      </c>
      <c r="P67">
        <v>2.1</v>
      </c>
      <c r="Q67" t="s">
        <v>2340</v>
      </c>
      <c r="R67" t="s">
        <v>2344</v>
      </c>
      <c r="S67" s="10" t="s">
        <v>2104</v>
      </c>
      <c r="T67" t="s">
        <v>2347</v>
      </c>
      <c r="U67" s="35" t="s">
        <v>2459</v>
      </c>
      <c r="V67" t="s">
        <v>2460</v>
      </c>
      <c r="W67" t="s">
        <v>2095</v>
      </c>
    </row>
    <row r="68" spans="10:23">
      <c r="J68" t="s">
        <v>23</v>
      </c>
      <c r="K68" t="s">
        <v>23</v>
      </c>
      <c r="L68" t="s">
        <v>143</v>
      </c>
      <c r="M68" t="s">
        <v>278</v>
      </c>
      <c r="O68">
        <v>8</v>
      </c>
      <c r="P68">
        <v>2.1</v>
      </c>
      <c r="Q68" t="s">
        <v>2340</v>
      </c>
      <c r="R68" t="s">
        <v>2344</v>
      </c>
      <c r="S68" s="10" t="s">
        <v>2104</v>
      </c>
      <c r="T68" t="s">
        <v>2347</v>
      </c>
      <c r="U68" s="35" t="s">
        <v>2461</v>
      </c>
      <c r="V68" t="s">
        <v>2462</v>
      </c>
      <c r="W68" t="s">
        <v>2095</v>
      </c>
    </row>
    <row r="69" spans="10:23">
      <c r="J69" t="s">
        <v>23</v>
      </c>
      <c r="K69" t="s">
        <v>23</v>
      </c>
      <c r="L69" t="s">
        <v>143</v>
      </c>
      <c r="M69" t="s">
        <v>282</v>
      </c>
      <c r="O69">
        <v>8</v>
      </c>
      <c r="P69">
        <v>2.1</v>
      </c>
      <c r="Q69" t="s">
        <v>2340</v>
      </c>
      <c r="R69" t="s">
        <v>2344</v>
      </c>
      <c r="S69" s="10" t="s">
        <v>2104</v>
      </c>
      <c r="T69" t="s">
        <v>2347</v>
      </c>
      <c r="U69" s="35" t="s">
        <v>2463</v>
      </c>
      <c r="V69" t="s">
        <v>2464</v>
      </c>
      <c r="W69" t="s">
        <v>2095</v>
      </c>
    </row>
    <row r="70" spans="10:23">
      <c r="J70" t="s">
        <v>23</v>
      </c>
      <c r="K70" t="s">
        <v>23</v>
      </c>
      <c r="L70" t="s">
        <v>143</v>
      </c>
      <c r="M70" t="s">
        <v>285</v>
      </c>
      <c r="O70">
        <v>8</v>
      </c>
      <c r="P70">
        <v>2.1</v>
      </c>
      <c r="Q70" t="s">
        <v>2340</v>
      </c>
      <c r="R70" t="s">
        <v>2344</v>
      </c>
      <c r="S70" s="10" t="s">
        <v>2104</v>
      </c>
      <c r="T70" t="s">
        <v>2347</v>
      </c>
      <c r="U70" s="35" t="s">
        <v>2465</v>
      </c>
      <c r="V70" t="s">
        <v>2466</v>
      </c>
      <c r="W70" t="s">
        <v>2095</v>
      </c>
    </row>
    <row r="71" spans="10:23">
      <c r="J71" t="s">
        <v>23</v>
      </c>
      <c r="K71" t="s">
        <v>23</v>
      </c>
      <c r="L71" t="s">
        <v>143</v>
      </c>
      <c r="M71" t="s">
        <v>287</v>
      </c>
      <c r="O71">
        <v>8</v>
      </c>
      <c r="P71">
        <v>2.1</v>
      </c>
      <c r="Q71" t="s">
        <v>2340</v>
      </c>
      <c r="R71" t="s">
        <v>2344</v>
      </c>
      <c r="S71" s="10" t="s">
        <v>2104</v>
      </c>
      <c r="T71" t="s">
        <v>2347</v>
      </c>
      <c r="U71" s="35" t="s">
        <v>2467</v>
      </c>
      <c r="V71" t="s">
        <v>2468</v>
      </c>
      <c r="W71" t="s">
        <v>2095</v>
      </c>
    </row>
    <row r="72" spans="10:23">
      <c r="J72" t="s">
        <v>23</v>
      </c>
      <c r="K72" t="s">
        <v>23</v>
      </c>
      <c r="L72" t="s">
        <v>143</v>
      </c>
      <c r="M72" t="s">
        <v>289</v>
      </c>
      <c r="O72">
        <v>8</v>
      </c>
      <c r="P72">
        <v>2.1</v>
      </c>
      <c r="Q72" t="s">
        <v>2340</v>
      </c>
      <c r="R72" t="s">
        <v>2344</v>
      </c>
      <c r="S72" s="10" t="s">
        <v>2104</v>
      </c>
      <c r="T72" t="s">
        <v>2347</v>
      </c>
      <c r="U72" s="35" t="s">
        <v>2469</v>
      </c>
      <c r="V72" t="s">
        <v>2470</v>
      </c>
      <c r="W72" t="s">
        <v>2095</v>
      </c>
    </row>
    <row r="73" spans="10:23">
      <c r="J73" t="s">
        <v>23</v>
      </c>
      <c r="K73" t="s">
        <v>23</v>
      </c>
      <c r="L73" t="s">
        <v>149</v>
      </c>
      <c r="M73" t="s">
        <v>292</v>
      </c>
      <c r="O73">
        <v>8</v>
      </c>
      <c r="P73">
        <v>2.1</v>
      </c>
      <c r="Q73" t="s">
        <v>2340</v>
      </c>
      <c r="R73" t="s">
        <v>2344</v>
      </c>
      <c r="S73" s="10" t="s">
        <v>2104</v>
      </c>
      <c r="T73" t="s">
        <v>2347</v>
      </c>
      <c r="U73" s="35" t="s">
        <v>2471</v>
      </c>
      <c r="V73" t="s">
        <v>2472</v>
      </c>
      <c r="W73" t="s">
        <v>2095</v>
      </c>
    </row>
    <row r="74" spans="10:23">
      <c r="J74" t="s">
        <v>23</v>
      </c>
      <c r="K74" t="s">
        <v>23</v>
      </c>
      <c r="L74" t="s">
        <v>149</v>
      </c>
      <c r="M74" t="s">
        <v>294</v>
      </c>
      <c r="O74">
        <v>8</v>
      </c>
      <c r="P74">
        <v>2.1</v>
      </c>
      <c r="Q74" t="s">
        <v>2340</v>
      </c>
      <c r="R74" t="s">
        <v>2344</v>
      </c>
      <c r="S74" s="10" t="s">
        <v>2104</v>
      </c>
      <c r="T74" t="s">
        <v>2347</v>
      </c>
      <c r="U74" s="35" t="s">
        <v>2473</v>
      </c>
      <c r="V74" t="s">
        <v>2474</v>
      </c>
      <c r="W74" t="s">
        <v>2095</v>
      </c>
    </row>
    <row r="75" spans="10:23">
      <c r="J75" t="s">
        <v>23</v>
      </c>
      <c r="K75" t="s">
        <v>23</v>
      </c>
      <c r="L75" t="s">
        <v>149</v>
      </c>
      <c r="M75" t="s">
        <v>298</v>
      </c>
      <c r="O75">
        <v>8</v>
      </c>
      <c r="P75">
        <v>2.1</v>
      </c>
      <c r="Q75" t="s">
        <v>2340</v>
      </c>
      <c r="R75" t="s">
        <v>2344</v>
      </c>
      <c r="S75" s="10" t="s">
        <v>2104</v>
      </c>
      <c r="T75" t="s">
        <v>2347</v>
      </c>
      <c r="U75" s="35" t="s">
        <v>2475</v>
      </c>
      <c r="V75" t="s">
        <v>2476</v>
      </c>
      <c r="W75" t="s">
        <v>2095</v>
      </c>
    </row>
    <row r="76" spans="10:23">
      <c r="J76" t="s">
        <v>23</v>
      </c>
      <c r="K76" t="s">
        <v>23</v>
      </c>
      <c r="L76" t="s">
        <v>149</v>
      </c>
      <c r="M76" t="s">
        <v>300</v>
      </c>
      <c r="O76">
        <v>8</v>
      </c>
      <c r="P76">
        <v>2.1</v>
      </c>
      <c r="Q76" t="s">
        <v>2340</v>
      </c>
      <c r="R76" t="s">
        <v>2344</v>
      </c>
      <c r="S76" s="10" t="s">
        <v>2104</v>
      </c>
      <c r="T76" t="s">
        <v>2347</v>
      </c>
      <c r="U76" s="35" t="s">
        <v>2477</v>
      </c>
      <c r="V76" t="s">
        <v>2478</v>
      </c>
      <c r="W76" t="s">
        <v>2095</v>
      </c>
    </row>
    <row r="77" spans="10:23">
      <c r="J77" t="s">
        <v>23</v>
      </c>
      <c r="K77" t="s">
        <v>23</v>
      </c>
      <c r="L77" t="s">
        <v>149</v>
      </c>
      <c r="M77" t="s">
        <v>302</v>
      </c>
      <c r="O77">
        <v>8</v>
      </c>
      <c r="P77">
        <v>2.1</v>
      </c>
      <c r="Q77" t="s">
        <v>2340</v>
      </c>
      <c r="R77" t="s">
        <v>2344</v>
      </c>
      <c r="S77" s="10" t="s">
        <v>2104</v>
      </c>
      <c r="T77" t="s">
        <v>2347</v>
      </c>
      <c r="U77" s="35" t="s">
        <v>2479</v>
      </c>
      <c r="V77" t="s">
        <v>2480</v>
      </c>
      <c r="W77" t="s">
        <v>2095</v>
      </c>
    </row>
    <row r="78" spans="10:23">
      <c r="J78" t="s">
        <v>23</v>
      </c>
      <c r="K78" t="s">
        <v>23</v>
      </c>
      <c r="L78" t="s">
        <v>149</v>
      </c>
      <c r="M78" t="s">
        <v>305</v>
      </c>
      <c r="O78">
        <v>8</v>
      </c>
      <c r="P78">
        <v>2.1</v>
      </c>
      <c r="Q78" t="s">
        <v>2340</v>
      </c>
      <c r="R78" t="s">
        <v>2344</v>
      </c>
      <c r="S78" s="10" t="s">
        <v>2104</v>
      </c>
      <c r="T78" t="s">
        <v>2347</v>
      </c>
      <c r="U78" s="35" t="s">
        <v>2481</v>
      </c>
      <c r="V78" t="s">
        <v>2482</v>
      </c>
      <c r="W78" t="s">
        <v>2095</v>
      </c>
    </row>
    <row r="79" spans="10:23">
      <c r="J79" t="s">
        <v>23</v>
      </c>
      <c r="K79" t="s">
        <v>23</v>
      </c>
      <c r="L79" t="s">
        <v>149</v>
      </c>
      <c r="M79" t="s">
        <v>308</v>
      </c>
      <c r="O79">
        <v>8</v>
      </c>
      <c r="P79">
        <v>2.1</v>
      </c>
      <c r="Q79" t="s">
        <v>2340</v>
      </c>
      <c r="R79" t="s">
        <v>2344</v>
      </c>
      <c r="S79" s="10" t="s">
        <v>2104</v>
      </c>
      <c r="T79" t="s">
        <v>2347</v>
      </c>
      <c r="U79" s="35" t="s">
        <v>2483</v>
      </c>
      <c r="V79" t="s">
        <v>2484</v>
      </c>
      <c r="W79" t="s">
        <v>2095</v>
      </c>
    </row>
    <row r="80" spans="10:23">
      <c r="J80" t="s">
        <v>23</v>
      </c>
      <c r="K80" t="s">
        <v>23</v>
      </c>
      <c r="L80" t="s">
        <v>149</v>
      </c>
      <c r="M80" t="s">
        <v>311</v>
      </c>
      <c r="O80">
        <v>8</v>
      </c>
      <c r="P80">
        <v>2.1</v>
      </c>
      <c r="Q80" t="s">
        <v>2340</v>
      </c>
      <c r="R80" t="s">
        <v>2344</v>
      </c>
      <c r="S80" s="10" t="s">
        <v>2104</v>
      </c>
      <c r="T80" t="s">
        <v>2347</v>
      </c>
      <c r="U80" s="35" t="s">
        <v>2485</v>
      </c>
      <c r="V80" t="s">
        <v>2486</v>
      </c>
      <c r="W80" t="s">
        <v>2095</v>
      </c>
    </row>
    <row r="81" spans="10:23">
      <c r="J81" t="s">
        <v>23</v>
      </c>
      <c r="K81" t="s">
        <v>23</v>
      </c>
      <c r="L81" t="s">
        <v>156</v>
      </c>
      <c r="M81" t="s">
        <v>314</v>
      </c>
      <c r="O81">
        <v>8</v>
      </c>
      <c r="P81">
        <v>2.1</v>
      </c>
      <c r="Q81" t="s">
        <v>2340</v>
      </c>
      <c r="R81" t="s">
        <v>2344</v>
      </c>
      <c r="S81" s="10" t="s">
        <v>2104</v>
      </c>
      <c r="T81" t="s">
        <v>2347</v>
      </c>
      <c r="U81" s="35" t="s">
        <v>2487</v>
      </c>
      <c r="V81" t="s">
        <v>2488</v>
      </c>
      <c r="W81" t="s">
        <v>2095</v>
      </c>
    </row>
    <row r="82" spans="10:23">
      <c r="J82" t="s">
        <v>23</v>
      </c>
      <c r="K82" t="s">
        <v>23</v>
      </c>
      <c r="L82" t="s">
        <v>160</v>
      </c>
      <c r="M82" t="s">
        <v>317</v>
      </c>
      <c r="O82">
        <v>8</v>
      </c>
      <c r="P82">
        <v>2.1</v>
      </c>
      <c r="Q82" t="s">
        <v>2340</v>
      </c>
      <c r="R82" t="s">
        <v>2344</v>
      </c>
      <c r="S82" s="10" t="s">
        <v>2104</v>
      </c>
      <c r="T82" t="s">
        <v>2347</v>
      </c>
      <c r="U82" s="35" t="s">
        <v>2489</v>
      </c>
      <c r="V82" t="s">
        <v>2490</v>
      </c>
      <c r="W82" t="s">
        <v>2095</v>
      </c>
    </row>
    <row r="83" spans="10:23">
      <c r="J83" t="s">
        <v>23</v>
      </c>
      <c r="K83" t="s">
        <v>23</v>
      </c>
      <c r="L83" t="s">
        <v>160</v>
      </c>
      <c r="M83" t="s">
        <v>320</v>
      </c>
      <c r="O83">
        <v>8</v>
      </c>
      <c r="P83">
        <v>2.1</v>
      </c>
      <c r="Q83" t="s">
        <v>2340</v>
      </c>
      <c r="R83" t="s">
        <v>2344</v>
      </c>
      <c r="S83" s="10" t="s">
        <v>2104</v>
      </c>
      <c r="T83" t="s">
        <v>2347</v>
      </c>
      <c r="U83" s="35" t="s">
        <v>2491</v>
      </c>
      <c r="V83" t="s">
        <v>2492</v>
      </c>
      <c r="W83" t="s">
        <v>2095</v>
      </c>
    </row>
    <row r="84" spans="10:23">
      <c r="J84" t="s">
        <v>23</v>
      </c>
      <c r="K84" t="s">
        <v>23</v>
      </c>
      <c r="L84" t="s">
        <v>160</v>
      </c>
      <c r="M84" t="s">
        <v>324</v>
      </c>
      <c r="O84">
        <v>8</v>
      </c>
      <c r="P84">
        <v>2.1</v>
      </c>
      <c r="Q84" t="s">
        <v>2340</v>
      </c>
      <c r="R84" t="s">
        <v>2344</v>
      </c>
      <c r="S84" s="10" t="s">
        <v>2104</v>
      </c>
      <c r="T84" t="s">
        <v>2347</v>
      </c>
      <c r="U84" s="35" t="s">
        <v>2493</v>
      </c>
      <c r="V84" t="s">
        <v>2494</v>
      </c>
      <c r="W84" t="s">
        <v>2095</v>
      </c>
    </row>
    <row r="85" spans="10:23">
      <c r="J85" t="s">
        <v>23</v>
      </c>
      <c r="K85" t="s">
        <v>23</v>
      </c>
      <c r="L85" t="s">
        <v>160</v>
      </c>
      <c r="M85" t="s">
        <v>327</v>
      </c>
      <c r="O85">
        <v>8</v>
      </c>
      <c r="P85">
        <v>2.1</v>
      </c>
      <c r="Q85" t="s">
        <v>2340</v>
      </c>
      <c r="R85" t="s">
        <v>2344</v>
      </c>
      <c r="S85" s="10" t="s">
        <v>2104</v>
      </c>
      <c r="T85" t="s">
        <v>2347</v>
      </c>
      <c r="U85" s="35" t="s">
        <v>2495</v>
      </c>
      <c r="V85" t="s">
        <v>2496</v>
      </c>
      <c r="W85" t="s">
        <v>2095</v>
      </c>
    </row>
    <row r="86" spans="10:23">
      <c r="J86" t="s">
        <v>23</v>
      </c>
      <c r="K86" t="s">
        <v>23</v>
      </c>
      <c r="L86" t="s">
        <v>160</v>
      </c>
      <c r="M86" t="s">
        <v>330</v>
      </c>
      <c r="O86">
        <v>8</v>
      </c>
      <c r="P86">
        <v>2.1</v>
      </c>
      <c r="Q86" t="s">
        <v>2340</v>
      </c>
      <c r="R86" t="s">
        <v>2344</v>
      </c>
      <c r="S86" s="10" t="s">
        <v>2104</v>
      </c>
      <c r="T86" t="s">
        <v>2347</v>
      </c>
      <c r="U86" s="35" t="s">
        <v>2497</v>
      </c>
      <c r="V86" t="s">
        <v>2498</v>
      </c>
      <c r="W86" t="s">
        <v>2095</v>
      </c>
    </row>
    <row r="87" spans="10:23">
      <c r="J87" t="s">
        <v>23</v>
      </c>
      <c r="K87" t="s">
        <v>23</v>
      </c>
      <c r="L87" t="s">
        <v>166</v>
      </c>
      <c r="M87" t="s">
        <v>333</v>
      </c>
      <c r="O87">
        <v>8</v>
      </c>
      <c r="P87">
        <v>2.1</v>
      </c>
      <c r="Q87" t="s">
        <v>2340</v>
      </c>
      <c r="R87" t="s">
        <v>2344</v>
      </c>
      <c r="S87" s="10" t="s">
        <v>2104</v>
      </c>
      <c r="T87" t="s">
        <v>2347</v>
      </c>
      <c r="U87" s="35" t="s">
        <v>2499</v>
      </c>
      <c r="V87" t="s">
        <v>2500</v>
      </c>
      <c r="W87" t="s">
        <v>2095</v>
      </c>
    </row>
    <row r="88" spans="10:23">
      <c r="J88" t="s">
        <v>23</v>
      </c>
      <c r="K88" t="s">
        <v>23</v>
      </c>
      <c r="L88" t="s">
        <v>166</v>
      </c>
      <c r="M88" t="s">
        <v>335</v>
      </c>
      <c r="O88">
        <v>8</v>
      </c>
      <c r="P88">
        <v>2.1</v>
      </c>
      <c r="Q88" t="s">
        <v>2340</v>
      </c>
      <c r="R88" t="s">
        <v>2344</v>
      </c>
      <c r="S88" s="10" t="s">
        <v>2104</v>
      </c>
      <c r="T88" t="s">
        <v>2347</v>
      </c>
      <c r="U88" s="35" t="s">
        <v>2501</v>
      </c>
      <c r="V88" t="s">
        <v>2502</v>
      </c>
      <c r="W88" t="s">
        <v>2095</v>
      </c>
    </row>
    <row r="89" spans="10:23">
      <c r="J89" t="s">
        <v>23</v>
      </c>
      <c r="K89" t="s">
        <v>23</v>
      </c>
      <c r="L89" t="s">
        <v>166</v>
      </c>
      <c r="M89" t="s">
        <v>339</v>
      </c>
      <c r="O89">
        <v>8</v>
      </c>
      <c r="P89">
        <v>2.1</v>
      </c>
      <c r="Q89" t="s">
        <v>2340</v>
      </c>
      <c r="R89" t="s">
        <v>2344</v>
      </c>
      <c r="S89" s="10" t="s">
        <v>2104</v>
      </c>
      <c r="T89" t="s">
        <v>2347</v>
      </c>
      <c r="U89" s="35" t="s">
        <v>2503</v>
      </c>
      <c r="V89" t="s">
        <v>2504</v>
      </c>
      <c r="W89" t="s">
        <v>2095</v>
      </c>
    </row>
    <row r="90" spans="10:23">
      <c r="J90" t="s">
        <v>23</v>
      </c>
      <c r="K90" t="s">
        <v>23</v>
      </c>
      <c r="L90" t="s">
        <v>166</v>
      </c>
      <c r="M90" t="s">
        <v>342</v>
      </c>
      <c r="O90">
        <v>8</v>
      </c>
      <c r="P90">
        <v>2.1</v>
      </c>
      <c r="Q90" t="s">
        <v>2340</v>
      </c>
      <c r="R90" t="s">
        <v>2344</v>
      </c>
      <c r="S90" s="10" t="s">
        <v>2104</v>
      </c>
      <c r="T90" t="s">
        <v>2347</v>
      </c>
      <c r="U90" s="35" t="s">
        <v>2505</v>
      </c>
      <c r="V90" t="s">
        <v>2506</v>
      </c>
      <c r="W90" t="s">
        <v>2095</v>
      </c>
    </row>
    <row r="91" spans="10:23">
      <c r="J91" t="s">
        <v>23</v>
      </c>
      <c r="K91" t="s">
        <v>23</v>
      </c>
      <c r="L91" t="s">
        <v>166</v>
      </c>
      <c r="M91" t="s">
        <v>345</v>
      </c>
      <c r="O91">
        <v>8</v>
      </c>
      <c r="P91">
        <v>2.1</v>
      </c>
      <c r="Q91" t="s">
        <v>2340</v>
      </c>
      <c r="R91" t="s">
        <v>2344</v>
      </c>
      <c r="S91" s="10" t="s">
        <v>2104</v>
      </c>
      <c r="T91" t="s">
        <v>2347</v>
      </c>
      <c r="U91" s="35" t="s">
        <v>2507</v>
      </c>
      <c r="V91" t="s">
        <v>2508</v>
      </c>
      <c r="W91" t="s">
        <v>2095</v>
      </c>
    </row>
    <row r="92" spans="10:23">
      <c r="J92" t="s">
        <v>23</v>
      </c>
      <c r="K92" t="s">
        <v>23</v>
      </c>
      <c r="L92" t="s">
        <v>172</v>
      </c>
      <c r="M92" t="s">
        <v>348</v>
      </c>
      <c r="O92">
        <v>8</v>
      </c>
      <c r="P92">
        <v>2.1</v>
      </c>
      <c r="Q92" t="s">
        <v>2340</v>
      </c>
      <c r="R92" t="s">
        <v>2344</v>
      </c>
      <c r="S92" s="10" t="s">
        <v>2104</v>
      </c>
      <c r="T92" t="s">
        <v>2347</v>
      </c>
      <c r="U92" s="35" t="s">
        <v>2509</v>
      </c>
      <c r="V92" t="s">
        <v>2510</v>
      </c>
      <c r="W92" t="s">
        <v>2095</v>
      </c>
    </row>
    <row r="93" spans="10:23">
      <c r="J93" t="s">
        <v>23</v>
      </c>
      <c r="K93" t="s">
        <v>23</v>
      </c>
      <c r="L93" t="s">
        <v>172</v>
      </c>
      <c r="M93" t="s">
        <v>351</v>
      </c>
      <c r="O93">
        <v>8</v>
      </c>
      <c r="P93">
        <v>2.1</v>
      </c>
      <c r="Q93" t="s">
        <v>2340</v>
      </c>
      <c r="R93" t="s">
        <v>2344</v>
      </c>
      <c r="S93" s="10" t="s">
        <v>2104</v>
      </c>
      <c r="T93" t="s">
        <v>2347</v>
      </c>
      <c r="U93" s="35" t="s">
        <v>2511</v>
      </c>
      <c r="V93" t="s">
        <v>2512</v>
      </c>
      <c r="W93" t="s">
        <v>2095</v>
      </c>
    </row>
    <row r="94" spans="10:23">
      <c r="J94" t="s">
        <v>23</v>
      </c>
      <c r="K94" t="s">
        <v>23</v>
      </c>
      <c r="L94" t="s">
        <v>172</v>
      </c>
      <c r="M94" t="s">
        <v>354</v>
      </c>
      <c r="O94">
        <v>8</v>
      </c>
      <c r="P94">
        <v>2.1</v>
      </c>
      <c r="Q94" t="s">
        <v>2340</v>
      </c>
      <c r="R94" t="s">
        <v>2344</v>
      </c>
      <c r="S94" s="10" t="s">
        <v>2104</v>
      </c>
      <c r="T94" t="s">
        <v>2347</v>
      </c>
      <c r="U94" s="35" t="s">
        <v>2513</v>
      </c>
      <c r="V94" t="s">
        <v>2514</v>
      </c>
      <c r="W94" t="s">
        <v>2095</v>
      </c>
    </row>
    <row r="95" spans="10:23">
      <c r="J95" t="s">
        <v>23</v>
      </c>
      <c r="K95" t="s">
        <v>23</v>
      </c>
      <c r="L95" t="s">
        <v>172</v>
      </c>
      <c r="M95" t="s">
        <v>357</v>
      </c>
      <c r="O95">
        <v>8</v>
      </c>
      <c r="P95">
        <v>2.1</v>
      </c>
      <c r="Q95" t="s">
        <v>2340</v>
      </c>
      <c r="R95" t="s">
        <v>2344</v>
      </c>
      <c r="S95" s="10" t="s">
        <v>2104</v>
      </c>
      <c r="T95" t="s">
        <v>2347</v>
      </c>
      <c r="U95" s="35" t="s">
        <v>2515</v>
      </c>
      <c r="V95" t="s">
        <v>2516</v>
      </c>
      <c r="W95" t="s">
        <v>2095</v>
      </c>
    </row>
    <row r="96" spans="10:23">
      <c r="J96" t="s">
        <v>23</v>
      </c>
      <c r="K96" t="s">
        <v>23</v>
      </c>
      <c r="L96" t="s">
        <v>177</v>
      </c>
      <c r="M96" t="s">
        <v>360</v>
      </c>
      <c r="O96">
        <v>8</v>
      </c>
      <c r="P96">
        <v>2.1</v>
      </c>
      <c r="Q96" t="s">
        <v>2340</v>
      </c>
      <c r="R96" t="s">
        <v>2344</v>
      </c>
      <c r="S96" s="10" t="s">
        <v>2104</v>
      </c>
      <c r="T96" t="s">
        <v>2347</v>
      </c>
      <c r="U96" s="35" t="s">
        <v>2517</v>
      </c>
      <c r="V96" t="s">
        <v>2518</v>
      </c>
      <c r="W96" t="s">
        <v>2095</v>
      </c>
    </row>
    <row r="97" spans="10:23">
      <c r="J97" t="s">
        <v>23</v>
      </c>
      <c r="K97" t="s">
        <v>23</v>
      </c>
      <c r="L97" t="s">
        <v>182</v>
      </c>
      <c r="M97" t="s">
        <v>362</v>
      </c>
      <c r="O97">
        <v>8</v>
      </c>
      <c r="P97">
        <v>2.1</v>
      </c>
      <c r="Q97" t="s">
        <v>2340</v>
      </c>
      <c r="R97" t="s">
        <v>2344</v>
      </c>
      <c r="S97" s="10" t="s">
        <v>2104</v>
      </c>
      <c r="T97" t="s">
        <v>2347</v>
      </c>
      <c r="U97" s="35" t="s">
        <v>2519</v>
      </c>
      <c r="V97" t="s">
        <v>2520</v>
      </c>
      <c r="W97" t="s">
        <v>2095</v>
      </c>
    </row>
    <row r="98" spans="10:23">
      <c r="J98" t="s">
        <v>23</v>
      </c>
      <c r="K98" t="s">
        <v>23</v>
      </c>
      <c r="L98" t="s">
        <v>182</v>
      </c>
      <c r="M98" t="s">
        <v>366</v>
      </c>
      <c r="O98">
        <v>8</v>
      </c>
      <c r="P98">
        <v>2.1</v>
      </c>
      <c r="Q98" t="s">
        <v>2340</v>
      </c>
      <c r="R98" t="s">
        <v>2344</v>
      </c>
      <c r="S98" s="10" t="s">
        <v>2104</v>
      </c>
      <c r="T98" t="s">
        <v>2347</v>
      </c>
      <c r="U98" s="35" t="s">
        <v>2521</v>
      </c>
      <c r="V98" t="s">
        <v>2522</v>
      </c>
      <c r="W98" t="s">
        <v>2095</v>
      </c>
    </row>
    <row r="99" spans="10:23">
      <c r="J99" t="s">
        <v>23</v>
      </c>
      <c r="K99" t="s">
        <v>23</v>
      </c>
      <c r="L99" t="s">
        <v>182</v>
      </c>
      <c r="M99" t="s">
        <v>369</v>
      </c>
      <c r="O99">
        <v>8</v>
      </c>
      <c r="P99">
        <v>2.1</v>
      </c>
      <c r="Q99" t="s">
        <v>2340</v>
      </c>
      <c r="R99" t="s">
        <v>2344</v>
      </c>
      <c r="S99" s="10" t="s">
        <v>2104</v>
      </c>
      <c r="T99" t="s">
        <v>2347</v>
      </c>
      <c r="U99" s="35" t="s">
        <v>2523</v>
      </c>
      <c r="V99" t="s">
        <v>2524</v>
      </c>
      <c r="W99" t="s">
        <v>2095</v>
      </c>
    </row>
    <row r="100" spans="10:23">
      <c r="J100" t="s">
        <v>23</v>
      </c>
      <c r="K100" t="s">
        <v>23</v>
      </c>
      <c r="L100" t="s">
        <v>187</v>
      </c>
      <c r="M100" t="s">
        <v>372</v>
      </c>
      <c r="O100">
        <v>8</v>
      </c>
      <c r="P100">
        <v>2.1</v>
      </c>
      <c r="Q100" t="s">
        <v>2340</v>
      </c>
      <c r="R100" t="s">
        <v>2344</v>
      </c>
      <c r="S100" s="10" t="s">
        <v>2104</v>
      </c>
      <c r="T100" t="s">
        <v>2347</v>
      </c>
      <c r="U100" s="35" t="s">
        <v>2525</v>
      </c>
      <c r="V100" t="s">
        <v>2526</v>
      </c>
      <c r="W100" t="s">
        <v>2095</v>
      </c>
    </row>
    <row r="101" spans="10:23">
      <c r="J101" t="s">
        <v>23</v>
      </c>
      <c r="K101" t="s">
        <v>23</v>
      </c>
      <c r="L101" t="s">
        <v>191</v>
      </c>
      <c r="M101" t="s">
        <v>374</v>
      </c>
      <c r="O101">
        <v>8</v>
      </c>
      <c r="P101">
        <v>2.1</v>
      </c>
      <c r="Q101" t="s">
        <v>2340</v>
      </c>
      <c r="R101" t="s">
        <v>2344</v>
      </c>
      <c r="S101" s="10" t="s">
        <v>2104</v>
      </c>
      <c r="T101" t="s">
        <v>2347</v>
      </c>
      <c r="U101" s="35" t="s">
        <v>2527</v>
      </c>
      <c r="V101" t="s">
        <v>2528</v>
      </c>
      <c r="W101" t="s">
        <v>2095</v>
      </c>
    </row>
    <row r="102" spans="10:23">
      <c r="J102" t="s">
        <v>23</v>
      </c>
      <c r="K102" t="s">
        <v>23</v>
      </c>
      <c r="L102" t="s">
        <v>195</v>
      </c>
      <c r="M102" t="s">
        <v>378</v>
      </c>
      <c r="O102">
        <v>8</v>
      </c>
      <c r="P102">
        <v>2.1</v>
      </c>
      <c r="Q102" t="s">
        <v>2340</v>
      </c>
      <c r="R102" t="s">
        <v>2344</v>
      </c>
      <c r="S102" s="10" t="s">
        <v>2104</v>
      </c>
      <c r="T102" t="s">
        <v>2347</v>
      </c>
      <c r="U102" s="35" t="s">
        <v>2529</v>
      </c>
      <c r="V102" t="s">
        <v>2530</v>
      </c>
      <c r="W102" t="s">
        <v>2095</v>
      </c>
    </row>
    <row r="103" spans="10:23">
      <c r="J103" t="s">
        <v>23</v>
      </c>
      <c r="K103" t="s">
        <v>23</v>
      </c>
      <c r="L103" t="s">
        <v>195</v>
      </c>
      <c r="M103" t="s">
        <v>382</v>
      </c>
      <c r="O103">
        <v>8</v>
      </c>
      <c r="P103">
        <v>2.1</v>
      </c>
      <c r="Q103" t="s">
        <v>2340</v>
      </c>
      <c r="R103" t="s">
        <v>2344</v>
      </c>
      <c r="S103" s="10" t="s">
        <v>2104</v>
      </c>
      <c r="T103" t="s">
        <v>2347</v>
      </c>
      <c r="U103" s="35" t="s">
        <v>2531</v>
      </c>
      <c r="V103" t="s">
        <v>2532</v>
      </c>
      <c r="W103" t="s">
        <v>2095</v>
      </c>
    </row>
    <row r="104" spans="10:23">
      <c r="J104" t="s">
        <v>23</v>
      </c>
      <c r="K104" t="s">
        <v>23</v>
      </c>
      <c r="L104" t="s">
        <v>195</v>
      </c>
      <c r="M104" t="s">
        <v>385</v>
      </c>
      <c r="O104">
        <v>8</v>
      </c>
      <c r="P104">
        <v>2.1</v>
      </c>
      <c r="Q104" t="s">
        <v>2340</v>
      </c>
      <c r="R104" t="s">
        <v>2344</v>
      </c>
      <c r="S104" s="10" t="s">
        <v>2104</v>
      </c>
      <c r="T104" t="s">
        <v>2347</v>
      </c>
      <c r="U104" s="35" t="s">
        <v>2533</v>
      </c>
      <c r="V104" t="s">
        <v>2534</v>
      </c>
      <c r="W104" t="s">
        <v>2095</v>
      </c>
    </row>
    <row r="105" spans="10:23">
      <c r="J105" t="s">
        <v>23</v>
      </c>
      <c r="K105" t="s">
        <v>23</v>
      </c>
      <c r="L105" t="s">
        <v>195</v>
      </c>
      <c r="M105" t="s">
        <v>388</v>
      </c>
      <c r="O105">
        <v>8</v>
      </c>
      <c r="P105">
        <v>2.1</v>
      </c>
      <c r="Q105" t="s">
        <v>2340</v>
      </c>
      <c r="R105" t="s">
        <v>2344</v>
      </c>
      <c r="S105" s="10" t="s">
        <v>2104</v>
      </c>
      <c r="T105" t="s">
        <v>2347</v>
      </c>
      <c r="U105" s="35" t="s">
        <v>2535</v>
      </c>
      <c r="V105" t="s">
        <v>2536</v>
      </c>
      <c r="W105" t="s">
        <v>2095</v>
      </c>
    </row>
    <row r="106" spans="10:23">
      <c r="J106" t="s">
        <v>23</v>
      </c>
      <c r="K106" t="s">
        <v>23</v>
      </c>
      <c r="L106" t="s">
        <v>198</v>
      </c>
      <c r="M106" t="s">
        <v>391</v>
      </c>
      <c r="O106">
        <v>8</v>
      </c>
      <c r="P106">
        <v>2.1</v>
      </c>
      <c r="Q106" t="s">
        <v>2340</v>
      </c>
      <c r="R106" t="s">
        <v>2344</v>
      </c>
      <c r="S106" s="10" t="s">
        <v>2104</v>
      </c>
      <c r="T106" t="s">
        <v>2347</v>
      </c>
      <c r="U106" s="35" t="s">
        <v>2537</v>
      </c>
      <c r="V106" t="s">
        <v>2538</v>
      </c>
      <c r="W106" t="s">
        <v>2095</v>
      </c>
    </row>
    <row r="107" spans="10:23">
      <c r="J107" t="s">
        <v>23</v>
      </c>
      <c r="K107" t="s">
        <v>23</v>
      </c>
      <c r="L107" t="s">
        <v>201</v>
      </c>
      <c r="M107" t="s">
        <v>393</v>
      </c>
      <c r="O107">
        <v>8</v>
      </c>
      <c r="P107">
        <v>2.1</v>
      </c>
      <c r="Q107" t="s">
        <v>2340</v>
      </c>
      <c r="R107" t="s">
        <v>2344</v>
      </c>
      <c r="S107" s="10" t="s">
        <v>2104</v>
      </c>
      <c r="T107" t="s">
        <v>2347</v>
      </c>
      <c r="U107" s="35" t="s">
        <v>2539</v>
      </c>
      <c r="V107" t="s">
        <v>2540</v>
      </c>
      <c r="W107" t="s">
        <v>2095</v>
      </c>
    </row>
    <row r="108" spans="10:23">
      <c r="J108" t="s">
        <v>23</v>
      </c>
      <c r="K108" t="s">
        <v>23</v>
      </c>
      <c r="L108" t="s">
        <v>205</v>
      </c>
      <c r="M108" t="s">
        <v>397</v>
      </c>
      <c r="O108">
        <v>8</v>
      </c>
      <c r="P108">
        <v>2.1</v>
      </c>
      <c r="Q108" t="s">
        <v>2340</v>
      </c>
      <c r="R108" t="s">
        <v>2344</v>
      </c>
      <c r="S108" s="10" t="s">
        <v>2104</v>
      </c>
      <c r="T108" t="s">
        <v>2347</v>
      </c>
      <c r="U108" s="35" t="s">
        <v>2541</v>
      </c>
      <c r="V108" t="s">
        <v>2542</v>
      </c>
      <c r="W108" t="s">
        <v>2095</v>
      </c>
    </row>
    <row r="109" spans="10:23">
      <c r="J109" t="s">
        <v>23</v>
      </c>
      <c r="K109" t="s">
        <v>23</v>
      </c>
      <c r="L109" t="s">
        <v>205</v>
      </c>
      <c r="M109" t="s">
        <v>401</v>
      </c>
      <c r="O109">
        <v>8</v>
      </c>
      <c r="P109">
        <v>2.1</v>
      </c>
      <c r="Q109" t="s">
        <v>2340</v>
      </c>
      <c r="R109" t="s">
        <v>2344</v>
      </c>
      <c r="S109" s="10" t="s">
        <v>2104</v>
      </c>
      <c r="T109" t="s">
        <v>2347</v>
      </c>
      <c r="U109" s="35" t="s">
        <v>2543</v>
      </c>
      <c r="V109" t="s">
        <v>2544</v>
      </c>
      <c r="W109" t="s">
        <v>2095</v>
      </c>
    </row>
    <row r="110" spans="10:23">
      <c r="J110" t="s">
        <v>23</v>
      </c>
      <c r="K110" t="s">
        <v>23</v>
      </c>
      <c r="L110" t="s">
        <v>205</v>
      </c>
      <c r="M110" t="s">
        <v>405</v>
      </c>
      <c r="O110">
        <v>8</v>
      </c>
      <c r="P110">
        <v>2.1</v>
      </c>
      <c r="Q110" t="s">
        <v>2340</v>
      </c>
      <c r="R110" t="s">
        <v>2344</v>
      </c>
      <c r="S110" s="10" t="s">
        <v>2104</v>
      </c>
      <c r="T110" t="s">
        <v>2347</v>
      </c>
      <c r="U110" s="35" t="s">
        <v>2545</v>
      </c>
      <c r="V110" t="s">
        <v>2546</v>
      </c>
      <c r="W110" t="s">
        <v>2095</v>
      </c>
    </row>
    <row r="111" spans="10:23">
      <c r="J111" t="s">
        <v>23</v>
      </c>
      <c r="K111" t="s">
        <v>23</v>
      </c>
      <c r="L111" t="s">
        <v>208</v>
      </c>
      <c r="M111" t="s">
        <v>408</v>
      </c>
      <c r="O111">
        <v>8</v>
      </c>
      <c r="P111">
        <v>2.1</v>
      </c>
      <c r="Q111" t="s">
        <v>2340</v>
      </c>
      <c r="R111" t="s">
        <v>2344</v>
      </c>
      <c r="S111" s="10" t="s">
        <v>2104</v>
      </c>
      <c r="T111" t="s">
        <v>2347</v>
      </c>
      <c r="U111" s="35" t="s">
        <v>2547</v>
      </c>
      <c r="V111" t="s">
        <v>2548</v>
      </c>
      <c r="W111" t="s">
        <v>2095</v>
      </c>
    </row>
    <row r="112" spans="10:23">
      <c r="J112" t="s">
        <v>23</v>
      </c>
      <c r="K112" t="s">
        <v>23</v>
      </c>
      <c r="L112" t="s">
        <v>208</v>
      </c>
      <c r="M112" t="s">
        <v>411</v>
      </c>
      <c r="O112">
        <v>8</v>
      </c>
      <c r="P112">
        <v>2.1</v>
      </c>
      <c r="Q112" t="s">
        <v>2340</v>
      </c>
      <c r="R112" t="s">
        <v>2344</v>
      </c>
      <c r="S112" s="10" t="s">
        <v>2104</v>
      </c>
      <c r="T112" t="s">
        <v>2347</v>
      </c>
      <c r="U112" s="35" t="s">
        <v>2549</v>
      </c>
      <c r="V112" t="s">
        <v>2550</v>
      </c>
      <c r="W112" t="s">
        <v>2095</v>
      </c>
    </row>
    <row r="113" spans="10:23">
      <c r="J113" t="s">
        <v>23</v>
      </c>
      <c r="K113" t="s">
        <v>23</v>
      </c>
      <c r="L113" t="s">
        <v>208</v>
      </c>
      <c r="M113" t="s">
        <v>415</v>
      </c>
      <c r="O113">
        <v>8</v>
      </c>
      <c r="P113">
        <v>2.1</v>
      </c>
      <c r="Q113" t="s">
        <v>2340</v>
      </c>
      <c r="R113" t="s">
        <v>2344</v>
      </c>
      <c r="S113" s="10" t="s">
        <v>2104</v>
      </c>
      <c r="T113" t="s">
        <v>2347</v>
      </c>
      <c r="U113" s="35" t="s">
        <v>2551</v>
      </c>
      <c r="V113" t="s">
        <v>2552</v>
      </c>
      <c r="W113" t="s">
        <v>2095</v>
      </c>
    </row>
    <row r="114" spans="10:23">
      <c r="J114" t="s">
        <v>23</v>
      </c>
      <c r="K114" t="s">
        <v>23</v>
      </c>
      <c r="L114" t="s">
        <v>208</v>
      </c>
      <c r="M114" t="s">
        <v>418</v>
      </c>
      <c r="O114">
        <v>8</v>
      </c>
      <c r="P114">
        <v>2.1</v>
      </c>
      <c r="Q114" t="s">
        <v>2340</v>
      </c>
      <c r="R114" t="s">
        <v>2344</v>
      </c>
      <c r="S114" s="10" t="s">
        <v>2104</v>
      </c>
      <c r="T114" t="s">
        <v>2347</v>
      </c>
      <c r="U114" s="35" t="s">
        <v>2553</v>
      </c>
      <c r="V114" t="s">
        <v>2554</v>
      </c>
      <c r="W114" t="s">
        <v>2095</v>
      </c>
    </row>
    <row r="115" spans="10:23">
      <c r="J115" t="s">
        <v>23</v>
      </c>
      <c r="K115" t="s">
        <v>23</v>
      </c>
      <c r="L115" t="s">
        <v>211</v>
      </c>
      <c r="M115" t="s">
        <v>421</v>
      </c>
      <c r="O115">
        <v>8</v>
      </c>
      <c r="P115">
        <v>2.1</v>
      </c>
      <c r="Q115" t="s">
        <v>2340</v>
      </c>
      <c r="R115" t="s">
        <v>2344</v>
      </c>
      <c r="S115" s="10" t="s">
        <v>2104</v>
      </c>
      <c r="T115" t="s">
        <v>2347</v>
      </c>
      <c r="U115" s="35" t="s">
        <v>2555</v>
      </c>
      <c r="V115" t="s">
        <v>2556</v>
      </c>
      <c r="W115" t="s">
        <v>2095</v>
      </c>
    </row>
    <row r="116" spans="10:23">
      <c r="J116" t="s">
        <v>23</v>
      </c>
      <c r="K116" t="s">
        <v>23</v>
      </c>
      <c r="L116" t="s">
        <v>214</v>
      </c>
      <c r="M116" t="s">
        <v>423</v>
      </c>
      <c r="O116">
        <v>8</v>
      </c>
      <c r="P116">
        <v>2.1</v>
      </c>
      <c r="Q116" t="s">
        <v>2340</v>
      </c>
      <c r="R116" t="s">
        <v>2344</v>
      </c>
      <c r="S116" s="10" t="s">
        <v>2104</v>
      </c>
      <c r="T116" t="s">
        <v>2347</v>
      </c>
      <c r="U116" s="35" t="s">
        <v>2557</v>
      </c>
      <c r="V116" t="s">
        <v>2558</v>
      </c>
      <c r="W116" t="s">
        <v>2095</v>
      </c>
    </row>
    <row r="117" spans="10:23">
      <c r="J117" t="s">
        <v>23</v>
      </c>
      <c r="K117" t="s">
        <v>23</v>
      </c>
      <c r="L117" t="s">
        <v>214</v>
      </c>
      <c r="M117" t="s">
        <v>426</v>
      </c>
      <c r="O117">
        <v>8</v>
      </c>
      <c r="P117">
        <v>2.1</v>
      </c>
      <c r="Q117" t="s">
        <v>2340</v>
      </c>
      <c r="R117" t="s">
        <v>2344</v>
      </c>
      <c r="S117" s="10" t="s">
        <v>2104</v>
      </c>
      <c r="T117" t="s">
        <v>2347</v>
      </c>
      <c r="U117" s="35" t="s">
        <v>2559</v>
      </c>
      <c r="V117" t="s">
        <v>2560</v>
      </c>
      <c r="W117" t="s">
        <v>2095</v>
      </c>
    </row>
    <row r="118" spans="10:23">
      <c r="J118" t="s">
        <v>23</v>
      </c>
      <c r="K118" t="s">
        <v>23</v>
      </c>
      <c r="L118" t="s">
        <v>214</v>
      </c>
      <c r="M118" t="s">
        <v>429</v>
      </c>
      <c r="O118">
        <v>8</v>
      </c>
      <c r="P118">
        <v>2.1</v>
      </c>
      <c r="Q118" t="s">
        <v>2340</v>
      </c>
      <c r="R118" t="s">
        <v>2344</v>
      </c>
      <c r="S118" s="10" t="s">
        <v>2104</v>
      </c>
      <c r="T118" t="s">
        <v>2347</v>
      </c>
      <c r="U118" s="35" t="s">
        <v>2561</v>
      </c>
      <c r="V118" t="s">
        <v>2562</v>
      </c>
      <c r="W118" t="s">
        <v>2095</v>
      </c>
    </row>
    <row r="119" spans="10:23">
      <c r="J119" t="s">
        <v>23</v>
      </c>
      <c r="K119" t="s">
        <v>23</v>
      </c>
      <c r="L119" t="s">
        <v>214</v>
      </c>
      <c r="M119" t="s">
        <v>432</v>
      </c>
      <c r="O119">
        <v>8</v>
      </c>
      <c r="P119">
        <v>2.1</v>
      </c>
      <c r="Q119" t="s">
        <v>2340</v>
      </c>
      <c r="R119" t="s">
        <v>2344</v>
      </c>
      <c r="S119" s="10" t="s">
        <v>2104</v>
      </c>
      <c r="T119" t="s">
        <v>2347</v>
      </c>
      <c r="U119" s="35" t="s">
        <v>2563</v>
      </c>
      <c r="V119" t="s">
        <v>2564</v>
      </c>
      <c r="W119" t="s">
        <v>2095</v>
      </c>
    </row>
    <row r="120" spans="10:23">
      <c r="J120" t="s">
        <v>23</v>
      </c>
      <c r="K120" t="s">
        <v>23</v>
      </c>
      <c r="L120" t="s">
        <v>216</v>
      </c>
      <c r="M120" t="s">
        <v>434</v>
      </c>
      <c r="O120">
        <v>8</v>
      </c>
      <c r="P120">
        <v>2.1</v>
      </c>
      <c r="Q120" t="s">
        <v>2340</v>
      </c>
      <c r="R120" t="s">
        <v>2344</v>
      </c>
      <c r="S120" s="10" t="s">
        <v>2104</v>
      </c>
      <c r="T120" t="s">
        <v>2347</v>
      </c>
      <c r="U120" s="35" t="s">
        <v>2565</v>
      </c>
      <c r="V120" t="s">
        <v>2566</v>
      </c>
      <c r="W120" t="s">
        <v>2095</v>
      </c>
    </row>
    <row r="121" spans="10:23">
      <c r="O121">
        <v>8</v>
      </c>
      <c r="P121">
        <v>2.1</v>
      </c>
      <c r="Q121" t="s">
        <v>2340</v>
      </c>
      <c r="R121" t="s">
        <v>2344</v>
      </c>
      <c r="S121" s="10" t="s">
        <v>2104</v>
      </c>
      <c r="T121" t="s">
        <v>2347</v>
      </c>
      <c r="U121" s="35" t="s">
        <v>2567</v>
      </c>
      <c r="V121" t="s">
        <v>2568</v>
      </c>
      <c r="W121" t="s">
        <v>2095</v>
      </c>
    </row>
    <row r="122" spans="10:23">
      <c r="O122">
        <v>8</v>
      </c>
      <c r="P122">
        <v>2.1</v>
      </c>
      <c r="Q122" t="s">
        <v>2340</v>
      </c>
      <c r="R122" t="s">
        <v>2344</v>
      </c>
      <c r="S122" s="10" t="s">
        <v>2104</v>
      </c>
      <c r="T122" t="s">
        <v>2347</v>
      </c>
      <c r="U122" s="35" t="s">
        <v>2569</v>
      </c>
      <c r="V122" t="s">
        <v>2570</v>
      </c>
      <c r="W122" t="s">
        <v>2095</v>
      </c>
    </row>
    <row r="123" spans="10:23">
      <c r="O123">
        <v>8</v>
      </c>
      <c r="P123">
        <v>2.1</v>
      </c>
      <c r="Q123" t="s">
        <v>2340</v>
      </c>
      <c r="R123" t="s">
        <v>2344</v>
      </c>
      <c r="S123" s="10" t="s">
        <v>2104</v>
      </c>
      <c r="T123" t="s">
        <v>2347</v>
      </c>
      <c r="U123" s="35" t="s">
        <v>2571</v>
      </c>
      <c r="V123" t="s">
        <v>2572</v>
      </c>
      <c r="W123" t="s">
        <v>2095</v>
      </c>
    </row>
    <row r="124" spans="10:23">
      <c r="O124">
        <v>8</v>
      </c>
      <c r="P124">
        <v>2.1</v>
      </c>
      <c r="Q124" t="s">
        <v>2340</v>
      </c>
      <c r="R124" t="s">
        <v>2344</v>
      </c>
      <c r="S124" s="10" t="s">
        <v>2104</v>
      </c>
      <c r="T124" t="s">
        <v>2347</v>
      </c>
      <c r="U124" s="35" t="s">
        <v>2573</v>
      </c>
      <c r="V124" t="s">
        <v>2574</v>
      </c>
      <c r="W124" t="s">
        <v>2095</v>
      </c>
    </row>
    <row r="125" spans="10:23">
      <c r="O125">
        <v>8</v>
      </c>
      <c r="P125">
        <v>2.1</v>
      </c>
      <c r="Q125" t="s">
        <v>2340</v>
      </c>
      <c r="R125" t="s">
        <v>2344</v>
      </c>
      <c r="S125" s="10" t="s">
        <v>2104</v>
      </c>
      <c r="T125" t="s">
        <v>2347</v>
      </c>
      <c r="U125" s="35" t="s">
        <v>2575</v>
      </c>
      <c r="V125" t="s">
        <v>2576</v>
      </c>
      <c r="W125" t="s">
        <v>2095</v>
      </c>
    </row>
    <row r="126" spans="10:23">
      <c r="O126">
        <v>8</v>
      </c>
      <c r="P126">
        <v>2.1</v>
      </c>
      <c r="Q126" t="s">
        <v>2340</v>
      </c>
      <c r="R126" t="s">
        <v>2344</v>
      </c>
      <c r="S126" s="10" t="s">
        <v>2104</v>
      </c>
      <c r="T126" t="s">
        <v>2347</v>
      </c>
      <c r="U126" s="35" t="s">
        <v>2577</v>
      </c>
      <c r="V126" t="s">
        <v>2578</v>
      </c>
      <c r="W126" t="s">
        <v>2095</v>
      </c>
    </row>
    <row r="127" spans="10:23">
      <c r="O127">
        <v>8</v>
      </c>
      <c r="P127">
        <v>2.1</v>
      </c>
      <c r="Q127" t="s">
        <v>2340</v>
      </c>
      <c r="R127" t="s">
        <v>2344</v>
      </c>
      <c r="S127" s="10" t="s">
        <v>2104</v>
      </c>
      <c r="T127" t="s">
        <v>2347</v>
      </c>
      <c r="U127" s="35" t="s">
        <v>2579</v>
      </c>
      <c r="V127" t="s">
        <v>2580</v>
      </c>
      <c r="W127" t="s">
        <v>2095</v>
      </c>
    </row>
    <row r="128" spans="10:23">
      <c r="O128">
        <v>8</v>
      </c>
      <c r="P128">
        <v>2.1</v>
      </c>
      <c r="Q128" t="s">
        <v>2340</v>
      </c>
      <c r="R128" t="s">
        <v>2344</v>
      </c>
      <c r="S128" s="10" t="s">
        <v>2104</v>
      </c>
      <c r="T128" t="s">
        <v>2347</v>
      </c>
      <c r="U128" s="35" t="s">
        <v>2581</v>
      </c>
      <c r="V128" t="s">
        <v>2582</v>
      </c>
      <c r="W128" t="s">
        <v>2095</v>
      </c>
    </row>
    <row r="129" spans="15:23">
      <c r="O129">
        <v>8</v>
      </c>
      <c r="P129">
        <v>2.1</v>
      </c>
      <c r="Q129" t="s">
        <v>2340</v>
      </c>
      <c r="R129" t="s">
        <v>2344</v>
      </c>
      <c r="S129" s="10" t="s">
        <v>2104</v>
      </c>
      <c r="T129" t="s">
        <v>2347</v>
      </c>
      <c r="U129" s="35" t="s">
        <v>2583</v>
      </c>
      <c r="V129" t="s">
        <v>2584</v>
      </c>
      <c r="W129" t="s">
        <v>2095</v>
      </c>
    </row>
    <row r="130" spans="15:23">
      <c r="O130">
        <v>8</v>
      </c>
      <c r="P130">
        <v>2.1</v>
      </c>
      <c r="Q130" t="s">
        <v>2340</v>
      </c>
      <c r="R130" t="s">
        <v>2344</v>
      </c>
      <c r="S130" s="10" t="s">
        <v>2104</v>
      </c>
      <c r="T130" t="s">
        <v>2347</v>
      </c>
      <c r="U130" s="35" t="s">
        <v>2585</v>
      </c>
      <c r="V130" t="s">
        <v>2586</v>
      </c>
      <c r="W130" t="s">
        <v>2095</v>
      </c>
    </row>
    <row r="131" spans="15:23">
      <c r="O131">
        <v>8</v>
      </c>
      <c r="P131">
        <v>2.1</v>
      </c>
      <c r="Q131" t="s">
        <v>2340</v>
      </c>
      <c r="R131" t="s">
        <v>2344</v>
      </c>
      <c r="S131" s="10" t="s">
        <v>2104</v>
      </c>
      <c r="T131" t="s">
        <v>2347</v>
      </c>
      <c r="U131" s="35" t="s">
        <v>2587</v>
      </c>
      <c r="V131" t="s">
        <v>2588</v>
      </c>
      <c r="W131" t="s">
        <v>2095</v>
      </c>
    </row>
    <row r="132" spans="15:23">
      <c r="O132">
        <v>8</v>
      </c>
      <c r="P132">
        <v>2.1</v>
      </c>
      <c r="Q132" t="s">
        <v>2340</v>
      </c>
      <c r="R132" t="s">
        <v>2344</v>
      </c>
      <c r="S132" s="10" t="s">
        <v>2104</v>
      </c>
      <c r="T132" t="s">
        <v>2347</v>
      </c>
      <c r="U132" s="35" t="s">
        <v>2589</v>
      </c>
      <c r="V132" t="s">
        <v>2590</v>
      </c>
      <c r="W132" t="s">
        <v>2095</v>
      </c>
    </row>
    <row r="133" spans="15:23">
      <c r="O133">
        <v>8</v>
      </c>
      <c r="P133">
        <v>2.1</v>
      </c>
      <c r="Q133" t="s">
        <v>2340</v>
      </c>
      <c r="R133" t="s">
        <v>2344</v>
      </c>
      <c r="S133" s="10" t="s">
        <v>2104</v>
      </c>
      <c r="T133" t="s">
        <v>2347</v>
      </c>
      <c r="U133" s="35" t="s">
        <v>2591</v>
      </c>
      <c r="V133" t="s">
        <v>2592</v>
      </c>
      <c r="W133" t="s">
        <v>2095</v>
      </c>
    </row>
    <row r="134" spans="15:23">
      <c r="O134">
        <v>8</v>
      </c>
      <c r="P134">
        <v>2.1</v>
      </c>
      <c r="Q134" t="s">
        <v>2340</v>
      </c>
      <c r="R134" t="s">
        <v>2344</v>
      </c>
      <c r="S134" s="10" t="s">
        <v>2104</v>
      </c>
      <c r="T134" t="s">
        <v>2347</v>
      </c>
      <c r="U134" s="35" t="s">
        <v>2593</v>
      </c>
      <c r="V134" t="s">
        <v>2594</v>
      </c>
      <c r="W134" t="s">
        <v>2095</v>
      </c>
    </row>
    <row r="135" spans="15:23">
      <c r="O135">
        <v>8</v>
      </c>
      <c r="P135">
        <v>2.1</v>
      </c>
      <c r="Q135" t="s">
        <v>2340</v>
      </c>
      <c r="R135" t="s">
        <v>2344</v>
      </c>
      <c r="S135" s="10" t="s">
        <v>2104</v>
      </c>
      <c r="T135" t="s">
        <v>2347</v>
      </c>
      <c r="U135" s="35" t="s">
        <v>2595</v>
      </c>
      <c r="V135" t="s">
        <v>2596</v>
      </c>
      <c r="W135" t="s">
        <v>2095</v>
      </c>
    </row>
    <row r="136" spans="15:23">
      <c r="O136">
        <v>8</v>
      </c>
      <c r="P136">
        <v>2.1</v>
      </c>
      <c r="Q136" t="s">
        <v>2340</v>
      </c>
      <c r="R136" t="s">
        <v>2344</v>
      </c>
      <c r="S136" s="10" t="s">
        <v>2104</v>
      </c>
      <c r="T136" t="s">
        <v>2347</v>
      </c>
      <c r="U136" s="35" t="s">
        <v>2597</v>
      </c>
      <c r="V136" t="s">
        <v>2598</v>
      </c>
      <c r="W136" t="s">
        <v>2095</v>
      </c>
    </row>
    <row r="137" spans="15:23">
      <c r="O137">
        <v>8</v>
      </c>
      <c r="P137">
        <v>2.1</v>
      </c>
      <c r="Q137" t="s">
        <v>2340</v>
      </c>
      <c r="R137" t="s">
        <v>2344</v>
      </c>
      <c r="S137" s="10" t="s">
        <v>2104</v>
      </c>
      <c r="T137" t="s">
        <v>2347</v>
      </c>
      <c r="U137" s="35" t="s">
        <v>2599</v>
      </c>
      <c r="V137" t="s">
        <v>2600</v>
      </c>
      <c r="W137" t="s">
        <v>2095</v>
      </c>
    </row>
    <row r="138" spans="15:23">
      <c r="O138">
        <v>8</v>
      </c>
      <c r="P138">
        <v>2.1</v>
      </c>
      <c r="Q138" t="s">
        <v>2340</v>
      </c>
      <c r="R138" t="s">
        <v>2344</v>
      </c>
      <c r="S138" s="10" t="s">
        <v>2104</v>
      </c>
      <c r="T138" t="s">
        <v>2347</v>
      </c>
      <c r="U138" s="35" t="s">
        <v>2601</v>
      </c>
      <c r="V138" t="s">
        <v>2602</v>
      </c>
      <c r="W138" t="s">
        <v>2095</v>
      </c>
    </row>
    <row r="139" spans="15:23">
      <c r="O139">
        <v>8</v>
      </c>
      <c r="P139">
        <v>2.1</v>
      </c>
      <c r="Q139" t="s">
        <v>2340</v>
      </c>
      <c r="R139" t="s">
        <v>2344</v>
      </c>
      <c r="S139" s="10" t="s">
        <v>2104</v>
      </c>
      <c r="T139" t="s">
        <v>2347</v>
      </c>
      <c r="U139" s="35" t="s">
        <v>2603</v>
      </c>
      <c r="V139" t="s">
        <v>2604</v>
      </c>
      <c r="W139" t="s">
        <v>2095</v>
      </c>
    </row>
    <row r="140" spans="15:23">
      <c r="O140">
        <v>8</v>
      </c>
      <c r="P140">
        <v>2.1</v>
      </c>
      <c r="Q140" t="s">
        <v>2340</v>
      </c>
      <c r="R140" t="s">
        <v>2344</v>
      </c>
      <c r="S140" s="10" t="s">
        <v>2104</v>
      </c>
      <c r="T140" t="s">
        <v>2347</v>
      </c>
      <c r="U140" s="35" t="s">
        <v>2605</v>
      </c>
      <c r="V140" t="s">
        <v>2606</v>
      </c>
      <c r="W140" t="s">
        <v>2095</v>
      </c>
    </row>
    <row r="141" spans="15:23">
      <c r="O141">
        <v>8</v>
      </c>
      <c r="P141">
        <v>2.1</v>
      </c>
      <c r="Q141" t="s">
        <v>2340</v>
      </c>
      <c r="R141" t="s">
        <v>2344</v>
      </c>
      <c r="S141" s="10" t="s">
        <v>2104</v>
      </c>
      <c r="T141" t="s">
        <v>2347</v>
      </c>
      <c r="U141" s="35" t="s">
        <v>2607</v>
      </c>
      <c r="V141" t="s">
        <v>2608</v>
      </c>
      <c r="W141" t="s">
        <v>2095</v>
      </c>
    </row>
    <row r="142" spans="15:23">
      <c r="O142">
        <v>8</v>
      </c>
      <c r="P142">
        <v>2.1</v>
      </c>
      <c r="Q142" t="s">
        <v>2340</v>
      </c>
      <c r="R142" t="s">
        <v>2344</v>
      </c>
      <c r="S142" s="10" t="s">
        <v>2104</v>
      </c>
      <c r="T142" t="s">
        <v>2347</v>
      </c>
      <c r="U142" s="35" t="s">
        <v>2609</v>
      </c>
      <c r="V142" t="s">
        <v>2610</v>
      </c>
      <c r="W142" t="s">
        <v>2095</v>
      </c>
    </row>
    <row r="143" spans="15:23">
      <c r="O143">
        <v>8</v>
      </c>
      <c r="P143">
        <v>2.1</v>
      </c>
      <c r="Q143" t="s">
        <v>2340</v>
      </c>
      <c r="R143" t="s">
        <v>2344</v>
      </c>
      <c r="S143" s="10" t="s">
        <v>2104</v>
      </c>
      <c r="T143" t="s">
        <v>2347</v>
      </c>
      <c r="U143" s="35" t="s">
        <v>2611</v>
      </c>
      <c r="V143" t="s">
        <v>2612</v>
      </c>
      <c r="W143" t="s">
        <v>2095</v>
      </c>
    </row>
    <row r="144" spans="15:23">
      <c r="O144">
        <v>8</v>
      </c>
      <c r="P144">
        <v>2.1</v>
      </c>
      <c r="Q144" t="s">
        <v>2340</v>
      </c>
      <c r="R144" t="s">
        <v>2344</v>
      </c>
      <c r="S144" s="10" t="s">
        <v>2104</v>
      </c>
      <c r="T144" t="s">
        <v>2347</v>
      </c>
      <c r="U144" s="35" t="s">
        <v>2613</v>
      </c>
      <c r="V144" t="s">
        <v>2614</v>
      </c>
      <c r="W144" t="s">
        <v>2095</v>
      </c>
    </row>
    <row r="145" spans="15:23">
      <c r="O145">
        <v>8</v>
      </c>
      <c r="P145">
        <v>2.1</v>
      </c>
      <c r="Q145" t="s">
        <v>2340</v>
      </c>
      <c r="R145" t="s">
        <v>2344</v>
      </c>
      <c r="S145" s="10" t="s">
        <v>2104</v>
      </c>
      <c r="T145" t="s">
        <v>2347</v>
      </c>
      <c r="U145" s="35" t="s">
        <v>2615</v>
      </c>
      <c r="V145" t="s">
        <v>2616</v>
      </c>
      <c r="W145" t="s">
        <v>2095</v>
      </c>
    </row>
    <row r="146" spans="15:23">
      <c r="O146">
        <v>8</v>
      </c>
      <c r="P146">
        <v>2.1</v>
      </c>
      <c r="Q146" t="s">
        <v>2340</v>
      </c>
      <c r="R146" t="s">
        <v>2344</v>
      </c>
      <c r="S146" s="10" t="s">
        <v>2104</v>
      </c>
      <c r="T146" t="s">
        <v>2347</v>
      </c>
      <c r="U146" s="35" t="s">
        <v>2617</v>
      </c>
      <c r="V146" t="s">
        <v>2618</v>
      </c>
      <c r="W146" t="s">
        <v>2095</v>
      </c>
    </row>
    <row r="147" spans="15:23">
      <c r="O147">
        <v>8</v>
      </c>
      <c r="P147">
        <v>2.1</v>
      </c>
      <c r="Q147" t="s">
        <v>2340</v>
      </c>
      <c r="R147" t="s">
        <v>2344</v>
      </c>
      <c r="S147" s="10" t="s">
        <v>2104</v>
      </c>
      <c r="T147" t="s">
        <v>2347</v>
      </c>
      <c r="U147" s="35" t="s">
        <v>2619</v>
      </c>
      <c r="V147" t="s">
        <v>2620</v>
      </c>
      <c r="W147" t="s">
        <v>2095</v>
      </c>
    </row>
    <row r="148" spans="15:23">
      <c r="O148">
        <v>8</v>
      </c>
      <c r="P148">
        <v>2.1</v>
      </c>
      <c r="Q148" t="s">
        <v>2340</v>
      </c>
      <c r="R148" t="s">
        <v>2344</v>
      </c>
      <c r="S148" s="10" t="s">
        <v>2104</v>
      </c>
      <c r="T148" t="s">
        <v>2347</v>
      </c>
      <c r="U148" s="35" t="s">
        <v>2621</v>
      </c>
      <c r="V148" t="s">
        <v>2622</v>
      </c>
      <c r="W148" t="s">
        <v>2095</v>
      </c>
    </row>
    <row r="149" spans="15:23">
      <c r="O149">
        <v>8</v>
      </c>
      <c r="P149">
        <v>2.1</v>
      </c>
      <c r="Q149" t="s">
        <v>2340</v>
      </c>
      <c r="R149" t="s">
        <v>2344</v>
      </c>
      <c r="S149" s="10" t="s">
        <v>2104</v>
      </c>
      <c r="T149" t="s">
        <v>2347</v>
      </c>
      <c r="U149" s="35" t="s">
        <v>2623</v>
      </c>
      <c r="V149" t="s">
        <v>2624</v>
      </c>
      <c r="W149" t="s">
        <v>2095</v>
      </c>
    </row>
    <row r="150" spans="15:23">
      <c r="O150">
        <v>8</v>
      </c>
      <c r="P150">
        <v>2.1</v>
      </c>
      <c r="Q150" t="s">
        <v>2340</v>
      </c>
      <c r="R150" t="s">
        <v>2344</v>
      </c>
      <c r="S150" s="10" t="s">
        <v>2104</v>
      </c>
      <c r="T150" t="s">
        <v>2347</v>
      </c>
      <c r="U150" s="35" t="s">
        <v>2625</v>
      </c>
      <c r="V150" t="s">
        <v>2626</v>
      </c>
      <c r="W150" t="s">
        <v>2095</v>
      </c>
    </row>
    <row r="151" spans="15:23">
      <c r="O151">
        <v>8</v>
      </c>
      <c r="P151">
        <v>2.1</v>
      </c>
      <c r="Q151" t="s">
        <v>2340</v>
      </c>
      <c r="R151" t="s">
        <v>2344</v>
      </c>
      <c r="S151" s="10" t="s">
        <v>2104</v>
      </c>
      <c r="T151" t="s">
        <v>2347</v>
      </c>
      <c r="U151" s="35" t="s">
        <v>2627</v>
      </c>
      <c r="V151" t="s">
        <v>2628</v>
      </c>
      <c r="W151" t="s">
        <v>2095</v>
      </c>
    </row>
    <row r="152" spans="15:23">
      <c r="O152">
        <v>8</v>
      </c>
      <c r="P152">
        <v>2.1</v>
      </c>
      <c r="Q152" t="s">
        <v>2340</v>
      </c>
      <c r="R152" t="s">
        <v>2344</v>
      </c>
      <c r="S152" s="10" t="s">
        <v>2104</v>
      </c>
      <c r="T152" t="s">
        <v>2347</v>
      </c>
      <c r="U152" s="35" t="s">
        <v>2629</v>
      </c>
      <c r="V152" t="s">
        <v>2630</v>
      </c>
      <c r="W152" t="s">
        <v>2095</v>
      </c>
    </row>
    <row r="153" spans="15:23">
      <c r="O153">
        <v>8</v>
      </c>
      <c r="P153">
        <v>2.1</v>
      </c>
      <c r="Q153" t="s">
        <v>2340</v>
      </c>
      <c r="R153" t="s">
        <v>2344</v>
      </c>
      <c r="S153" s="10" t="s">
        <v>2104</v>
      </c>
      <c r="T153" t="s">
        <v>2347</v>
      </c>
      <c r="U153" s="35" t="s">
        <v>2631</v>
      </c>
      <c r="V153" t="s">
        <v>2632</v>
      </c>
      <c r="W153" t="s">
        <v>2095</v>
      </c>
    </row>
    <row r="154" spans="15:23">
      <c r="O154">
        <v>8</v>
      </c>
      <c r="P154">
        <v>2.1</v>
      </c>
      <c r="Q154" t="s">
        <v>2340</v>
      </c>
      <c r="R154" t="s">
        <v>2344</v>
      </c>
      <c r="S154" s="10" t="s">
        <v>2104</v>
      </c>
      <c r="T154" t="s">
        <v>2347</v>
      </c>
      <c r="U154" s="35" t="s">
        <v>2633</v>
      </c>
      <c r="V154" t="s">
        <v>2634</v>
      </c>
      <c r="W154" t="s">
        <v>2095</v>
      </c>
    </row>
    <row r="155" spans="15:23">
      <c r="O155">
        <v>8</v>
      </c>
      <c r="P155">
        <v>2.1</v>
      </c>
      <c r="Q155" t="s">
        <v>2340</v>
      </c>
      <c r="R155" t="s">
        <v>2344</v>
      </c>
      <c r="S155" s="10" t="s">
        <v>2104</v>
      </c>
      <c r="T155" t="s">
        <v>2347</v>
      </c>
      <c r="U155" s="35" t="s">
        <v>2635</v>
      </c>
      <c r="V155" t="s">
        <v>2636</v>
      </c>
      <c r="W155" t="s">
        <v>2095</v>
      </c>
    </row>
    <row r="156" spans="15:23">
      <c r="O156">
        <v>8</v>
      </c>
      <c r="P156">
        <v>2.1</v>
      </c>
      <c r="Q156" t="s">
        <v>2340</v>
      </c>
      <c r="R156" t="s">
        <v>2344</v>
      </c>
      <c r="S156" s="10" t="s">
        <v>2104</v>
      </c>
      <c r="T156" t="s">
        <v>2347</v>
      </c>
      <c r="U156" s="35" t="s">
        <v>2637</v>
      </c>
      <c r="V156" t="s">
        <v>2638</v>
      </c>
      <c r="W156" t="s">
        <v>2095</v>
      </c>
    </row>
    <row r="157" spans="15:23">
      <c r="O157">
        <v>8</v>
      </c>
      <c r="P157">
        <v>2.1</v>
      </c>
      <c r="Q157" t="s">
        <v>2340</v>
      </c>
      <c r="R157" t="s">
        <v>2344</v>
      </c>
      <c r="S157" s="10" t="s">
        <v>2104</v>
      </c>
      <c r="T157" t="s">
        <v>2347</v>
      </c>
      <c r="U157" s="35" t="s">
        <v>2639</v>
      </c>
      <c r="V157" t="s">
        <v>2640</v>
      </c>
      <c r="W157" t="s">
        <v>2095</v>
      </c>
    </row>
    <row r="158" spans="15:23">
      <c r="O158">
        <v>8</v>
      </c>
      <c r="P158">
        <v>2.1</v>
      </c>
      <c r="Q158" t="s">
        <v>2340</v>
      </c>
      <c r="R158" t="s">
        <v>2344</v>
      </c>
      <c r="S158" s="10" t="s">
        <v>2104</v>
      </c>
      <c r="T158" t="s">
        <v>2347</v>
      </c>
      <c r="U158" s="35" t="s">
        <v>2641</v>
      </c>
      <c r="V158" t="s">
        <v>2642</v>
      </c>
      <c r="W158" t="s">
        <v>2095</v>
      </c>
    </row>
    <row r="159" spans="15:23">
      <c r="O159">
        <v>8</v>
      </c>
      <c r="P159">
        <v>2.1</v>
      </c>
      <c r="Q159" t="s">
        <v>2340</v>
      </c>
      <c r="R159" t="s">
        <v>2344</v>
      </c>
      <c r="S159" s="10" t="s">
        <v>2104</v>
      </c>
      <c r="T159" t="s">
        <v>2347</v>
      </c>
      <c r="U159" s="35" t="s">
        <v>2643</v>
      </c>
      <c r="V159" t="s">
        <v>2644</v>
      </c>
      <c r="W159" t="s">
        <v>2095</v>
      </c>
    </row>
    <row r="160" spans="15:23">
      <c r="O160">
        <v>8</v>
      </c>
      <c r="P160">
        <v>2.1</v>
      </c>
      <c r="Q160" t="s">
        <v>2340</v>
      </c>
      <c r="R160" t="s">
        <v>2344</v>
      </c>
      <c r="S160" s="10" t="s">
        <v>2104</v>
      </c>
      <c r="T160" t="s">
        <v>2347</v>
      </c>
      <c r="U160" s="35" t="s">
        <v>2645</v>
      </c>
      <c r="V160" t="s">
        <v>2646</v>
      </c>
      <c r="W160" t="s">
        <v>2095</v>
      </c>
    </row>
    <row r="161" spans="15:23">
      <c r="O161">
        <v>8</v>
      </c>
      <c r="P161">
        <v>2.1</v>
      </c>
      <c r="Q161" t="s">
        <v>2340</v>
      </c>
      <c r="R161" t="s">
        <v>2344</v>
      </c>
      <c r="S161" s="10" t="s">
        <v>2104</v>
      </c>
      <c r="T161" t="s">
        <v>2347</v>
      </c>
      <c r="U161" s="35" t="s">
        <v>2647</v>
      </c>
      <c r="V161" t="s">
        <v>2648</v>
      </c>
      <c r="W161" t="s">
        <v>2095</v>
      </c>
    </row>
    <row r="162" spans="15:23">
      <c r="O162">
        <v>8</v>
      </c>
      <c r="P162">
        <v>2.1</v>
      </c>
      <c r="Q162" t="s">
        <v>2340</v>
      </c>
      <c r="R162" t="s">
        <v>2344</v>
      </c>
      <c r="S162" s="10" t="s">
        <v>2104</v>
      </c>
      <c r="T162" t="s">
        <v>2347</v>
      </c>
      <c r="U162" s="35" t="s">
        <v>2649</v>
      </c>
      <c r="V162" t="s">
        <v>2650</v>
      </c>
      <c r="W162" t="s">
        <v>2095</v>
      </c>
    </row>
    <row r="163" spans="15:23">
      <c r="O163">
        <v>8</v>
      </c>
      <c r="P163">
        <v>2.1</v>
      </c>
      <c r="Q163" t="s">
        <v>2340</v>
      </c>
      <c r="R163" t="s">
        <v>2344</v>
      </c>
      <c r="S163" s="10" t="s">
        <v>2104</v>
      </c>
      <c r="T163" t="s">
        <v>2347</v>
      </c>
      <c r="U163" s="35" t="s">
        <v>2651</v>
      </c>
      <c r="V163" t="s">
        <v>2652</v>
      </c>
      <c r="W163" t="s">
        <v>2095</v>
      </c>
    </row>
    <row r="164" spans="15:23">
      <c r="O164">
        <v>8</v>
      </c>
      <c r="P164">
        <v>2.1</v>
      </c>
      <c r="Q164" t="s">
        <v>2340</v>
      </c>
      <c r="R164" t="s">
        <v>2344</v>
      </c>
      <c r="S164" s="10" t="s">
        <v>2104</v>
      </c>
      <c r="T164" t="s">
        <v>2347</v>
      </c>
      <c r="U164" s="35" t="s">
        <v>2653</v>
      </c>
      <c r="V164" t="s">
        <v>2654</v>
      </c>
      <c r="W164" t="s">
        <v>2095</v>
      </c>
    </row>
    <row r="165" spans="15:23">
      <c r="O165">
        <v>8</v>
      </c>
      <c r="P165">
        <v>2.1</v>
      </c>
      <c r="Q165" t="s">
        <v>2340</v>
      </c>
      <c r="R165" t="s">
        <v>2344</v>
      </c>
      <c r="S165" s="10" t="s">
        <v>2104</v>
      </c>
      <c r="T165" t="s">
        <v>2347</v>
      </c>
      <c r="U165" s="35" t="s">
        <v>2655</v>
      </c>
      <c r="V165" t="s">
        <v>2656</v>
      </c>
      <c r="W165" t="s">
        <v>2095</v>
      </c>
    </row>
    <row r="166" spans="15:23">
      <c r="O166">
        <v>8</v>
      </c>
      <c r="P166">
        <v>2.1</v>
      </c>
      <c r="Q166" t="s">
        <v>2340</v>
      </c>
      <c r="R166" t="s">
        <v>2344</v>
      </c>
      <c r="S166" s="10" t="s">
        <v>2104</v>
      </c>
      <c r="T166" t="s">
        <v>2347</v>
      </c>
      <c r="U166" s="35" t="s">
        <v>2657</v>
      </c>
      <c r="V166" t="s">
        <v>2658</v>
      </c>
      <c r="W166" t="s">
        <v>2095</v>
      </c>
    </row>
    <row r="167" spans="15:23">
      <c r="O167">
        <v>8</v>
      </c>
      <c r="P167">
        <v>2.1</v>
      </c>
      <c r="Q167" t="s">
        <v>2340</v>
      </c>
      <c r="R167" t="s">
        <v>2344</v>
      </c>
      <c r="S167" s="10" t="s">
        <v>2104</v>
      </c>
      <c r="T167" t="s">
        <v>23</v>
      </c>
      <c r="U167" s="35" t="s">
        <v>2659</v>
      </c>
      <c r="V167" t="s">
        <v>2660</v>
      </c>
      <c r="W167" t="s">
        <v>2095</v>
      </c>
    </row>
    <row r="168" spans="15:23">
      <c r="O168">
        <v>9</v>
      </c>
      <c r="P168">
        <v>2.1</v>
      </c>
      <c r="Q168" t="s">
        <v>2340</v>
      </c>
      <c r="R168" t="s">
        <v>2344</v>
      </c>
      <c r="S168" s="10" t="s">
        <v>2108</v>
      </c>
      <c r="T168" t="s">
        <v>2347</v>
      </c>
      <c r="U168" s="35" t="s">
        <v>2661</v>
      </c>
      <c r="V168" t="s">
        <v>2662</v>
      </c>
      <c r="W168" t="s">
        <v>2095</v>
      </c>
    </row>
    <row r="169" spans="15:23">
      <c r="O169">
        <v>9</v>
      </c>
      <c r="P169">
        <v>2.1</v>
      </c>
      <c r="Q169" t="s">
        <v>2340</v>
      </c>
      <c r="R169" t="s">
        <v>2344</v>
      </c>
      <c r="S169" s="10" t="s">
        <v>2108</v>
      </c>
      <c r="T169" t="s">
        <v>2347</v>
      </c>
      <c r="U169" s="35" t="s">
        <v>2663</v>
      </c>
      <c r="V169" t="s">
        <v>2664</v>
      </c>
      <c r="W169" t="s">
        <v>2095</v>
      </c>
    </row>
    <row r="170" spans="15:23">
      <c r="O170">
        <v>9</v>
      </c>
      <c r="P170">
        <v>2.1</v>
      </c>
      <c r="Q170" t="s">
        <v>2340</v>
      </c>
      <c r="R170" t="s">
        <v>2344</v>
      </c>
      <c r="S170" s="10" t="s">
        <v>2108</v>
      </c>
      <c r="T170" t="s">
        <v>2347</v>
      </c>
      <c r="U170" s="35" t="s">
        <v>2665</v>
      </c>
      <c r="V170" t="s">
        <v>2666</v>
      </c>
      <c r="W170" t="s">
        <v>2095</v>
      </c>
    </row>
    <row r="171" spans="15:23">
      <c r="O171">
        <v>9</v>
      </c>
      <c r="P171">
        <v>2.1</v>
      </c>
      <c r="Q171" t="s">
        <v>2340</v>
      </c>
      <c r="R171" t="s">
        <v>2344</v>
      </c>
      <c r="S171" s="10" t="s">
        <v>2108</v>
      </c>
      <c r="T171" t="s">
        <v>2347</v>
      </c>
      <c r="U171" s="35" t="s">
        <v>2667</v>
      </c>
      <c r="V171" t="s">
        <v>2668</v>
      </c>
      <c r="W171" t="s">
        <v>2095</v>
      </c>
    </row>
    <row r="172" spans="15:23">
      <c r="O172">
        <v>9</v>
      </c>
      <c r="P172">
        <v>2.1</v>
      </c>
      <c r="Q172" t="s">
        <v>2340</v>
      </c>
      <c r="R172" t="s">
        <v>2344</v>
      </c>
      <c r="S172" s="10" t="s">
        <v>2108</v>
      </c>
      <c r="T172" t="s">
        <v>2347</v>
      </c>
      <c r="U172" s="35" t="s">
        <v>2669</v>
      </c>
      <c r="V172" t="s">
        <v>2670</v>
      </c>
      <c r="W172" t="s">
        <v>2095</v>
      </c>
    </row>
    <row r="173" spans="15:23">
      <c r="O173">
        <v>10</v>
      </c>
      <c r="P173">
        <v>99</v>
      </c>
      <c r="Q173" t="s">
        <v>2340</v>
      </c>
      <c r="R173" t="s">
        <v>2344</v>
      </c>
      <c r="S173" s="10" t="s">
        <v>2111</v>
      </c>
      <c r="T173" t="s">
        <v>2092</v>
      </c>
      <c r="U173" s="35" t="s">
        <v>2671</v>
      </c>
      <c r="V173" t="s">
        <v>2671</v>
      </c>
      <c r="W173" t="s">
        <v>2095</v>
      </c>
    </row>
    <row r="174" spans="15:23">
      <c r="O174">
        <v>11</v>
      </c>
      <c r="P174">
        <v>2.1</v>
      </c>
      <c r="Q174" t="s">
        <v>2340</v>
      </c>
      <c r="R174" t="s">
        <v>2344</v>
      </c>
      <c r="S174" s="10" t="s">
        <v>2115</v>
      </c>
      <c r="T174" t="s">
        <v>2347</v>
      </c>
      <c r="U174" s="35" t="s">
        <v>2661</v>
      </c>
      <c r="V174" t="s">
        <v>2662</v>
      </c>
      <c r="W174" t="s">
        <v>2095</v>
      </c>
    </row>
    <row r="175" spans="15:23">
      <c r="O175">
        <v>11</v>
      </c>
      <c r="P175">
        <v>2.1</v>
      </c>
      <c r="Q175" t="s">
        <v>2340</v>
      </c>
      <c r="R175" t="s">
        <v>2344</v>
      </c>
      <c r="S175" s="10" t="s">
        <v>2115</v>
      </c>
      <c r="T175" t="s">
        <v>2347</v>
      </c>
      <c r="U175" s="35" t="s">
        <v>2663</v>
      </c>
      <c r="V175" t="s">
        <v>2664</v>
      </c>
      <c r="W175" t="s">
        <v>2095</v>
      </c>
    </row>
    <row r="176" spans="15:23">
      <c r="O176">
        <v>11</v>
      </c>
      <c r="P176">
        <v>2.1</v>
      </c>
      <c r="Q176" t="s">
        <v>2340</v>
      </c>
      <c r="R176" t="s">
        <v>2344</v>
      </c>
      <c r="S176" s="10" t="s">
        <v>2115</v>
      </c>
      <c r="T176" t="s">
        <v>2347</v>
      </c>
      <c r="U176" s="35" t="s">
        <v>2665</v>
      </c>
      <c r="V176" t="s">
        <v>2666</v>
      </c>
      <c r="W176" t="s">
        <v>2095</v>
      </c>
    </row>
    <row r="177" spans="15:23">
      <c r="O177">
        <v>11</v>
      </c>
      <c r="P177">
        <v>2.1</v>
      </c>
      <c r="Q177" t="s">
        <v>2340</v>
      </c>
      <c r="R177" t="s">
        <v>2344</v>
      </c>
      <c r="S177" s="10" t="s">
        <v>2115</v>
      </c>
      <c r="T177" t="s">
        <v>2347</v>
      </c>
      <c r="U177" s="35" t="s">
        <v>2667</v>
      </c>
      <c r="V177" t="s">
        <v>2668</v>
      </c>
      <c r="W177" t="s">
        <v>2095</v>
      </c>
    </row>
    <row r="178" spans="15:23">
      <c r="O178">
        <v>11</v>
      </c>
      <c r="P178">
        <v>2.1</v>
      </c>
      <c r="Q178" t="s">
        <v>2340</v>
      </c>
      <c r="R178" t="s">
        <v>2344</v>
      </c>
      <c r="S178" s="10" t="s">
        <v>2115</v>
      </c>
      <c r="T178" t="s">
        <v>2347</v>
      </c>
      <c r="U178" s="35" t="s">
        <v>2669</v>
      </c>
      <c r="V178" t="s">
        <v>2670</v>
      </c>
      <c r="W178" t="s">
        <v>2095</v>
      </c>
    </row>
    <row r="179" spans="15:23">
      <c r="O179">
        <v>12</v>
      </c>
      <c r="P179">
        <v>99</v>
      </c>
      <c r="Q179" t="s">
        <v>2340</v>
      </c>
      <c r="R179" t="s">
        <v>2344</v>
      </c>
      <c r="S179" s="10" t="s">
        <v>2117</v>
      </c>
      <c r="T179" t="s">
        <v>2092</v>
      </c>
      <c r="U179" s="35" t="s">
        <v>2671</v>
      </c>
      <c r="V179" t="s">
        <v>2671</v>
      </c>
      <c r="W179" t="s">
        <v>2095</v>
      </c>
    </row>
    <row r="180" spans="15:23">
      <c r="O180">
        <v>13</v>
      </c>
      <c r="P180">
        <v>2.1</v>
      </c>
      <c r="Q180" t="s">
        <v>2340</v>
      </c>
      <c r="R180" t="s">
        <v>2344</v>
      </c>
      <c r="S180" s="10" t="s">
        <v>2119</v>
      </c>
      <c r="T180" t="s">
        <v>2347</v>
      </c>
      <c r="U180" s="35" t="s">
        <v>2661</v>
      </c>
      <c r="V180" t="s">
        <v>2662</v>
      </c>
      <c r="W180" t="s">
        <v>2095</v>
      </c>
    </row>
    <row r="181" spans="15:23">
      <c r="O181">
        <v>13</v>
      </c>
      <c r="P181">
        <v>2.1</v>
      </c>
      <c r="Q181" t="s">
        <v>2340</v>
      </c>
      <c r="R181" t="s">
        <v>2344</v>
      </c>
      <c r="S181" s="10" t="s">
        <v>2119</v>
      </c>
      <c r="T181" t="s">
        <v>2347</v>
      </c>
      <c r="U181" s="35" t="s">
        <v>2663</v>
      </c>
      <c r="V181" t="s">
        <v>2664</v>
      </c>
      <c r="W181" t="s">
        <v>2095</v>
      </c>
    </row>
    <row r="182" spans="15:23">
      <c r="O182">
        <v>13</v>
      </c>
      <c r="P182">
        <v>2.1</v>
      </c>
      <c r="Q182" t="s">
        <v>2340</v>
      </c>
      <c r="R182" t="s">
        <v>2344</v>
      </c>
      <c r="S182" s="10" t="s">
        <v>2119</v>
      </c>
      <c r="T182" t="s">
        <v>2347</v>
      </c>
      <c r="U182" s="35" t="s">
        <v>2665</v>
      </c>
      <c r="V182" t="s">
        <v>2666</v>
      </c>
      <c r="W182" t="s">
        <v>2095</v>
      </c>
    </row>
    <row r="183" spans="15:23">
      <c r="O183">
        <v>13</v>
      </c>
      <c r="P183">
        <v>2.1</v>
      </c>
      <c r="Q183" t="s">
        <v>2340</v>
      </c>
      <c r="R183" t="s">
        <v>2344</v>
      </c>
      <c r="S183" s="10" t="s">
        <v>2119</v>
      </c>
      <c r="T183" t="s">
        <v>2347</v>
      </c>
      <c r="U183" s="35" t="s">
        <v>2667</v>
      </c>
      <c r="V183" t="s">
        <v>2668</v>
      </c>
      <c r="W183" t="s">
        <v>2095</v>
      </c>
    </row>
    <row r="184" spans="15:23">
      <c r="O184">
        <v>13</v>
      </c>
      <c r="P184">
        <v>2.1</v>
      </c>
      <c r="Q184" t="s">
        <v>2340</v>
      </c>
      <c r="R184" t="s">
        <v>2344</v>
      </c>
      <c r="S184" s="10" t="s">
        <v>2119</v>
      </c>
      <c r="T184" t="s">
        <v>2347</v>
      </c>
      <c r="U184" s="35" t="s">
        <v>2669</v>
      </c>
      <c r="V184" t="s">
        <v>2670</v>
      </c>
      <c r="W184" t="s">
        <v>2095</v>
      </c>
    </row>
    <row r="185" spans="15:23">
      <c r="O185">
        <v>14</v>
      </c>
      <c r="P185">
        <v>99</v>
      </c>
      <c r="Q185" t="s">
        <v>2340</v>
      </c>
      <c r="R185" t="s">
        <v>2344</v>
      </c>
      <c r="S185" s="10" t="s">
        <v>2121</v>
      </c>
      <c r="T185" t="s">
        <v>2092</v>
      </c>
      <c r="U185" s="35" t="s">
        <v>2671</v>
      </c>
      <c r="V185" t="s">
        <v>2671</v>
      </c>
      <c r="W185" t="s">
        <v>2095</v>
      </c>
    </row>
    <row r="186" spans="15:23">
      <c r="O186">
        <v>15</v>
      </c>
      <c r="P186">
        <v>2.1</v>
      </c>
      <c r="Q186" t="s">
        <v>2340</v>
      </c>
      <c r="R186" t="s">
        <v>2344</v>
      </c>
      <c r="S186" s="10" t="s">
        <v>2123</v>
      </c>
      <c r="T186" t="s">
        <v>2347</v>
      </c>
      <c r="U186" s="35" t="s">
        <v>2672</v>
      </c>
      <c r="V186" t="s">
        <v>2662</v>
      </c>
      <c r="W186" t="s">
        <v>2095</v>
      </c>
    </row>
    <row r="187" spans="15:23">
      <c r="O187">
        <v>15</v>
      </c>
      <c r="P187">
        <v>2.1</v>
      </c>
      <c r="Q187" t="s">
        <v>2340</v>
      </c>
      <c r="R187" t="s">
        <v>2344</v>
      </c>
      <c r="S187" s="10" t="s">
        <v>2123</v>
      </c>
      <c r="T187" t="s">
        <v>2347</v>
      </c>
      <c r="U187" s="35" t="s">
        <v>2673</v>
      </c>
      <c r="V187" t="s">
        <v>2664</v>
      </c>
      <c r="W187" t="s">
        <v>2095</v>
      </c>
    </row>
    <row r="188" spans="15:23">
      <c r="O188">
        <v>15</v>
      </c>
      <c r="P188">
        <v>2.1</v>
      </c>
      <c r="Q188" t="s">
        <v>2340</v>
      </c>
      <c r="R188" t="s">
        <v>2344</v>
      </c>
      <c r="S188" s="10" t="s">
        <v>2123</v>
      </c>
      <c r="T188" t="s">
        <v>2347</v>
      </c>
      <c r="U188" s="35" t="s">
        <v>2674</v>
      </c>
      <c r="V188" t="s">
        <v>2666</v>
      </c>
      <c r="W188" t="s">
        <v>2095</v>
      </c>
    </row>
    <row r="189" spans="15:23">
      <c r="O189">
        <v>15</v>
      </c>
      <c r="P189">
        <v>2.1</v>
      </c>
      <c r="Q189" t="s">
        <v>2340</v>
      </c>
      <c r="R189" t="s">
        <v>2344</v>
      </c>
      <c r="S189" s="10" t="s">
        <v>2123</v>
      </c>
      <c r="T189" t="s">
        <v>2347</v>
      </c>
      <c r="U189" s="35" t="s">
        <v>2675</v>
      </c>
      <c r="V189" t="s">
        <v>2668</v>
      </c>
      <c r="W189" t="s">
        <v>2095</v>
      </c>
    </row>
    <row r="190" spans="15:23">
      <c r="O190">
        <v>15</v>
      </c>
      <c r="P190">
        <v>2.1</v>
      </c>
      <c r="Q190" t="s">
        <v>2340</v>
      </c>
      <c r="R190" t="s">
        <v>2344</v>
      </c>
      <c r="S190" s="10" t="s">
        <v>2123</v>
      </c>
      <c r="T190" t="s">
        <v>2347</v>
      </c>
      <c r="U190" s="35" t="s">
        <v>2676</v>
      </c>
      <c r="V190" t="s">
        <v>2670</v>
      </c>
      <c r="W190" t="s">
        <v>2095</v>
      </c>
    </row>
    <row r="191" spans="15:23">
      <c r="O191">
        <v>16</v>
      </c>
      <c r="P191">
        <v>99</v>
      </c>
      <c r="Q191" t="s">
        <v>2340</v>
      </c>
      <c r="R191" t="s">
        <v>2344</v>
      </c>
      <c r="S191" s="10" t="s">
        <v>2125</v>
      </c>
      <c r="T191" t="s">
        <v>2092</v>
      </c>
      <c r="U191" s="35" t="s">
        <v>2671</v>
      </c>
      <c r="V191" t="s">
        <v>2671</v>
      </c>
      <c r="W191" t="s">
        <v>2095</v>
      </c>
    </row>
    <row r="192" spans="15:23">
      <c r="O192">
        <v>17</v>
      </c>
      <c r="P192">
        <v>2.1</v>
      </c>
      <c r="Q192" t="s">
        <v>2340</v>
      </c>
      <c r="R192" t="s">
        <v>2344</v>
      </c>
      <c r="S192" s="10" t="s">
        <v>2128</v>
      </c>
      <c r="T192" t="s">
        <v>2347</v>
      </c>
      <c r="U192" s="35" t="s">
        <v>2351</v>
      </c>
      <c r="V192" t="s">
        <v>2351</v>
      </c>
      <c r="W192" t="s">
        <v>2095</v>
      </c>
    </row>
    <row r="193" spans="15:23">
      <c r="O193">
        <v>17</v>
      </c>
      <c r="P193">
        <v>2.1</v>
      </c>
      <c r="Q193" t="s">
        <v>2340</v>
      </c>
      <c r="R193" t="s">
        <v>2344</v>
      </c>
      <c r="S193" s="10" t="s">
        <v>2128</v>
      </c>
      <c r="T193" t="s">
        <v>2347</v>
      </c>
      <c r="U193" s="35" t="s">
        <v>2352</v>
      </c>
      <c r="V193" t="s">
        <v>2352</v>
      </c>
      <c r="W193" t="s">
        <v>2095</v>
      </c>
    </row>
    <row r="194" spans="15:23">
      <c r="O194">
        <v>18</v>
      </c>
      <c r="P194">
        <v>2.1</v>
      </c>
      <c r="Q194" t="s">
        <v>2340</v>
      </c>
      <c r="R194" t="s">
        <v>2344</v>
      </c>
      <c r="S194" s="10" t="s">
        <v>2130</v>
      </c>
      <c r="T194" t="s">
        <v>2347</v>
      </c>
      <c r="U194" s="35" t="s">
        <v>2677</v>
      </c>
      <c r="V194" t="s">
        <v>2662</v>
      </c>
      <c r="W194" t="s">
        <v>2095</v>
      </c>
    </row>
    <row r="195" spans="15:23">
      <c r="O195">
        <v>18</v>
      </c>
      <c r="P195">
        <v>2.1</v>
      </c>
      <c r="Q195" t="s">
        <v>2340</v>
      </c>
      <c r="R195" t="s">
        <v>2344</v>
      </c>
      <c r="S195" s="10" t="s">
        <v>2130</v>
      </c>
      <c r="T195" t="s">
        <v>2347</v>
      </c>
      <c r="U195" s="35" t="s">
        <v>2678</v>
      </c>
      <c r="V195" t="s">
        <v>2664</v>
      </c>
      <c r="W195" t="s">
        <v>2095</v>
      </c>
    </row>
    <row r="196" spans="15:23">
      <c r="O196">
        <v>18</v>
      </c>
      <c r="P196">
        <v>2.1</v>
      </c>
      <c r="Q196" t="s">
        <v>2340</v>
      </c>
      <c r="R196" t="s">
        <v>2344</v>
      </c>
      <c r="S196" s="10" t="s">
        <v>2130</v>
      </c>
      <c r="T196" t="s">
        <v>2347</v>
      </c>
      <c r="U196" s="35" t="s">
        <v>2679</v>
      </c>
      <c r="V196" t="s">
        <v>2666</v>
      </c>
      <c r="W196" t="s">
        <v>2095</v>
      </c>
    </row>
    <row r="197" spans="15:23">
      <c r="O197">
        <v>18</v>
      </c>
      <c r="P197">
        <v>2.1</v>
      </c>
      <c r="Q197" t="s">
        <v>2340</v>
      </c>
      <c r="R197" t="s">
        <v>2344</v>
      </c>
      <c r="S197" s="10" t="s">
        <v>2130</v>
      </c>
      <c r="T197" t="s">
        <v>2347</v>
      </c>
      <c r="U197" s="35" t="s">
        <v>2680</v>
      </c>
      <c r="V197" t="s">
        <v>2668</v>
      </c>
      <c r="W197" t="s">
        <v>2095</v>
      </c>
    </row>
    <row r="198" spans="15:23">
      <c r="O198">
        <v>19</v>
      </c>
      <c r="P198">
        <v>2.1</v>
      </c>
      <c r="Q198" t="s">
        <v>2340</v>
      </c>
      <c r="R198" t="s">
        <v>2344</v>
      </c>
      <c r="S198" s="10" t="s">
        <v>2133</v>
      </c>
      <c r="T198" t="s">
        <v>2347</v>
      </c>
      <c r="U198" s="35">
        <v>9</v>
      </c>
      <c r="V198" t="s">
        <v>2662</v>
      </c>
      <c r="W198" t="s">
        <v>2095</v>
      </c>
    </row>
    <row r="199" spans="15:23">
      <c r="O199">
        <v>19</v>
      </c>
      <c r="P199">
        <v>2.1</v>
      </c>
      <c r="Q199" t="s">
        <v>2340</v>
      </c>
      <c r="R199" t="s">
        <v>2344</v>
      </c>
      <c r="S199" s="10" t="s">
        <v>2133</v>
      </c>
      <c r="T199" t="s">
        <v>2347</v>
      </c>
      <c r="U199" s="35">
        <v>1013</v>
      </c>
      <c r="V199" t="s">
        <v>2664</v>
      </c>
      <c r="W199" t="s">
        <v>2095</v>
      </c>
    </row>
    <row r="200" spans="15:23">
      <c r="O200">
        <v>19</v>
      </c>
      <c r="P200">
        <v>2.1</v>
      </c>
      <c r="Q200" t="s">
        <v>2340</v>
      </c>
      <c r="R200" t="s">
        <v>2344</v>
      </c>
      <c r="S200" s="10" t="s">
        <v>2133</v>
      </c>
      <c r="T200" t="s">
        <v>2347</v>
      </c>
      <c r="U200" s="35">
        <v>1090</v>
      </c>
      <c r="V200" t="s">
        <v>2666</v>
      </c>
      <c r="W200" t="s">
        <v>2095</v>
      </c>
    </row>
    <row r="201" spans="15:23">
      <c r="O201">
        <v>19</v>
      </c>
      <c r="P201">
        <v>2.1</v>
      </c>
      <c r="Q201" t="s">
        <v>2340</v>
      </c>
      <c r="R201" t="s">
        <v>2344</v>
      </c>
      <c r="S201" s="10" t="s">
        <v>2133</v>
      </c>
      <c r="T201" t="s">
        <v>2347</v>
      </c>
      <c r="U201" s="35">
        <v>1169</v>
      </c>
      <c r="V201" t="s">
        <v>2668</v>
      </c>
      <c r="W201" t="s">
        <v>2095</v>
      </c>
    </row>
    <row r="202" spans="15:23">
      <c r="O202">
        <v>19</v>
      </c>
      <c r="P202">
        <v>2.1</v>
      </c>
      <c r="Q202" t="s">
        <v>2340</v>
      </c>
      <c r="R202" t="s">
        <v>2344</v>
      </c>
      <c r="S202" s="10" t="s">
        <v>2133</v>
      </c>
      <c r="T202" t="s">
        <v>2347</v>
      </c>
      <c r="U202" s="35">
        <v>1170</v>
      </c>
      <c r="V202" t="s">
        <v>2670</v>
      </c>
      <c r="W202" t="s">
        <v>2095</v>
      </c>
    </row>
    <row r="203" spans="15:23">
      <c r="O203">
        <v>19</v>
      </c>
      <c r="P203">
        <v>2.1</v>
      </c>
      <c r="Q203" t="s">
        <v>2340</v>
      </c>
      <c r="R203" t="s">
        <v>2344</v>
      </c>
      <c r="S203" s="10" t="s">
        <v>2133</v>
      </c>
      <c r="T203" t="s">
        <v>2347</v>
      </c>
      <c r="U203" s="35">
        <v>1263</v>
      </c>
      <c r="V203" t="s">
        <v>2681</v>
      </c>
      <c r="W203" t="s">
        <v>2095</v>
      </c>
    </row>
    <row r="204" spans="15:23">
      <c r="O204">
        <v>19</v>
      </c>
      <c r="P204">
        <v>2.1</v>
      </c>
      <c r="Q204" t="s">
        <v>2340</v>
      </c>
      <c r="R204" t="s">
        <v>2344</v>
      </c>
      <c r="S204" s="10" t="s">
        <v>2133</v>
      </c>
      <c r="T204" t="s">
        <v>2347</v>
      </c>
      <c r="U204" s="35">
        <v>1266</v>
      </c>
      <c r="V204" t="s">
        <v>2682</v>
      </c>
      <c r="W204" t="s">
        <v>2095</v>
      </c>
    </row>
    <row r="205" spans="15:23">
      <c r="O205">
        <v>19</v>
      </c>
      <c r="P205">
        <v>2.1</v>
      </c>
      <c r="Q205" t="s">
        <v>2340</v>
      </c>
      <c r="R205" t="s">
        <v>2344</v>
      </c>
      <c r="S205" s="10" t="s">
        <v>2133</v>
      </c>
      <c r="T205" t="s">
        <v>2347</v>
      </c>
      <c r="U205" s="35">
        <v>1932</v>
      </c>
      <c r="V205" t="s">
        <v>2683</v>
      </c>
      <c r="W205" t="s">
        <v>2095</v>
      </c>
    </row>
    <row r="206" spans="15:23">
      <c r="O206">
        <v>19</v>
      </c>
      <c r="P206">
        <v>2.1</v>
      </c>
      <c r="Q206" t="s">
        <v>2340</v>
      </c>
      <c r="R206" t="s">
        <v>2344</v>
      </c>
      <c r="S206" s="10" t="s">
        <v>2133</v>
      </c>
      <c r="T206" t="s">
        <v>2347</v>
      </c>
      <c r="U206" s="35">
        <v>1950</v>
      </c>
      <c r="V206" t="s">
        <v>2684</v>
      </c>
      <c r="W206" t="s">
        <v>2095</v>
      </c>
    </row>
    <row r="207" spans="15:23">
      <c r="O207">
        <v>19</v>
      </c>
      <c r="P207">
        <v>2.1</v>
      </c>
      <c r="Q207" t="s">
        <v>2340</v>
      </c>
      <c r="R207" t="s">
        <v>2344</v>
      </c>
      <c r="S207" s="10" t="s">
        <v>2133</v>
      </c>
      <c r="T207" t="s">
        <v>2347</v>
      </c>
      <c r="U207" s="35">
        <v>1993</v>
      </c>
      <c r="V207" t="s">
        <v>2685</v>
      </c>
      <c r="W207" t="s">
        <v>2095</v>
      </c>
    </row>
    <row r="208" spans="15:23">
      <c r="O208">
        <v>19</v>
      </c>
      <c r="P208">
        <v>2.1</v>
      </c>
      <c r="Q208" t="s">
        <v>2340</v>
      </c>
      <c r="R208" t="s">
        <v>2344</v>
      </c>
      <c r="S208" s="10" t="s">
        <v>2133</v>
      </c>
      <c r="T208" t="s">
        <v>2347</v>
      </c>
      <c r="U208" s="35">
        <v>2319</v>
      </c>
      <c r="V208" t="s">
        <v>2686</v>
      </c>
      <c r="W208" t="s">
        <v>2095</v>
      </c>
    </row>
    <row r="209" spans="15:23">
      <c r="O209">
        <v>19</v>
      </c>
      <c r="P209">
        <v>2.1</v>
      </c>
      <c r="Q209" t="s">
        <v>2340</v>
      </c>
      <c r="R209" t="s">
        <v>2344</v>
      </c>
      <c r="S209" s="10" t="s">
        <v>2133</v>
      </c>
      <c r="T209" t="s">
        <v>2347</v>
      </c>
      <c r="U209" s="35">
        <v>2807</v>
      </c>
      <c r="V209" t="s">
        <v>2687</v>
      </c>
      <c r="W209" t="s">
        <v>2095</v>
      </c>
    </row>
    <row r="210" spans="15:23">
      <c r="O210">
        <v>19</v>
      </c>
      <c r="P210">
        <v>2.1</v>
      </c>
      <c r="Q210" t="s">
        <v>2340</v>
      </c>
      <c r="R210" t="s">
        <v>2344</v>
      </c>
      <c r="S210" s="10" t="s">
        <v>2133</v>
      </c>
      <c r="T210" t="s">
        <v>2347</v>
      </c>
      <c r="U210" s="35">
        <v>3082</v>
      </c>
      <c r="V210" t="s">
        <v>2688</v>
      </c>
      <c r="W210" t="s">
        <v>2095</v>
      </c>
    </row>
    <row r="211" spans="15:23">
      <c r="O211">
        <v>19</v>
      </c>
      <c r="P211">
        <v>2.1</v>
      </c>
      <c r="Q211" t="s">
        <v>2340</v>
      </c>
      <c r="R211" t="s">
        <v>2344</v>
      </c>
      <c r="S211" s="10" t="s">
        <v>2133</v>
      </c>
      <c r="T211" t="s">
        <v>2347</v>
      </c>
      <c r="U211" s="35">
        <v>3091</v>
      </c>
      <c r="V211" t="s">
        <v>2689</v>
      </c>
      <c r="W211" t="s">
        <v>2095</v>
      </c>
    </row>
    <row r="212" spans="15:23">
      <c r="O212">
        <v>19</v>
      </c>
      <c r="P212">
        <v>2.1</v>
      </c>
      <c r="Q212" t="s">
        <v>2340</v>
      </c>
      <c r="R212" t="s">
        <v>2344</v>
      </c>
      <c r="S212" s="10" t="s">
        <v>2133</v>
      </c>
      <c r="T212" t="s">
        <v>2347</v>
      </c>
      <c r="U212" s="35">
        <v>3175</v>
      </c>
      <c r="V212" t="s">
        <v>2356</v>
      </c>
      <c r="W212" t="s">
        <v>2095</v>
      </c>
    </row>
    <row r="213" spans="15:23">
      <c r="O213">
        <v>19</v>
      </c>
      <c r="P213">
        <v>2.1</v>
      </c>
      <c r="Q213" t="s">
        <v>2340</v>
      </c>
      <c r="R213" t="s">
        <v>2344</v>
      </c>
      <c r="S213" s="10" t="s">
        <v>2133</v>
      </c>
      <c r="T213" t="s">
        <v>2347</v>
      </c>
      <c r="U213" s="35">
        <v>3468</v>
      </c>
      <c r="V213" t="s">
        <v>2358</v>
      </c>
      <c r="W213" t="s">
        <v>2095</v>
      </c>
    </row>
    <row r="214" spans="15:23">
      <c r="O214">
        <v>19</v>
      </c>
      <c r="P214">
        <v>2.1</v>
      </c>
      <c r="Q214" t="s">
        <v>2340</v>
      </c>
      <c r="R214" t="s">
        <v>2344</v>
      </c>
      <c r="S214" s="10" t="s">
        <v>2133</v>
      </c>
      <c r="T214" t="s">
        <v>2347</v>
      </c>
      <c r="U214" s="35">
        <v>3480</v>
      </c>
      <c r="V214" t="s">
        <v>2690</v>
      </c>
      <c r="W214" t="s">
        <v>2095</v>
      </c>
    </row>
    <row r="215" spans="15:23">
      <c r="O215">
        <v>19</v>
      </c>
      <c r="P215">
        <v>2.1</v>
      </c>
      <c r="Q215" t="s">
        <v>2340</v>
      </c>
      <c r="R215" t="s">
        <v>2344</v>
      </c>
      <c r="S215" s="10" t="s">
        <v>2133</v>
      </c>
      <c r="T215" t="s">
        <v>2347</v>
      </c>
      <c r="U215" s="35">
        <v>3481</v>
      </c>
      <c r="V215" t="s">
        <v>2691</v>
      </c>
      <c r="W215" t="s">
        <v>2095</v>
      </c>
    </row>
    <row r="216" spans="15:23">
      <c r="O216">
        <v>19</v>
      </c>
      <c r="P216">
        <v>2.1</v>
      </c>
      <c r="Q216" t="s">
        <v>2340</v>
      </c>
      <c r="R216" t="s">
        <v>2344</v>
      </c>
      <c r="S216" s="10" t="s">
        <v>2133</v>
      </c>
      <c r="T216" t="s">
        <v>2347</v>
      </c>
      <c r="U216" s="35">
        <v>9999</v>
      </c>
      <c r="V216" t="s">
        <v>2692</v>
      </c>
      <c r="W216" t="s">
        <v>2095</v>
      </c>
    </row>
    <row r="217" spans="15:23">
      <c r="O217">
        <v>19</v>
      </c>
      <c r="P217">
        <v>2.1</v>
      </c>
      <c r="Q217" t="s">
        <v>2340</v>
      </c>
      <c r="R217" t="s">
        <v>2344</v>
      </c>
      <c r="S217" s="10" t="s">
        <v>2133</v>
      </c>
      <c r="T217" t="s">
        <v>2347</v>
      </c>
      <c r="U217" s="35" t="s">
        <v>2680</v>
      </c>
      <c r="V217" t="s">
        <v>2361</v>
      </c>
      <c r="W217" t="s">
        <v>2095</v>
      </c>
    </row>
    <row r="218" spans="15:23">
      <c r="O218">
        <v>20</v>
      </c>
      <c r="P218">
        <v>2.1</v>
      </c>
      <c r="Q218" t="s">
        <v>2340</v>
      </c>
      <c r="R218" t="s">
        <v>2344</v>
      </c>
      <c r="S218" s="10" t="s">
        <v>2136</v>
      </c>
      <c r="T218" t="s">
        <v>2347</v>
      </c>
      <c r="U218" s="35" t="s">
        <v>2351</v>
      </c>
      <c r="V218" t="s">
        <v>2351</v>
      </c>
      <c r="W218" t="s">
        <v>2088</v>
      </c>
    </row>
    <row r="219" spans="15:23">
      <c r="O219">
        <v>20</v>
      </c>
      <c r="P219">
        <v>2.1</v>
      </c>
      <c r="Q219" t="s">
        <v>2340</v>
      </c>
      <c r="R219" t="s">
        <v>2344</v>
      </c>
      <c r="S219" s="10" t="s">
        <v>2136</v>
      </c>
      <c r="T219" t="s">
        <v>2347</v>
      </c>
      <c r="U219" s="35" t="s">
        <v>2352</v>
      </c>
      <c r="V219" t="s">
        <v>2352</v>
      </c>
      <c r="W219" t="s">
        <v>2088</v>
      </c>
    </row>
    <row r="220" spans="15:23">
      <c r="O220">
        <v>21</v>
      </c>
      <c r="P220">
        <v>2.2000000000000002</v>
      </c>
      <c r="Q220" t="s">
        <v>2340</v>
      </c>
      <c r="R220" t="s">
        <v>2345</v>
      </c>
      <c r="S220" s="10" t="s">
        <v>2155</v>
      </c>
      <c r="T220" t="s">
        <v>23</v>
      </c>
      <c r="U220" s="35" t="s">
        <v>2693</v>
      </c>
      <c r="V220" t="s">
        <v>2694</v>
      </c>
      <c r="W220" t="s">
        <v>2088</v>
      </c>
    </row>
    <row r="221" spans="15:23">
      <c r="O221">
        <v>21</v>
      </c>
      <c r="P221">
        <v>2.2000000000000002</v>
      </c>
      <c r="Q221" t="s">
        <v>2340</v>
      </c>
      <c r="R221" t="s">
        <v>2345</v>
      </c>
      <c r="S221" s="10" t="s">
        <v>2155</v>
      </c>
      <c r="T221" t="s">
        <v>23</v>
      </c>
      <c r="U221" s="35" t="s">
        <v>2695</v>
      </c>
      <c r="V221" t="s">
        <v>2694</v>
      </c>
      <c r="W221" t="s">
        <v>2088</v>
      </c>
    </row>
    <row r="222" spans="15:23">
      <c r="O222">
        <v>21</v>
      </c>
      <c r="P222">
        <v>2.2000000000000002</v>
      </c>
      <c r="Q222" t="s">
        <v>2340</v>
      </c>
      <c r="R222" t="s">
        <v>2345</v>
      </c>
      <c r="S222" s="10" t="s">
        <v>2155</v>
      </c>
      <c r="T222" t="s">
        <v>23</v>
      </c>
      <c r="U222" s="35" t="s">
        <v>2696</v>
      </c>
      <c r="V222" t="s">
        <v>2694</v>
      </c>
      <c r="W222" t="s">
        <v>2088</v>
      </c>
    </row>
    <row r="223" spans="15:23">
      <c r="O223">
        <v>21</v>
      </c>
      <c r="P223">
        <v>2.2000000000000002</v>
      </c>
      <c r="Q223" t="s">
        <v>2340</v>
      </c>
      <c r="R223" t="s">
        <v>2345</v>
      </c>
      <c r="S223" s="10" t="s">
        <v>2155</v>
      </c>
      <c r="T223" t="s">
        <v>23</v>
      </c>
      <c r="U223" s="35" t="s">
        <v>2697</v>
      </c>
      <c r="V223" t="s">
        <v>2694</v>
      </c>
      <c r="W223" t="s">
        <v>2088</v>
      </c>
    </row>
    <row r="224" spans="15:23">
      <c r="O224">
        <v>21</v>
      </c>
      <c r="P224">
        <v>2.2000000000000002</v>
      </c>
      <c r="Q224" t="s">
        <v>2340</v>
      </c>
      <c r="R224" t="s">
        <v>2345</v>
      </c>
      <c r="S224" s="10" t="s">
        <v>2155</v>
      </c>
      <c r="T224" t="s">
        <v>23</v>
      </c>
      <c r="U224" s="35" t="s">
        <v>2698</v>
      </c>
      <c r="V224" t="s">
        <v>2694</v>
      </c>
      <c r="W224" t="s">
        <v>2088</v>
      </c>
    </row>
    <row r="225" spans="15:23">
      <c r="O225">
        <v>22</v>
      </c>
      <c r="P225">
        <v>2.2000000000000002</v>
      </c>
      <c r="Q225" t="s">
        <v>2340</v>
      </c>
      <c r="R225" t="s">
        <v>2345</v>
      </c>
      <c r="S225" s="10" t="s">
        <v>2152</v>
      </c>
      <c r="T225" t="s">
        <v>23</v>
      </c>
      <c r="U225" s="35" t="s">
        <v>2699</v>
      </c>
      <c r="V225" t="s">
        <v>2694</v>
      </c>
      <c r="W225" t="s">
        <v>2088</v>
      </c>
    </row>
    <row r="226" spans="15:23">
      <c r="O226">
        <v>22</v>
      </c>
      <c r="P226">
        <v>2.2000000000000002</v>
      </c>
      <c r="Q226" t="s">
        <v>2340</v>
      </c>
      <c r="R226" t="s">
        <v>2345</v>
      </c>
      <c r="S226" s="10" t="s">
        <v>2152</v>
      </c>
      <c r="T226" t="s">
        <v>23</v>
      </c>
      <c r="U226" s="35" t="s">
        <v>2700</v>
      </c>
      <c r="V226" t="s">
        <v>2694</v>
      </c>
      <c r="W226" t="s">
        <v>2088</v>
      </c>
    </row>
    <row r="227" spans="15:23">
      <c r="O227">
        <v>22</v>
      </c>
      <c r="P227">
        <v>2.2000000000000002</v>
      </c>
      <c r="Q227" t="s">
        <v>2340</v>
      </c>
      <c r="R227" t="s">
        <v>2345</v>
      </c>
      <c r="S227" s="10" t="s">
        <v>2152</v>
      </c>
      <c r="T227" t="s">
        <v>23</v>
      </c>
      <c r="U227" s="35" t="s">
        <v>2701</v>
      </c>
      <c r="V227" t="s">
        <v>2694</v>
      </c>
      <c r="W227" t="s">
        <v>2088</v>
      </c>
    </row>
    <row r="228" spans="15:23">
      <c r="O228">
        <v>22</v>
      </c>
      <c r="P228">
        <v>2.2000000000000002</v>
      </c>
      <c r="Q228" t="s">
        <v>2340</v>
      </c>
      <c r="R228" t="s">
        <v>2345</v>
      </c>
      <c r="S228" s="10" t="s">
        <v>2152</v>
      </c>
      <c r="T228" t="s">
        <v>23</v>
      </c>
      <c r="U228" s="35" t="s">
        <v>2702</v>
      </c>
      <c r="V228" t="s">
        <v>2694</v>
      </c>
      <c r="W228" t="s">
        <v>2088</v>
      </c>
    </row>
    <row r="229" spans="15:23">
      <c r="O229">
        <v>22</v>
      </c>
      <c r="P229">
        <v>2.2000000000000002</v>
      </c>
      <c r="Q229" t="s">
        <v>2340</v>
      </c>
      <c r="R229" t="s">
        <v>2345</v>
      </c>
      <c r="S229" s="10" t="s">
        <v>2152</v>
      </c>
      <c r="T229" t="s">
        <v>23</v>
      </c>
      <c r="U229" s="35" t="s">
        <v>2703</v>
      </c>
      <c r="V229" t="s">
        <v>2694</v>
      </c>
      <c r="W229" t="s">
        <v>2088</v>
      </c>
    </row>
    <row r="230" spans="15:23">
      <c r="O230">
        <v>22</v>
      </c>
      <c r="P230">
        <v>2.2000000000000002</v>
      </c>
      <c r="Q230" t="s">
        <v>2340</v>
      </c>
      <c r="R230" t="s">
        <v>2345</v>
      </c>
      <c r="S230" s="10" t="s">
        <v>2152</v>
      </c>
      <c r="T230" t="s">
        <v>23</v>
      </c>
      <c r="U230" s="35" t="s">
        <v>2704</v>
      </c>
      <c r="V230" t="s">
        <v>2694</v>
      </c>
      <c r="W230" t="s">
        <v>2088</v>
      </c>
    </row>
    <row r="231" spans="15:23">
      <c r="O231">
        <v>22</v>
      </c>
      <c r="P231">
        <v>2.2000000000000002</v>
      </c>
      <c r="Q231" t="s">
        <v>2340</v>
      </c>
      <c r="R231" t="s">
        <v>2345</v>
      </c>
      <c r="S231" s="10" t="s">
        <v>2152</v>
      </c>
      <c r="T231" t="s">
        <v>23</v>
      </c>
      <c r="U231" s="35" t="s">
        <v>2705</v>
      </c>
      <c r="V231" t="s">
        <v>2694</v>
      </c>
      <c r="W231" t="s">
        <v>2088</v>
      </c>
    </row>
    <row r="232" spans="15:23">
      <c r="O232">
        <v>23</v>
      </c>
      <c r="P232">
        <v>2.2000000000000002</v>
      </c>
      <c r="Q232" t="s">
        <v>2340</v>
      </c>
      <c r="R232" t="s">
        <v>2345</v>
      </c>
      <c r="S232" s="10" t="s">
        <v>2141</v>
      </c>
      <c r="T232" t="s">
        <v>23</v>
      </c>
      <c r="U232" s="35" t="s">
        <v>2706</v>
      </c>
      <c r="V232" t="s">
        <v>2662</v>
      </c>
      <c r="W232" t="s">
        <v>2088</v>
      </c>
    </row>
    <row r="233" spans="15:23">
      <c r="O233">
        <v>23</v>
      </c>
      <c r="P233">
        <v>2.2000000000000002</v>
      </c>
      <c r="Q233" t="s">
        <v>2340</v>
      </c>
      <c r="R233" t="s">
        <v>2345</v>
      </c>
      <c r="S233" s="10" t="s">
        <v>2141</v>
      </c>
      <c r="T233" t="s">
        <v>23</v>
      </c>
      <c r="U233" s="35" t="s">
        <v>2707</v>
      </c>
      <c r="V233" t="s">
        <v>2664</v>
      </c>
      <c r="W233" t="s">
        <v>2088</v>
      </c>
    </row>
    <row r="234" spans="15:23">
      <c r="O234">
        <v>23</v>
      </c>
      <c r="P234">
        <v>2.2000000000000002</v>
      </c>
      <c r="Q234" t="s">
        <v>2340</v>
      </c>
      <c r="R234" t="s">
        <v>2345</v>
      </c>
      <c r="S234" s="10" t="s">
        <v>2141</v>
      </c>
      <c r="T234" t="s">
        <v>23</v>
      </c>
      <c r="U234" s="35" t="s">
        <v>2708</v>
      </c>
      <c r="V234" t="s">
        <v>2666</v>
      </c>
      <c r="W234" t="s">
        <v>2088</v>
      </c>
    </row>
    <row r="235" spans="15:23">
      <c r="O235">
        <v>23</v>
      </c>
      <c r="P235">
        <v>2.2000000000000002</v>
      </c>
      <c r="Q235" t="s">
        <v>2340</v>
      </c>
      <c r="R235" t="s">
        <v>2345</v>
      </c>
      <c r="S235" s="10" t="s">
        <v>2141</v>
      </c>
      <c r="T235" t="s">
        <v>23</v>
      </c>
      <c r="U235" s="35" t="s">
        <v>2709</v>
      </c>
      <c r="V235" t="s">
        <v>2668</v>
      </c>
      <c r="W235" t="s">
        <v>2088</v>
      </c>
    </row>
    <row r="236" spans="15:23">
      <c r="O236">
        <v>23</v>
      </c>
      <c r="P236">
        <v>2.2000000000000002</v>
      </c>
      <c r="Q236" t="s">
        <v>2340</v>
      </c>
      <c r="R236" t="s">
        <v>2345</v>
      </c>
      <c r="S236" s="10" t="s">
        <v>2141</v>
      </c>
      <c r="T236" t="s">
        <v>23</v>
      </c>
      <c r="U236" s="35" t="s">
        <v>2710</v>
      </c>
      <c r="V236" t="s">
        <v>2670</v>
      </c>
      <c r="W236" t="s">
        <v>2088</v>
      </c>
    </row>
    <row r="237" spans="15:23">
      <c r="O237">
        <v>23</v>
      </c>
      <c r="P237">
        <v>2.2000000000000002</v>
      </c>
      <c r="Q237" t="s">
        <v>2340</v>
      </c>
      <c r="R237" t="s">
        <v>2345</v>
      </c>
      <c r="S237" s="10" t="s">
        <v>2141</v>
      </c>
      <c r="T237" t="s">
        <v>23</v>
      </c>
      <c r="U237" s="35" t="s">
        <v>2711</v>
      </c>
      <c r="V237" t="s">
        <v>2681</v>
      </c>
      <c r="W237" t="s">
        <v>2088</v>
      </c>
    </row>
    <row r="238" spans="15:23">
      <c r="O238">
        <v>23</v>
      </c>
      <c r="P238">
        <v>2.2000000000000002</v>
      </c>
      <c r="Q238" t="s">
        <v>2340</v>
      </c>
      <c r="R238" t="s">
        <v>2345</v>
      </c>
      <c r="S238" s="10" t="s">
        <v>2141</v>
      </c>
      <c r="T238" t="s">
        <v>23</v>
      </c>
      <c r="U238" s="35" t="s">
        <v>2712</v>
      </c>
      <c r="V238" t="s">
        <v>2682</v>
      </c>
      <c r="W238" t="s">
        <v>2088</v>
      </c>
    </row>
    <row r="239" spans="15:23">
      <c r="O239">
        <v>23</v>
      </c>
      <c r="P239">
        <v>2.2000000000000002</v>
      </c>
      <c r="Q239" t="s">
        <v>2340</v>
      </c>
      <c r="R239" t="s">
        <v>2345</v>
      </c>
      <c r="S239" s="10" t="s">
        <v>2141</v>
      </c>
      <c r="T239" t="s">
        <v>23</v>
      </c>
      <c r="U239" s="35" t="s">
        <v>2713</v>
      </c>
      <c r="V239" t="s">
        <v>2683</v>
      </c>
      <c r="W239" t="s">
        <v>2088</v>
      </c>
    </row>
    <row r="240" spans="15:23">
      <c r="O240">
        <v>23</v>
      </c>
      <c r="P240">
        <v>2.2000000000000002</v>
      </c>
      <c r="Q240" t="s">
        <v>2340</v>
      </c>
      <c r="R240" t="s">
        <v>2345</v>
      </c>
      <c r="S240" s="10" t="s">
        <v>2141</v>
      </c>
      <c r="T240" t="s">
        <v>23</v>
      </c>
      <c r="U240" s="35" t="s">
        <v>2714</v>
      </c>
      <c r="V240" t="s">
        <v>2684</v>
      </c>
      <c r="W240" t="s">
        <v>2088</v>
      </c>
    </row>
    <row r="241" spans="15:23">
      <c r="O241">
        <v>23</v>
      </c>
      <c r="P241">
        <v>2.2000000000000002</v>
      </c>
      <c r="Q241" t="s">
        <v>2340</v>
      </c>
      <c r="R241" t="s">
        <v>2345</v>
      </c>
      <c r="S241" s="10" t="s">
        <v>2141</v>
      </c>
      <c r="T241" t="s">
        <v>23</v>
      </c>
      <c r="U241" s="35" t="s">
        <v>2545</v>
      </c>
      <c r="V241" t="s">
        <v>2368</v>
      </c>
      <c r="W241" t="s">
        <v>2088</v>
      </c>
    </row>
    <row r="242" spans="15:23">
      <c r="O242">
        <v>23</v>
      </c>
      <c r="P242">
        <v>2.2000000000000002</v>
      </c>
      <c r="Q242" t="s">
        <v>2340</v>
      </c>
      <c r="R242" t="s">
        <v>2345</v>
      </c>
      <c r="S242" s="10" t="s">
        <v>2141</v>
      </c>
      <c r="T242" t="s">
        <v>23</v>
      </c>
      <c r="U242" s="35" t="s">
        <v>2715</v>
      </c>
      <c r="V242" t="s">
        <v>2685</v>
      </c>
      <c r="W242" t="s">
        <v>2088</v>
      </c>
    </row>
    <row r="243" spans="15:23">
      <c r="O243">
        <v>23</v>
      </c>
      <c r="P243">
        <v>2.2000000000000002</v>
      </c>
      <c r="Q243" t="s">
        <v>2340</v>
      </c>
      <c r="R243" t="s">
        <v>2345</v>
      </c>
      <c r="S243" s="10" t="s">
        <v>2141</v>
      </c>
      <c r="T243" t="s">
        <v>23</v>
      </c>
      <c r="U243" s="35" t="s">
        <v>2716</v>
      </c>
      <c r="V243" t="s">
        <v>2686</v>
      </c>
      <c r="W243" t="s">
        <v>2088</v>
      </c>
    </row>
    <row r="244" spans="15:23">
      <c r="O244">
        <v>23</v>
      </c>
      <c r="P244">
        <v>2.2000000000000002</v>
      </c>
      <c r="Q244" t="s">
        <v>2340</v>
      </c>
      <c r="R244" t="s">
        <v>2345</v>
      </c>
      <c r="S244" s="10" t="s">
        <v>2141</v>
      </c>
      <c r="T244" t="s">
        <v>23</v>
      </c>
      <c r="U244" s="35" t="s">
        <v>2717</v>
      </c>
      <c r="V244" t="s">
        <v>2687</v>
      </c>
      <c r="W244" t="s">
        <v>2088</v>
      </c>
    </row>
    <row r="245" spans="15:23">
      <c r="O245">
        <v>23</v>
      </c>
      <c r="P245">
        <v>2.2000000000000002</v>
      </c>
      <c r="Q245" t="s">
        <v>2340</v>
      </c>
      <c r="R245" t="s">
        <v>2345</v>
      </c>
      <c r="S245" s="10" t="s">
        <v>2141</v>
      </c>
      <c r="T245" t="s">
        <v>23</v>
      </c>
      <c r="U245" s="35" t="s">
        <v>2718</v>
      </c>
      <c r="V245" t="s">
        <v>2688</v>
      </c>
      <c r="W245" t="s">
        <v>2088</v>
      </c>
    </row>
    <row r="246" spans="15:23">
      <c r="O246">
        <v>23</v>
      </c>
      <c r="P246">
        <v>2.2000000000000002</v>
      </c>
      <c r="Q246" t="s">
        <v>2340</v>
      </c>
      <c r="R246" t="s">
        <v>2345</v>
      </c>
      <c r="S246" s="10" t="s">
        <v>2141</v>
      </c>
      <c r="T246" t="s">
        <v>23</v>
      </c>
      <c r="U246" s="35" t="s">
        <v>2719</v>
      </c>
      <c r="V246" t="s">
        <v>2689</v>
      </c>
      <c r="W246" t="s">
        <v>2088</v>
      </c>
    </row>
    <row r="247" spans="15:23">
      <c r="O247">
        <v>23</v>
      </c>
      <c r="P247">
        <v>2.2000000000000002</v>
      </c>
      <c r="Q247" t="s">
        <v>2340</v>
      </c>
      <c r="R247" t="s">
        <v>2345</v>
      </c>
      <c r="S247" s="10" t="s">
        <v>2141</v>
      </c>
      <c r="T247" t="s">
        <v>23</v>
      </c>
      <c r="U247" s="35" t="s">
        <v>2720</v>
      </c>
      <c r="V247" t="s">
        <v>2356</v>
      </c>
      <c r="W247" t="s">
        <v>2088</v>
      </c>
    </row>
    <row r="248" spans="15:23">
      <c r="O248">
        <v>23</v>
      </c>
      <c r="P248">
        <v>2.2000000000000002</v>
      </c>
      <c r="Q248" t="s">
        <v>2340</v>
      </c>
      <c r="R248" t="s">
        <v>2345</v>
      </c>
      <c r="S248" s="10" t="s">
        <v>2141</v>
      </c>
      <c r="T248" t="s">
        <v>23</v>
      </c>
      <c r="U248" s="35" t="s">
        <v>2721</v>
      </c>
      <c r="V248" t="s">
        <v>2358</v>
      </c>
      <c r="W248" t="s">
        <v>2088</v>
      </c>
    </row>
    <row r="249" spans="15:23">
      <c r="O249">
        <v>23</v>
      </c>
      <c r="P249">
        <v>2.2000000000000002</v>
      </c>
      <c r="Q249" t="s">
        <v>2340</v>
      </c>
      <c r="R249" t="s">
        <v>2345</v>
      </c>
      <c r="S249" s="10" t="s">
        <v>2141</v>
      </c>
      <c r="T249" t="s">
        <v>23</v>
      </c>
      <c r="U249" s="35" t="s">
        <v>2722</v>
      </c>
      <c r="V249" t="s">
        <v>2691</v>
      </c>
      <c r="W249" t="s">
        <v>2088</v>
      </c>
    </row>
    <row r="250" spans="15:23">
      <c r="O250">
        <v>23</v>
      </c>
      <c r="P250">
        <v>2.2000000000000002</v>
      </c>
      <c r="Q250" t="s">
        <v>2340</v>
      </c>
      <c r="R250" t="s">
        <v>2345</v>
      </c>
      <c r="S250" s="10" t="s">
        <v>2141</v>
      </c>
      <c r="T250" t="s">
        <v>23</v>
      </c>
      <c r="U250" s="35" t="s">
        <v>2723</v>
      </c>
      <c r="V250" t="s">
        <v>2692</v>
      </c>
      <c r="W250" t="s">
        <v>2088</v>
      </c>
    </row>
    <row r="251" spans="15:23">
      <c r="O251">
        <v>23</v>
      </c>
      <c r="P251">
        <v>2.2000000000000002</v>
      </c>
      <c r="Q251" t="s">
        <v>2340</v>
      </c>
      <c r="R251" t="s">
        <v>2345</v>
      </c>
      <c r="S251" s="10" t="s">
        <v>2141</v>
      </c>
      <c r="T251" t="s">
        <v>23</v>
      </c>
      <c r="U251" s="35" t="s">
        <v>2724</v>
      </c>
      <c r="V251" t="s">
        <v>2361</v>
      </c>
      <c r="W251" t="s">
        <v>2088</v>
      </c>
    </row>
    <row r="252" spans="15:23">
      <c r="O252">
        <v>23</v>
      </c>
      <c r="P252">
        <v>2.2000000000000002</v>
      </c>
      <c r="Q252" t="s">
        <v>2340</v>
      </c>
      <c r="R252" t="s">
        <v>2345</v>
      </c>
      <c r="S252" s="10" t="s">
        <v>2141</v>
      </c>
      <c r="T252" t="s">
        <v>23</v>
      </c>
      <c r="U252" s="35" t="s">
        <v>2725</v>
      </c>
      <c r="V252" t="s">
        <v>2690</v>
      </c>
      <c r="W252" t="s">
        <v>2088</v>
      </c>
    </row>
    <row r="253" spans="15:23">
      <c r="O253">
        <v>23</v>
      </c>
      <c r="P253">
        <v>2.2000000000000002</v>
      </c>
      <c r="Q253" t="s">
        <v>2340</v>
      </c>
      <c r="R253" t="s">
        <v>2345</v>
      </c>
      <c r="S253" s="10" t="s">
        <v>2141</v>
      </c>
      <c r="T253" t="s">
        <v>23</v>
      </c>
      <c r="U253" s="35" t="s">
        <v>2726</v>
      </c>
      <c r="V253" t="s">
        <v>2364</v>
      </c>
      <c r="W253" t="s">
        <v>2088</v>
      </c>
    </row>
    <row r="254" spans="15:23">
      <c r="O254">
        <v>24</v>
      </c>
      <c r="P254">
        <v>2.2000000000000002</v>
      </c>
      <c r="Q254" t="s">
        <v>2340</v>
      </c>
      <c r="R254" t="s">
        <v>2345</v>
      </c>
      <c r="S254" s="10" t="s">
        <v>2158</v>
      </c>
      <c r="T254" t="s">
        <v>23</v>
      </c>
      <c r="U254" s="35" t="s">
        <v>2727</v>
      </c>
      <c r="V254" t="s">
        <v>2694</v>
      </c>
      <c r="W254" t="s">
        <v>2088</v>
      </c>
    </row>
    <row r="255" spans="15:23">
      <c r="O255">
        <v>24</v>
      </c>
      <c r="P255">
        <v>2.2000000000000002</v>
      </c>
      <c r="Q255" t="s">
        <v>2340</v>
      </c>
      <c r="R255" t="s">
        <v>2345</v>
      </c>
      <c r="S255" s="10" t="s">
        <v>2158</v>
      </c>
      <c r="T255" t="s">
        <v>23</v>
      </c>
      <c r="U255" s="35" t="s">
        <v>2728</v>
      </c>
      <c r="V255" t="s">
        <v>2694</v>
      </c>
      <c r="W255" t="s">
        <v>2088</v>
      </c>
    </row>
    <row r="256" spans="15:23">
      <c r="O256">
        <v>24</v>
      </c>
      <c r="P256">
        <v>2.2000000000000002</v>
      </c>
      <c r="Q256" t="s">
        <v>2340</v>
      </c>
      <c r="R256" t="s">
        <v>2345</v>
      </c>
      <c r="S256" s="10" t="s">
        <v>2158</v>
      </c>
      <c r="T256" t="s">
        <v>23</v>
      </c>
      <c r="U256" s="35" t="s">
        <v>2729</v>
      </c>
      <c r="V256" t="s">
        <v>2694</v>
      </c>
      <c r="W256" t="s">
        <v>2088</v>
      </c>
    </row>
    <row r="257" spans="15:23">
      <c r="O257">
        <v>24</v>
      </c>
      <c r="P257">
        <v>2.2000000000000002</v>
      </c>
      <c r="Q257" t="s">
        <v>2340</v>
      </c>
      <c r="R257" t="s">
        <v>2345</v>
      </c>
      <c r="S257" s="10" t="s">
        <v>2158</v>
      </c>
      <c r="T257" t="s">
        <v>23</v>
      </c>
      <c r="U257" s="35" t="s">
        <v>2730</v>
      </c>
      <c r="V257" t="s">
        <v>2694</v>
      </c>
      <c r="W257" t="s">
        <v>2088</v>
      </c>
    </row>
    <row r="258" spans="15:23">
      <c r="O258">
        <v>24</v>
      </c>
      <c r="P258">
        <v>2.2000000000000002</v>
      </c>
      <c r="Q258" t="s">
        <v>2340</v>
      </c>
      <c r="R258" t="s">
        <v>2345</v>
      </c>
      <c r="S258" s="10" t="s">
        <v>2158</v>
      </c>
      <c r="T258" t="s">
        <v>23</v>
      </c>
      <c r="U258" s="35" t="s">
        <v>2731</v>
      </c>
      <c r="V258" t="s">
        <v>2694</v>
      </c>
      <c r="W258" t="s">
        <v>2088</v>
      </c>
    </row>
    <row r="259" spans="15:23">
      <c r="O259">
        <v>24</v>
      </c>
      <c r="P259">
        <v>2.2000000000000002</v>
      </c>
      <c r="Q259" t="s">
        <v>2340</v>
      </c>
      <c r="R259" t="s">
        <v>2345</v>
      </c>
      <c r="S259" s="10" t="s">
        <v>2158</v>
      </c>
      <c r="T259" t="s">
        <v>23</v>
      </c>
      <c r="U259" s="35" t="s">
        <v>2732</v>
      </c>
      <c r="V259" t="s">
        <v>2694</v>
      </c>
      <c r="W259" t="s">
        <v>2088</v>
      </c>
    </row>
    <row r="260" spans="15:23">
      <c r="O260">
        <v>24</v>
      </c>
      <c r="P260">
        <v>2.2000000000000002</v>
      </c>
      <c r="Q260" t="s">
        <v>2340</v>
      </c>
      <c r="R260" t="s">
        <v>2345</v>
      </c>
      <c r="S260" s="10" t="s">
        <v>2158</v>
      </c>
      <c r="T260" t="s">
        <v>23</v>
      </c>
      <c r="U260" s="35" t="s">
        <v>2733</v>
      </c>
      <c r="V260" t="s">
        <v>2694</v>
      </c>
      <c r="W260" t="s">
        <v>2088</v>
      </c>
    </row>
    <row r="261" spans="15:23">
      <c r="O261">
        <v>24</v>
      </c>
      <c r="P261">
        <v>2.2000000000000002</v>
      </c>
      <c r="Q261" t="s">
        <v>2340</v>
      </c>
      <c r="R261" t="s">
        <v>2345</v>
      </c>
      <c r="S261" s="10" t="s">
        <v>2158</v>
      </c>
      <c r="T261" t="s">
        <v>23</v>
      </c>
      <c r="U261" s="35" t="s">
        <v>2734</v>
      </c>
      <c r="V261" t="s">
        <v>2694</v>
      </c>
      <c r="W261" t="s">
        <v>2088</v>
      </c>
    </row>
    <row r="262" spans="15:23">
      <c r="O262">
        <v>24</v>
      </c>
      <c r="P262">
        <v>2.2000000000000002</v>
      </c>
      <c r="Q262" t="s">
        <v>2340</v>
      </c>
      <c r="R262" t="s">
        <v>2345</v>
      </c>
      <c r="S262" s="10" t="s">
        <v>2158</v>
      </c>
      <c r="T262" t="s">
        <v>23</v>
      </c>
      <c r="U262" s="35" t="s">
        <v>2735</v>
      </c>
      <c r="V262" t="s">
        <v>2694</v>
      </c>
      <c r="W262" t="s">
        <v>2088</v>
      </c>
    </row>
    <row r="263" spans="15:23">
      <c r="O263">
        <v>24</v>
      </c>
      <c r="P263">
        <v>2.2000000000000002</v>
      </c>
      <c r="Q263" t="s">
        <v>2340</v>
      </c>
      <c r="R263" t="s">
        <v>2345</v>
      </c>
      <c r="S263" s="10" t="s">
        <v>2158</v>
      </c>
      <c r="T263" t="s">
        <v>23</v>
      </c>
      <c r="U263" s="35" t="s">
        <v>2736</v>
      </c>
      <c r="V263" t="s">
        <v>2694</v>
      </c>
      <c r="W263" t="s">
        <v>2088</v>
      </c>
    </row>
    <row r="264" spans="15:23">
      <c r="O264">
        <v>25</v>
      </c>
      <c r="P264">
        <v>2.2000000000000002</v>
      </c>
      <c r="Q264" t="s">
        <v>2340</v>
      </c>
      <c r="R264" t="s">
        <v>2345</v>
      </c>
      <c r="S264" s="10" t="s">
        <v>2161</v>
      </c>
      <c r="T264" t="s">
        <v>23</v>
      </c>
      <c r="U264" s="35" t="s">
        <v>2737</v>
      </c>
      <c r="V264" t="s">
        <v>2694</v>
      </c>
      <c r="W264" t="s">
        <v>2088</v>
      </c>
    </row>
    <row r="265" spans="15:23">
      <c r="O265">
        <v>25</v>
      </c>
      <c r="P265">
        <v>2.2000000000000002</v>
      </c>
      <c r="Q265" t="s">
        <v>2340</v>
      </c>
      <c r="R265" t="s">
        <v>2345</v>
      </c>
      <c r="S265" s="10" t="s">
        <v>2161</v>
      </c>
      <c r="T265" t="s">
        <v>23</v>
      </c>
      <c r="U265" s="35" t="s">
        <v>2738</v>
      </c>
      <c r="V265" t="s">
        <v>2694</v>
      </c>
      <c r="W265" t="s">
        <v>2088</v>
      </c>
    </row>
    <row r="266" spans="15:23">
      <c r="O266">
        <v>25</v>
      </c>
      <c r="P266">
        <v>2.2000000000000002</v>
      </c>
      <c r="Q266" t="s">
        <v>2340</v>
      </c>
      <c r="R266" t="s">
        <v>2345</v>
      </c>
      <c r="S266" s="10" t="s">
        <v>2161</v>
      </c>
      <c r="T266" t="s">
        <v>23</v>
      </c>
      <c r="U266" s="35" t="s">
        <v>2739</v>
      </c>
      <c r="V266" t="s">
        <v>2694</v>
      </c>
      <c r="W266" t="s">
        <v>2088</v>
      </c>
    </row>
    <row r="267" spans="15:23">
      <c r="O267">
        <v>25</v>
      </c>
      <c r="P267">
        <v>2.2000000000000002</v>
      </c>
      <c r="Q267" t="s">
        <v>2340</v>
      </c>
      <c r="R267" t="s">
        <v>2345</v>
      </c>
      <c r="S267" s="10" t="s">
        <v>2161</v>
      </c>
      <c r="T267" t="s">
        <v>23</v>
      </c>
      <c r="U267" s="35" t="s">
        <v>2740</v>
      </c>
      <c r="V267" t="s">
        <v>2694</v>
      </c>
      <c r="W267" t="s">
        <v>2088</v>
      </c>
    </row>
    <row r="268" spans="15:23">
      <c r="O268">
        <v>25</v>
      </c>
      <c r="P268">
        <v>2.2000000000000002</v>
      </c>
      <c r="Q268" t="s">
        <v>2340</v>
      </c>
      <c r="R268" t="s">
        <v>2345</v>
      </c>
      <c r="S268" s="10" t="s">
        <v>2161</v>
      </c>
      <c r="T268" t="s">
        <v>23</v>
      </c>
      <c r="U268" s="35" t="s">
        <v>2741</v>
      </c>
      <c r="V268" t="s">
        <v>2694</v>
      </c>
      <c r="W268" t="s">
        <v>2088</v>
      </c>
    </row>
    <row r="269" spans="15:23">
      <c r="O269">
        <v>25</v>
      </c>
      <c r="P269">
        <v>2.2000000000000002</v>
      </c>
      <c r="Q269" t="s">
        <v>2340</v>
      </c>
      <c r="R269" t="s">
        <v>2345</v>
      </c>
      <c r="S269" s="10" t="s">
        <v>2161</v>
      </c>
      <c r="T269" t="s">
        <v>23</v>
      </c>
      <c r="U269" s="35" t="s">
        <v>2742</v>
      </c>
      <c r="V269" t="s">
        <v>2694</v>
      </c>
      <c r="W269" t="s">
        <v>2088</v>
      </c>
    </row>
    <row r="270" spans="15:23">
      <c r="O270">
        <v>25</v>
      </c>
      <c r="P270">
        <v>2.2000000000000002</v>
      </c>
      <c r="Q270" t="s">
        <v>2340</v>
      </c>
      <c r="R270" t="s">
        <v>2345</v>
      </c>
      <c r="S270" s="10" t="s">
        <v>2161</v>
      </c>
      <c r="T270" t="s">
        <v>23</v>
      </c>
      <c r="U270" s="35" t="s">
        <v>2743</v>
      </c>
      <c r="V270" t="s">
        <v>2694</v>
      </c>
      <c r="W270" t="s">
        <v>2088</v>
      </c>
    </row>
    <row r="271" spans="15:23">
      <c r="O271">
        <v>25</v>
      </c>
      <c r="P271">
        <v>2.2000000000000002</v>
      </c>
      <c r="Q271" t="s">
        <v>2340</v>
      </c>
      <c r="R271" t="s">
        <v>2345</v>
      </c>
      <c r="S271" s="10" t="s">
        <v>2161</v>
      </c>
      <c r="T271" t="s">
        <v>23</v>
      </c>
      <c r="U271" s="35" t="s">
        <v>2744</v>
      </c>
      <c r="V271" t="s">
        <v>2694</v>
      </c>
      <c r="W271" t="s">
        <v>2088</v>
      </c>
    </row>
    <row r="272" spans="15:23">
      <c r="O272">
        <v>25</v>
      </c>
      <c r="P272">
        <v>2.2000000000000002</v>
      </c>
      <c r="Q272" t="s">
        <v>2340</v>
      </c>
      <c r="R272" t="s">
        <v>2345</v>
      </c>
      <c r="S272" s="10" t="s">
        <v>2161</v>
      </c>
      <c r="T272" t="s">
        <v>23</v>
      </c>
      <c r="U272" s="35" t="s">
        <v>2745</v>
      </c>
      <c r="V272" t="s">
        <v>2694</v>
      </c>
      <c r="W272" t="s">
        <v>2088</v>
      </c>
    </row>
    <row r="273" spans="15:23">
      <c r="O273">
        <v>25</v>
      </c>
      <c r="P273">
        <v>2.2000000000000002</v>
      </c>
      <c r="Q273" t="s">
        <v>2340</v>
      </c>
      <c r="R273" t="s">
        <v>2345</v>
      </c>
      <c r="S273" s="10" t="s">
        <v>2161</v>
      </c>
      <c r="T273" t="s">
        <v>23</v>
      </c>
      <c r="U273" s="35" t="s">
        <v>2746</v>
      </c>
      <c r="V273" t="s">
        <v>2694</v>
      </c>
      <c r="W273" t="s">
        <v>2088</v>
      </c>
    </row>
    <row r="274" spans="15:23">
      <c r="O274">
        <v>25</v>
      </c>
      <c r="P274">
        <v>2.2000000000000002</v>
      </c>
      <c r="Q274" t="s">
        <v>2340</v>
      </c>
      <c r="R274" t="s">
        <v>2345</v>
      </c>
      <c r="S274" s="10" t="s">
        <v>2161</v>
      </c>
      <c r="T274" t="s">
        <v>23</v>
      </c>
      <c r="U274" s="35" t="s">
        <v>2747</v>
      </c>
      <c r="V274" t="s">
        <v>2694</v>
      </c>
      <c r="W274" t="s">
        <v>2088</v>
      </c>
    </row>
    <row r="275" spans="15:23">
      <c r="O275">
        <v>25</v>
      </c>
      <c r="P275">
        <v>2.2000000000000002</v>
      </c>
      <c r="Q275" t="s">
        <v>2340</v>
      </c>
      <c r="R275" t="s">
        <v>2345</v>
      </c>
      <c r="S275" s="10" t="s">
        <v>2161</v>
      </c>
      <c r="T275" t="s">
        <v>23</v>
      </c>
      <c r="U275" s="35" t="s">
        <v>2748</v>
      </c>
      <c r="V275" t="s">
        <v>2694</v>
      </c>
      <c r="W275" t="s">
        <v>2088</v>
      </c>
    </row>
    <row r="276" spans="15:23">
      <c r="O276">
        <v>25</v>
      </c>
      <c r="P276">
        <v>2.2000000000000002</v>
      </c>
      <c r="Q276" t="s">
        <v>2340</v>
      </c>
      <c r="R276" t="s">
        <v>2345</v>
      </c>
      <c r="S276" s="10" t="s">
        <v>2161</v>
      </c>
      <c r="T276" t="s">
        <v>23</v>
      </c>
      <c r="U276" s="35" t="s">
        <v>2749</v>
      </c>
      <c r="V276" t="s">
        <v>2694</v>
      </c>
      <c r="W276" t="s">
        <v>2088</v>
      </c>
    </row>
    <row r="277" spans="15:23">
      <c r="O277">
        <v>25</v>
      </c>
      <c r="P277">
        <v>2.2000000000000002</v>
      </c>
      <c r="Q277" t="s">
        <v>2340</v>
      </c>
      <c r="R277" t="s">
        <v>2345</v>
      </c>
      <c r="S277" s="10" t="s">
        <v>2161</v>
      </c>
      <c r="T277" t="s">
        <v>23</v>
      </c>
      <c r="U277" s="35" t="s">
        <v>2750</v>
      </c>
      <c r="V277" t="s">
        <v>2694</v>
      </c>
      <c r="W277" t="s">
        <v>2088</v>
      </c>
    </row>
    <row r="278" spans="15:23">
      <c r="O278">
        <v>25</v>
      </c>
      <c r="P278">
        <v>2.2000000000000002</v>
      </c>
      <c r="Q278" t="s">
        <v>2340</v>
      </c>
      <c r="R278" t="s">
        <v>2345</v>
      </c>
      <c r="S278" s="10" t="s">
        <v>2161</v>
      </c>
      <c r="T278" t="s">
        <v>23</v>
      </c>
      <c r="U278" s="35" t="s">
        <v>2751</v>
      </c>
      <c r="V278" t="s">
        <v>2694</v>
      </c>
      <c r="W278" t="s">
        <v>2088</v>
      </c>
    </row>
    <row r="279" spans="15:23">
      <c r="O279">
        <v>25</v>
      </c>
      <c r="P279">
        <v>2.2000000000000002</v>
      </c>
      <c r="Q279" t="s">
        <v>2340</v>
      </c>
      <c r="R279" t="s">
        <v>2345</v>
      </c>
      <c r="S279" s="10" t="s">
        <v>2161</v>
      </c>
      <c r="T279" t="s">
        <v>23</v>
      </c>
      <c r="U279" s="35" t="s">
        <v>2752</v>
      </c>
      <c r="V279" t="s">
        <v>2694</v>
      </c>
      <c r="W279" t="s">
        <v>2088</v>
      </c>
    </row>
    <row r="280" spans="15:23">
      <c r="O280">
        <v>25</v>
      </c>
      <c r="P280">
        <v>2.2000000000000002</v>
      </c>
      <c r="Q280" t="s">
        <v>2340</v>
      </c>
      <c r="R280" t="s">
        <v>2345</v>
      </c>
      <c r="S280" s="10" t="s">
        <v>2161</v>
      </c>
      <c r="T280" t="s">
        <v>23</v>
      </c>
      <c r="U280" s="35" t="s">
        <v>2753</v>
      </c>
      <c r="V280" t="s">
        <v>2694</v>
      </c>
      <c r="W280" t="s">
        <v>2088</v>
      </c>
    </row>
    <row r="281" spans="15:23">
      <c r="O281">
        <v>25</v>
      </c>
      <c r="P281">
        <v>2.2000000000000002</v>
      </c>
      <c r="Q281" t="s">
        <v>2340</v>
      </c>
      <c r="R281" t="s">
        <v>2345</v>
      </c>
      <c r="S281" s="10" t="s">
        <v>2161</v>
      </c>
      <c r="T281" t="s">
        <v>23</v>
      </c>
      <c r="U281" s="35" t="s">
        <v>2754</v>
      </c>
      <c r="V281" t="s">
        <v>2694</v>
      </c>
      <c r="W281" t="s">
        <v>2088</v>
      </c>
    </row>
    <row r="282" spans="15:23">
      <c r="O282">
        <v>25</v>
      </c>
      <c r="P282">
        <v>2.2000000000000002</v>
      </c>
      <c r="Q282" t="s">
        <v>2340</v>
      </c>
      <c r="R282" t="s">
        <v>2345</v>
      </c>
      <c r="S282" s="10" t="s">
        <v>2161</v>
      </c>
      <c r="T282" t="s">
        <v>23</v>
      </c>
      <c r="U282" s="35" t="s">
        <v>2755</v>
      </c>
      <c r="V282" t="s">
        <v>2694</v>
      </c>
      <c r="W282" t="s">
        <v>2088</v>
      </c>
    </row>
    <row r="283" spans="15:23">
      <c r="O283">
        <v>25</v>
      </c>
      <c r="P283">
        <v>2.2000000000000002</v>
      </c>
      <c r="Q283" t="s">
        <v>2340</v>
      </c>
      <c r="R283" t="s">
        <v>2345</v>
      </c>
      <c r="S283" s="10" t="s">
        <v>2161</v>
      </c>
      <c r="T283" t="s">
        <v>23</v>
      </c>
      <c r="U283" s="35" t="s">
        <v>2756</v>
      </c>
      <c r="V283" t="s">
        <v>2694</v>
      </c>
      <c r="W283" t="s">
        <v>2088</v>
      </c>
    </row>
    <row r="284" spans="15:23">
      <c r="O284">
        <v>25</v>
      </c>
      <c r="P284">
        <v>2.2000000000000002</v>
      </c>
      <c r="Q284" t="s">
        <v>2340</v>
      </c>
      <c r="R284" t="s">
        <v>2345</v>
      </c>
      <c r="S284" s="10" t="s">
        <v>2161</v>
      </c>
      <c r="T284" t="s">
        <v>23</v>
      </c>
      <c r="U284" s="35" t="s">
        <v>2757</v>
      </c>
      <c r="V284" t="s">
        <v>2694</v>
      </c>
      <c r="W284" t="s">
        <v>2088</v>
      </c>
    </row>
    <row r="285" spans="15:23">
      <c r="O285">
        <v>25</v>
      </c>
      <c r="P285">
        <v>2.2000000000000002</v>
      </c>
      <c r="Q285" t="s">
        <v>2340</v>
      </c>
      <c r="R285" t="s">
        <v>2345</v>
      </c>
      <c r="S285" s="10" t="s">
        <v>2161</v>
      </c>
      <c r="T285" t="s">
        <v>23</v>
      </c>
      <c r="U285" s="35" t="s">
        <v>2758</v>
      </c>
      <c r="V285" t="s">
        <v>2694</v>
      </c>
      <c r="W285" t="s">
        <v>2088</v>
      </c>
    </row>
    <row r="286" spans="15:23">
      <c r="O286">
        <v>25</v>
      </c>
      <c r="P286">
        <v>2.2000000000000002</v>
      </c>
      <c r="Q286" t="s">
        <v>2340</v>
      </c>
      <c r="R286" t="s">
        <v>2345</v>
      </c>
      <c r="S286" s="10" t="s">
        <v>2161</v>
      </c>
      <c r="T286" t="s">
        <v>23</v>
      </c>
      <c r="U286" s="35" t="s">
        <v>2759</v>
      </c>
      <c r="V286" t="s">
        <v>2694</v>
      </c>
      <c r="W286" t="s">
        <v>2088</v>
      </c>
    </row>
    <row r="287" spans="15:23">
      <c r="O287">
        <v>25</v>
      </c>
      <c r="P287">
        <v>2.2000000000000002</v>
      </c>
      <c r="Q287" t="s">
        <v>2340</v>
      </c>
      <c r="R287" t="s">
        <v>2345</v>
      </c>
      <c r="S287" s="10" t="s">
        <v>2161</v>
      </c>
      <c r="T287" t="s">
        <v>23</v>
      </c>
      <c r="U287" s="35" t="s">
        <v>2760</v>
      </c>
      <c r="V287" t="s">
        <v>2694</v>
      </c>
      <c r="W287" t="s">
        <v>2088</v>
      </c>
    </row>
    <row r="288" spans="15:23">
      <c r="O288">
        <v>26</v>
      </c>
      <c r="P288">
        <v>2.2000000000000002</v>
      </c>
      <c r="Q288" t="s">
        <v>2340</v>
      </c>
      <c r="R288" t="s">
        <v>2345</v>
      </c>
      <c r="S288" s="10" t="s">
        <v>2164</v>
      </c>
      <c r="T288" t="s">
        <v>23</v>
      </c>
      <c r="U288" s="35" t="s">
        <v>2761</v>
      </c>
      <c r="V288" t="s">
        <v>2694</v>
      </c>
      <c r="W288" t="s">
        <v>2088</v>
      </c>
    </row>
    <row r="289" spans="15:23">
      <c r="O289">
        <v>26</v>
      </c>
      <c r="P289">
        <v>2.2000000000000002</v>
      </c>
      <c r="Q289" t="s">
        <v>2340</v>
      </c>
      <c r="R289" t="s">
        <v>2345</v>
      </c>
      <c r="S289" s="10" t="s">
        <v>2164</v>
      </c>
      <c r="T289" t="s">
        <v>23</v>
      </c>
      <c r="U289" s="35" t="s">
        <v>2762</v>
      </c>
      <c r="V289" t="s">
        <v>2694</v>
      </c>
      <c r="W289" t="s">
        <v>2088</v>
      </c>
    </row>
    <row r="290" spans="15:23">
      <c r="O290">
        <v>26</v>
      </c>
      <c r="P290">
        <v>2.2000000000000002</v>
      </c>
      <c r="Q290" t="s">
        <v>2340</v>
      </c>
      <c r="R290" t="s">
        <v>2345</v>
      </c>
      <c r="S290" s="10" t="s">
        <v>2164</v>
      </c>
      <c r="T290" t="s">
        <v>23</v>
      </c>
      <c r="U290" s="35" t="s">
        <v>2763</v>
      </c>
      <c r="V290" t="s">
        <v>2694</v>
      </c>
      <c r="W290" t="s">
        <v>2088</v>
      </c>
    </row>
    <row r="291" spans="15:23">
      <c r="O291">
        <v>26</v>
      </c>
      <c r="P291">
        <v>2.2000000000000002</v>
      </c>
      <c r="Q291" t="s">
        <v>2340</v>
      </c>
      <c r="R291" t="s">
        <v>2345</v>
      </c>
      <c r="S291" s="10" t="s">
        <v>2164</v>
      </c>
      <c r="T291" t="s">
        <v>23</v>
      </c>
      <c r="U291" s="35" t="s">
        <v>2764</v>
      </c>
      <c r="V291" t="s">
        <v>2694</v>
      </c>
      <c r="W291" t="s">
        <v>2088</v>
      </c>
    </row>
    <row r="292" spans="15:23">
      <c r="O292">
        <v>26</v>
      </c>
      <c r="P292">
        <v>2.2000000000000002</v>
      </c>
      <c r="Q292" t="s">
        <v>2340</v>
      </c>
      <c r="R292" t="s">
        <v>2345</v>
      </c>
      <c r="S292" s="10" t="s">
        <v>2164</v>
      </c>
      <c r="T292" t="s">
        <v>23</v>
      </c>
      <c r="U292" s="35" t="s">
        <v>2765</v>
      </c>
      <c r="V292" t="s">
        <v>2694</v>
      </c>
      <c r="W292" t="s">
        <v>2088</v>
      </c>
    </row>
    <row r="293" spans="15:23">
      <c r="O293">
        <v>26</v>
      </c>
      <c r="P293">
        <v>2.2000000000000002</v>
      </c>
      <c r="Q293" t="s">
        <v>2340</v>
      </c>
      <c r="R293" t="s">
        <v>2345</v>
      </c>
      <c r="S293" s="10" t="s">
        <v>2164</v>
      </c>
      <c r="T293" t="s">
        <v>23</v>
      </c>
      <c r="U293" s="35" t="s">
        <v>2766</v>
      </c>
      <c r="V293" t="s">
        <v>2694</v>
      </c>
      <c r="W293" t="s">
        <v>2088</v>
      </c>
    </row>
    <row r="294" spans="15:23">
      <c r="O294">
        <v>26</v>
      </c>
      <c r="P294">
        <v>2.2000000000000002</v>
      </c>
      <c r="Q294" t="s">
        <v>2340</v>
      </c>
      <c r="R294" t="s">
        <v>2345</v>
      </c>
      <c r="S294" s="10" t="s">
        <v>2164</v>
      </c>
      <c r="T294" t="s">
        <v>23</v>
      </c>
      <c r="U294" s="35" t="s">
        <v>2767</v>
      </c>
      <c r="V294" t="s">
        <v>2694</v>
      </c>
      <c r="W294" t="s">
        <v>2088</v>
      </c>
    </row>
    <row r="295" spans="15:23">
      <c r="O295">
        <v>26</v>
      </c>
      <c r="P295">
        <v>2.2000000000000002</v>
      </c>
      <c r="Q295" t="s">
        <v>2340</v>
      </c>
      <c r="R295" t="s">
        <v>2345</v>
      </c>
      <c r="S295" s="10" t="s">
        <v>2164</v>
      </c>
      <c r="T295" t="s">
        <v>23</v>
      </c>
      <c r="U295" s="35" t="s">
        <v>2768</v>
      </c>
      <c r="V295" t="s">
        <v>2694</v>
      </c>
      <c r="W295" t="s">
        <v>2088</v>
      </c>
    </row>
    <row r="296" spans="15:23">
      <c r="O296">
        <v>26</v>
      </c>
      <c r="P296">
        <v>2.2000000000000002</v>
      </c>
      <c r="Q296" t="s">
        <v>2340</v>
      </c>
      <c r="R296" t="s">
        <v>2345</v>
      </c>
      <c r="S296" s="10" t="s">
        <v>2164</v>
      </c>
      <c r="T296" t="s">
        <v>23</v>
      </c>
      <c r="U296" s="35" t="s">
        <v>2769</v>
      </c>
      <c r="V296" t="s">
        <v>2694</v>
      </c>
      <c r="W296" t="s">
        <v>2088</v>
      </c>
    </row>
    <row r="297" spans="15:23">
      <c r="O297">
        <v>27</v>
      </c>
      <c r="P297">
        <v>2.2000000000000002</v>
      </c>
      <c r="Q297" t="s">
        <v>2340</v>
      </c>
      <c r="R297" t="s">
        <v>2345</v>
      </c>
      <c r="S297" s="10" t="s">
        <v>2149</v>
      </c>
      <c r="T297" t="s">
        <v>23</v>
      </c>
      <c r="U297" s="35" t="s">
        <v>2770</v>
      </c>
      <c r="V297" t="s">
        <v>2694</v>
      </c>
      <c r="W297" t="s">
        <v>2088</v>
      </c>
    </row>
    <row r="298" spans="15:23">
      <c r="O298">
        <v>27</v>
      </c>
      <c r="P298">
        <v>2.2000000000000002</v>
      </c>
      <c r="Q298" t="s">
        <v>2340</v>
      </c>
      <c r="R298" t="s">
        <v>2345</v>
      </c>
      <c r="S298" s="10" t="s">
        <v>2149</v>
      </c>
      <c r="T298" t="s">
        <v>23</v>
      </c>
      <c r="U298" s="35" t="s">
        <v>2771</v>
      </c>
      <c r="V298" t="s">
        <v>2694</v>
      </c>
      <c r="W298" t="s">
        <v>2088</v>
      </c>
    </row>
    <row r="299" spans="15:23">
      <c r="O299">
        <v>27</v>
      </c>
      <c r="P299">
        <v>2.2000000000000002</v>
      </c>
      <c r="Q299" t="s">
        <v>2340</v>
      </c>
      <c r="R299" t="s">
        <v>2345</v>
      </c>
      <c r="S299" s="10" t="s">
        <v>2149</v>
      </c>
      <c r="T299" t="s">
        <v>23</v>
      </c>
      <c r="U299" s="35" t="s">
        <v>2772</v>
      </c>
      <c r="V299" t="s">
        <v>2694</v>
      </c>
      <c r="W299" t="s">
        <v>2088</v>
      </c>
    </row>
    <row r="300" spans="15:23">
      <c r="O300">
        <v>27</v>
      </c>
      <c r="P300">
        <v>2.2000000000000002</v>
      </c>
      <c r="Q300" t="s">
        <v>2340</v>
      </c>
      <c r="R300" t="s">
        <v>2345</v>
      </c>
      <c r="S300" s="10" t="s">
        <v>2149</v>
      </c>
      <c r="T300" t="s">
        <v>23</v>
      </c>
      <c r="U300" s="35" t="s">
        <v>2773</v>
      </c>
      <c r="V300" t="s">
        <v>2694</v>
      </c>
      <c r="W300" t="s">
        <v>2088</v>
      </c>
    </row>
    <row r="301" spans="15:23">
      <c r="O301">
        <v>27</v>
      </c>
      <c r="P301">
        <v>2.2000000000000002</v>
      </c>
      <c r="Q301" t="s">
        <v>2340</v>
      </c>
      <c r="R301" t="s">
        <v>2345</v>
      </c>
      <c r="S301" s="10" t="s">
        <v>2149</v>
      </c>
      <c r="T301" t="s">
        <v>23</v>
      </c>
      <c r="U301" s="35" t="s">
        <v>2774</v>
      </c>
      <c r="V301" t="s">
        <v>2694</v>
      </c>
      <c r="W301" t="s">
        <v>2088</v>
      </c>
    </row>
    <row r="302" spans="15:23">
      <c r="O302">
        <v>27</v>
      </c>
      <c r="P302">
        <v>2.2000000000000002</v>
      </c>
      <c r="Q302" t="s">
        <v>2340</v>
      </c>
      <c r="R302" t="s">
        <v>2345</v>
      </c>
      <c r="S302" s="10" t="s">
        <v>2149</v>
      </c>
      <c r="T302" t="s">
        <v>23</v>
      </c>
      <c r="U302" s="35" t="s">
        <v>2775</v>
      </c>
      <c r="V302" t="s">
        <v>2694</v>
      </c>
      <c r="W302" t="s">
        <v>2088</v>
      </c>
    </row>
    <row r="303" spans="15:23">
      <c r="O303">
        <v>27</v>
      </c>
      <c r="P303">
        <v>2.2000000000000002</v>
      </c>
      <c r="Q303" t="s">
        <v>2340</v>
      </c>
      <c r="R303" t="s">
        <v>2345</v>
      </c>
      <c r="S303" s="10" t="s">
        <v>2149</v>
      </c>
      <c r="T303" t="s">
        <v>23</v>
      </c>
      <c r="U303" s="35" t="s">
        <v>2776</v>
      </c>
      <c r="V303" t="s">
        <v>2694</v>
      </c>
      <c r="W303" t="s">
        <v>2088</v>
      </c>
    </row>
    <row r="304" spans="15:23">
      <c r="O304">
        <v>27</v>
      </c>
      <c r="P304">
        <v>2.2000000000000002</v>
      </c>
      <c r="Q304" t="s">
        <v>2340</v>
      </c>
      <c r="R304" t="s">
        <v>2345</v>
      </c>
      <c r="S304" s="10" t="s">
        <v>2149</v>
      </c>
      <c r="T304" t="s">
        <v>23</v>
      </c>
      <c r="U304" s="35" t="s">
        <v>2777</v>
      </c>
      <c r="V304" t="s">
        <v>2694</v>
      </c>
      <c r="W304" t="s">
        <v>2088</v>
      </c>
    </row>
    <row r="305" spans="15:23">
      <c r="O305">
        <v>27</v>
      </c>
      <c r="P305">
        <v>2.2000000000000002</v>
      </c>
      <c r="Q305" t="s">
        <v>2340</v>
      </c>
      <c r="R305" t="s">
        <v>2345</v>
      </c>
      <c r="S305" s="10" t="s">
        <v>2149</v>
      </c>
      <c r="T305" t="s">
        <v>23</v>
      </c>
      <c r="U305" s="35" t="s">
        <v>2778</v>
      </c>
      <c r="V305" t="s">
        <v>2694</v>
      </c>
      <c r="W305" t="s">
        <v>2088</v>
      </c>
    </row>
    <row r="306" spans="15:23">
      <c r="O306">
        <v>27</v>
      </c>
      <c r="P306">
        <v>2.2000000000000002</v>
      </c>
      <c r="Q306" t="s">
        <v>2340</v>
      </c>
      <c r="R306" t="s">
        <v>2345</v>
      </c>
      <c r="S306" s="10" t="s">
        <v>2149</v>
      </c>
      <c r="T306" t="s">
        <v>23</v>
      </c>
      <c r="U306" s="35" t="s">
        <v>2779</v>
      </c>
      <c r="V306" t="s">
        <v>2694</v>
      </c>
      <c r="W306" t="s">
        <v>2088</v>
      </c>
    </row>
    <row r="307" spans="15:23">
      <c r="O307">
        <v>27</v>
      </c>
      <c r="P307">
        <v>2.2000000000000002</v>
      </c>
      <c r="Q307" t="s">
        <v>2340</v>
      </c>
      <c r="R307" t="s">
        <v>2345</v>
      </c>
      <c r="S307" s="10" t="s">
        <v>2149</v>
      </c>
      <c r="T307" t="s">
        <v>23</v>
      </c>
      <c r="U307" s="35" t="s">
        <v>2780</v>
      </c>
      <c r="V307" t="s">
        <v>2694</v>
      </c>
      <c r="W307" t="s">
        <v>2088</v>
      </c>
    </row>
    <row r="308" spans="15:23">
      <c r="O308">
        <v>27</v>
      </c>
      <c r="P308">
        <v>2.2000000000000002</v>
      </c>
      <c r="Q308" t="s">
        <v>2340</v>
      </c>
      <c r="R308" t="s">
        <v>2345</v>
      </c>
      <c r="S308" s="10" t="s">
        <v>2149</v>
      </c>
      <c r="T308" t="s">
        <v>23</v>
      </c>
      <c r="U308" s="35" t="s">
        <v>2781</v>
      </c>
      <c r="V308" t="s">
        <v>2694</v>
      </c>
      <c r="W308" t="s">
        <v>2088</v>
      </c>
    </row>
    <row r="309" spans="15:23">
      <c r="O309">
        <v>27</v>
      </c>
      <c r="P309">
        <v>2.2000000000000002</v>
      </c>
      <c r="Q309" t="s">
        <v>2340</v>
      </c>
      <c r="R309" t="s">
        <v>2345</v>
      </c>
      <c r="S309" s="10" t="s">
        <v>2149</v>
      </c>
      <c r="T309" t="s">
        <v>23</v>
      </c>
      <c r="U309" s="35" t="s">
        <v>2782</v>
      </c>
      <c r="V309" t="s">
        <v>2694</v>
      </c>
      <c r="W309" t="s">
        <v>2088</v>
      </c>
    </row>
    <row r="310" spans="15:23">
      <c r="O310">
        <v>27</v>
      </c>
      <c r="P310">
        <v>2.2000000000000002</v>
      </c>
      <c r="Q310" t="s">
        <v>2340</v>
      </c>
      <c r="R310" t="s">
        <v>2345</v>
      </c>
      <c r="S310" s="10" t="s">
        <v>2149</v>
      </c>
      <c r="T310" t="s">
        <v>23</v>
      </c>
      <c r="U310" s="35" t="s">
        <v>2783</v>
      </c>
      <c r="V310" t="s">
        <v>2694</v>
      </c>
      <c r="W310" t="s">
        <v>2088</v>
      </c>
    </row>
    <row r="311" spans="15:23">
      <c r="O311">
        <v>27</v>
      </c>
      <c r="P311">
        <v>2.2000000000000002</v>
      </c>
      <c r="Q311" t="s">
        <v>2340</v>
      </c>
      <c r="R311" t="s">
        <v>2345</v>
      </c>
      <c r="S311" s="10" t="s">
        <v>2149</v>
      </c>
      <c r="T311" t="s">
        <v>23</v>
      </c>
      <c r="U311" s="35" t="s">
        <v>2784</v>
      </c>
      <c r="V311" t="s">
        <v>2694</v>
      </c>
      <c r="W311" t="s">
        <v>2088</v>
      </c>
    </row>
    <row r="312" spans="15:23">
      <c r="O312">
        <v>27</v>
      </c>
      <c r="P312">
        <v>2.2000000000000002</v>
      </c>
      <c r="Q312" t="s">
        <v>2340</v>
      </c>
      <c r="R312" t="s">
        <v>2345</v>
      </c>
      <c r="S312" s="10" t="s">
        <v>2149</v>
      </c>
      <c r="T312" t="s">
        <v>23</v>
      </c>
      <c r="U312" s="35" t="s">
        <v>2785</v>
      </c>
      <c r="V312" t="s">
        <v>2694</v>
      </c>
      <c r="W312" t="s">
        <v>2088</v>
      </c>
    </row>
    <row r="313" spans="15:23">
      <c r="O313">
        <v>27</v>
      </c>
      <c r="P313">
        <v>2.2000000000000002</v>
      </c>
      <c r="Q313" t="s">
        <v>2340</v>
      </c>
      <c r="R313" t="s">
        <v>2345</v>
      </c>
      <c r="S313" s="10" t="s">
        <v>2149</v>
      </c>
      <c r="T313" t="s">
        <v>23</v>
      </c>
      <c r="U313" s="35" t="s">
        <v>2786</v>
      </c>
      <c r="V313" t="s">
        <v>2694</v>
      </c>
      <c r="W313" t="s">
        <v>2088</v>
      </c>
    </row>
    <row r="314" spans="15:23">
      <c r="O314">
        <v>27</v>
      </c>
      <c r="P314">
        <v>2.2000000000000002</v>
      </c>
      <c r="Q314" t="s">
        <v>2340</v>
      </c>
      <c r="R314" t="s">
        <v>2345</v>
      </c>
      <c r="S314" s="10" t="s">
        <v>2149</v>
      </c>
      <c r="T314" t="s">
        <v>23</v>
      </c>
      <c r="U314" s="35" t="s">
        <v>2787</v>
      </c>
      <c r="V314" t="s">
        <v>2694</v>
      </c>
      <c r="W314" t="s">
        <v>2088</v>
      </c>
    </row>
    <row r="315" spans="15:23">
      <c r="O315">
        <v>28</v>
      </c>
      <c r="P315">
        <v>2.2000000000000002</v>
      </c>
      <c r="Q315" t="s">
        <v>2340</v>
      </c>
      <c r="R315" t="s">
        <v>2345</v>
      </c>
      <c r="S315" s="10" t="s">
        <v>2146</v>
      </c>
      <c r="T315" t="s">
        <v>23</v>
      </c>
      <c r="U315" s="35" t="s">
        <v>2788</v>
      </c>
      <c r="V315" t="s">
        <v>2662</v>
      </c>
      <c r="W315" t="s">
        <v>2088</v>
      </c>
    </row>
    <row r="316" spans="15:23">
      <c r="O316">
        <v>28</v>
      </c>
      <c r="P316">
        <v>2.2000000000000002</v>
      </c>
      <c r="Q316" t="s">
        <v>2340</v>
      </c>
      <c r="R316" t="s">
        <v>2345</v>
      </c>
      <c r="S316" s="10" t="s">
        <v>2146</v>
      </c>
      <c r="T316" t="s">
        <v>23</v>
      </c>
      <c r="U316" s="35" t="s">
        <v>2789</v>
      </c>
      <c r="V316" t="s">
        <v>2664</v>
      </c>
      <c r="W316" t="s">
        <v>2088</v>
      </c>
    </row>
    <row r="317" spans="15:23">
      <c r="O317">
        <v>28</v>
      </c>
      <c r="P317">
        <v>2.2000000000000002</v>
      </c>
      <c r="Q317" t="s">
        <v>2340</v>
      </c>
      <c r="R317" t="s">
        <v>2345</v>
      </c>
      <c r="S317" s="10" t="s">
        <v>2146</v>
      </c>
      <c r="T317" t="s">
        <v>23</v>
      </c>
      <c r="U317" s="35" t="s">
        <v>2731</v>
      </c>
      <c r="V317" t="s">
        <v>2666</v>
      </c>
      <c r="W317" t="s">
        <v>2088</v>
      </c>
    </row>
    <row r="318" spans="15:23">
      <c r="O318">
        <v>28</v>
      </c>
      <c r="P318">
        <v>2.2000000000000002</v>
      </c>
      <c r="Q318" t="s">
        <v>2340</v>
      </c>
      <c r="R318" t="s">
        <v>2345</v>
      </c>
      <c r="S318" s="10" t="s">
        <v>2146</v>
      </c>
      <c r="T318" t="s">
        <v>23</v>
      </c>
      <c r="U318" s="35" t="s">
        <v>2733</v>
      </c>
      <c r="V318" t="s">
        <v>2668</v>
      </c>
      <c r="W318" t="s">
        <v>2088</v>
      </c>
    </row>
    <row r="319" spans="15:23">
      <c r="O319">
        <v>28</v>
      </c>
      <c r="P319">
        <v>2.2000000000000002</v>
      </c>
      <c r="Q319" t="s">
        <v>2340</v>
      </c>
      <c r="R319" t="s">
        <v>2345</v>
      </c>
      <c r="S319" s="10" t="s">
        <v>2146</v>
      </c>
      <c r="T319" t="s">
        <v>23</v>
      </c>
      <c r="U319" s="35" t="s">
        <v>2545</v>
      </c>
      <c r="V319" t="s">
        <v>2682</v>
      </c>
      <c r="W319" t="s">
        <v>2088</v>
      </c>
    </row>
    <row r="320" spans="15:23">
      <c r="O320">
        <v>28</v>
      </c>
      <c r="P320">
        <v>2.2000000000000002</v>
      </c>
      <c r="Q320" t="s">
        <v>2340</v>
      </c>
      <c r="R320" t="s">
        <v>2345</v>
      </c>
      <c r="S320" s="10" t="s">
        <v>2146</v>
      </c>
      <c r="T320" t="s">
        <v>23</v>
      </c>
      <c r="U320" s="35" t="s">
        <v>2734</v>
      </c>
      <c r="V320" t="s">
        <v>2670</v>
      </c>
      <c r="W320" t="s">
        <v>2088</v>
      </c>
    </row>
    <row r="321" spans="15:23">
      <c r="O321">
        <v>28</v>
      </c>
      <c r="P321">
        <v>2.2000000000000002</v>
      </c>
      <c r="Q321" t="s">
        <v>2340</v>
      </c>
      <c r="R321" t="s">
        <v>2345</v>
      </c>
      <c r="S321" s="10" t="s">
        <v>2146</v>
      </c>
      <c r="T321" t="s">
        <v>23</v>
      </c>
      <c r="U321" s="35" t="s">
        <v>2790</v>
      </c>
      <c r="V321" t="s">
        <v>2681</v>
      </c>
      <c r="W321" t="s">
        <v>2088</v>
      </c>
    </row>
    <row r="322" spans="15:23">
      <c r="O322">
        <v>29</v>
      </c>
      <c r="P322">
        <v>2.2000000000000002</v>
      </c>
      <c r="Q322" t="s">
        <v>2340</v>
      </c>
      <c r="R322" t="s">
        <v>2345</v>
      </c>
      <c r="S322" s="10" t="s">
        <v>2167</v>
      </c>
      <c r="T322" t="s">
        <v>23</v>
      </c>
      <c r="U322" s="35" t="s">
        <v>2791</v>
      </c>
      <c r="V322" t="s">
        <v>2694</v>
      </c>
      <c r="W322" t="s">
        <v>2088</v>
      </c>
    </row>
    <row r="323" spans="15:23">
      <c r="O323">
        <v>29</v>
      </c>
      <c r="P323">
        <v>2.2000000000000002</v>
      </c>
      <c r="Q323" t="s">
        <v>2340</v>
      </c>
      <c r="R323" t="s">
        <v>2345</v>
      </c>
      <c r="S323" s="10" t="s">
        <v>2167</v>
      </c>
      <c r="T323" t="s">
        <v>23</v>
      </c>
      <c r="U323" s="35" t="s">
        <v>2792</v>
      </c>
      <c r="V323" t="s">
        <v>2694</v>
      </c>
      <c r="W323" t="s">
        <v>2088</v>
      </c>
    </row>
    <row r="324" spans="15:23">
      <c r="O324">
        <v>29</v>
      </c>
      <c r="P324">
        <v>2.2000000000000002</v>
      </c>
      <c r="Q324" t="s">
        <v>2340</v>
      </c>
      <c r="R324" t="s">
        <v>2345</v>
      </c>
      <c r="S324" s="10" t="s">
        <v>2167</v>
      </c>
      <c r="T324" t="s">
        <v>23</v>
      </c>
      <c r="U324" s="35" t="s">
        <v>2793</v>
      </c>
      <c r="V324" t="s">
        <v>2694</v>
      </c>
      <c r="W324" t="s">
        <v>2088</v>
      </c>
    </row>
    <row r="325" spans="15:23">
      <c r="O325">
        <v>29</v>
      </c>
      <c r="P325">
        <v>2.2000000000000002</v>
      </c>
      <c r="Q325" t="s">
        <v>2340</v>
      </c>
      <c r="R325" t="s">
        <v>2345</v>
      </c>
      <c r="S325" s="10" t="s">
        <v>2167</v>
      </c>
      <c r="T325" t="s">
        <v>23</v>
      </c>
      <c r="U325" s="35" t="s">
        <v>2794</v>
      </c>
      <c r="V325" t="s">
        <v>2694</v>
      </c>
      <c r="W325" t="s">
        <v>2088</v>
      </c>
    </row>
    <row r="326" spans="15:23">
      <c r="O326">
        <v>30</v>
      </c>
      <c r="P326">
        <v>2.2000000000000002</v>
      </c>
      <c r="Q326" t="s">
        <v>2340</v>
      </c>
      <c r="R326" t="s">
        <v>2345</v>
      </c>
      <c r="S326" s="10" t="s">
        <v>2170</v>
      </c>
      <c r="T326" t="s">
        <v>23</v>
      </c>
      <c r="U326" s="35" t="s">
        <v>2351</v>
      </c>
      <c r="V326" t="s">
        <v>2351</v>
      </c>
      <c r="W326" t="s">
        <v>2088</v>
      </c>
    </row>
    <row r="327" spans="15:23">
      <c r="O327">
        <v>30</v>
      </c>
      <c r="P327">
        <v>2.2000000000000002</v>
      </c>
      <c r="Q327" t="s">
        <v>2340</v>
      </c>
      <c r="R327" t="s">
        <v>2345</v>
      </c>
      <c r="S327" s="10" t="s">
        <v>2170</v>
      </c>
      <c r="T327" t="s">
        <v>23</v>
      </c>
      <c r="U327" s="35" t="s">
        <v>2352</v>
      </c>
      <c r="V327" t="s">
        <v>2352</v>
      </c>
      <c r="W327" t="s">
        <v>2088</v>
      </c>
    </row>
    <row r="328" spans="15:23">
      <c r="O328">
        <v>31</v>
      </c>
      <c r="P328">
        <v>2.2000000000000002</v>
      </c>
      <c r="Q328" t="s">
        <v>2340</v>
      </c>
      <c r="R328" t="s">
        <v>2345</v>
      </c>
      <c r="S328" s="10" t="s">
        <v>2172</v>
      </c>
      <c r="T328" t="s">
        <v>23</v>
      </c>
      <c r="U328" s="35" t="s">
        <v>2795</v>
      </c>
      <c r="V328" t="s">
        <v>2694</v>
      </c>
      <c r="W328" t="s">
        <v>2088</v>
      </c>
    </row>
    <row r="329" spans="15:23">
      <c r="O329">
        <v>31</v>
      </c>
      <c r="P329">
        <v>2.2000000000000002</v>
      </c>
      <c r="Q329" t="s">
        <v>2340</v>
      </c>
      <c r="R329" t="s">
        <v>2345</v>
      </c>
      <c r="S329" s="10" t="s">
        <v>2172</v>
      </c>
      <c r="T329" t="s">
        <v>23</v>
      </c>
      <c r="U329" s="35" t="s">
        <v>2796</v>
      </c>
      <c r="V329" t="s">
        <v>2694</v>
      </c>
      <c r="W329" t="s">
        <v>2088</v>
      </c>
    </row>
    <row r="330" spans="15:23">
      <c r="O330">
        <v>31</v>
      </c>
      <c r="P330">
        <v>2.2000000000000002</v>
      </c>
      <c r="Q330" t="s">
        <v>2340</v>
      </c>
      <c r="R330" t="s">
        <v>2345</v>
      </c>
      <c r="S330" s="10" t="s">
        <v>2172</v>
      </c>
      <c r="T330" t="s">
        <v>23</v>
      </c>
      <c r="U330" s="35" t="s">
        <v>2797</v>
      </c>
      <c r="V330" t="s">
        <v>2694</v>
      </c>
      <c r="W330" t="s">
        <v>2088</v>
      </c>
    </row>
    <row r="331" spans="15:23">
      <c r="O331">
        <v>31</v>
      </c>
      <c r="P331">
        <v>2.2000000000000002</v>
      </c>
      <c r="Q331" t="s">
        <v>2340</v>
      </c>
      <c r="R331" t="s">
        <v>2345</v>
      </c>
      <c r="S331" s="10" t="s">
        <v>2172</v>
      </c>
      <c r="T331" t="s">
        <v>23</v>
      </c>
      <c r="U331" s="35" t="s">
        <v>2798</v>
      </c>
      <c r="V331" t="s">
        <v>2694</v>
      </c>
      <c r="W331" t="s">
        <v>2088</v>
      </c>
    </row>
    <row r="332" spans="15:23">
      <c r="O332">
        <v>31</v>
      </c>
      <c r="P332">
        <v>2.2000000000000002</v>
      </c>
      <c r="Q332" t="s">
        <v>2340</v>
      </c>
      <c r="R332" t="s">
        <v>2345</v>
      </c>
      <c r="S332" s="10" t="s">
        <v>2172</v>
      </c>
      <c r="T332" t="s">
        <v>23</v>
      </c>
      <c r="U332" s="35" t="s">
        <v>2799</v>
      </c>
      <c r="V332" t="s">
        <v>2694</v>
      </c>
      <c r="W332" t="s">
        <v>2088</v>
      </c>
    </row>
    <row r="333" spans="15:23">
      <c r="O333">
        <v>31</v>
      </c>
      <c r="P333">
        <v>2.2000000000000002</v>
      </c>
      <c r="Q333" t="s">
        <v>2340</v>
      </c>
      <c r="R333" t="s">
        <v>2345</v>
      </c>
      <c r="S333" s="10" t="s">
        <v>2172</v>
      </c>
      <c r="T333" t="s">
        <v>23</v>
      </c>
      <c r="U333" s="35" t="s">
        <v>2800</v>
      </c>
      <c r="V333" t="s">
        <v>2694</v>
      </c>
      <c r="W333" t="s">
        <v>2088</v>
      </c>
    </row>
    <row r="334" spans="15:23">
      <c r="O334">
        <v>31</v>
      </c>
      <c r="P334">
        <v>2.2000000000000002</v>
      </c>
      <c r="Q334" t="s">
        <v>2340</v>
      </c>
      <c r="R334" t="s">
        <v>2345</v>
      </c>
      <c r="S334" s="10" t="s">
        <v>2172</v>
      </c>
      <c r="T334" t="s">
        <v>23</v>
      </c>
      <c r="U334" s="35" t="s">
        <v>2801</v>
      </c>
      <c r="V334" t="s">
        <v>2694</v>
      </c>
      <c r="W334" t="s">
        <v>2088</v>
      </c>
    </row>
    <row r="335" spans="15:23">
      <c r="O335">
        <v>31</v>
      </c>
      <c r="P335">
        <v>2.2000000000000002</v>
      </c>
      <c r="Q335" t="s">
        <v>2340</v>
      </c>
      <c r="R335" t="s">
        <v>2345</v>
      </c>
      <c r="S335" s="10" t="s">
        <v>2172</v>
      </c>
      <c r="T335" t="s">
        <v>2205</v>
      </c>
      <c r="U335" s="35" t="s">
        <v>2545</v>
      </c>
      <c r="V335" t="s">
        <v>2694</v>
      </c>
      <c r="W335" t="s">
        <v>2088</v>
      </c>
    </row>
    <row r="336" spans="15:23">
      <c r="O336">
        <v>31</v>
      </c>
      <c r="P336">
        <v>2.2000000000000002</v>
      </c>
      <c r="Q336" t="s">
        <v>2340</v>
      </c>
      <c r="R336" t="s">
        <v>2345</v>
      </c>
      <c r="S336" s="10" t="s">
        <v>2172</v>
      </c>
      <c r="T336" t="s">
        <v>32</v>
      </c>
      <c r="U336" s="35" t="s">
        <v>2802</v>
      </c>
      <c r="V336" t="s">
        <v>2694</v>
      </c>
      <c r="W336" t="s">
        <v>2088</v>
      </c>
    </row>
    <row r="337" spans="15:23">
      <c r="O337">
        <v>31</v>
      </c>
      <c r="P337">
        <v>2.2000000000000002</v>
      </c>
      <c r="Q337" t="s">
        <v>2340</v>
      </c>
      <c r="R337" t="s">
        <v>2345</v>
      </c>
      <c r="S337" s="10" t="s">
        <v>2172</v>
      </c>
      <c r="T337" t="s">
        <v>32</v>
      </c>
      <c r="U337" s="35" t="s">
        <v>2803</v>
      </c>
      <c r="V337" t="s">
        <v>2694</v>
      </c>
      <c r="W337" t="s">
        <v>2088</v>
      </c>
    </row>
    <row r="338" spans="15:23">
      <c r="O338">
        <v>31</v>
      </c>
      <c r="P338">
        <v>2.2000000000000002</v>
      </c>
      <c r="Q338" t="s">
        <v>2340</v>
      </c>
      <c r="R338" t="s">
        <v>2345</v>
      </c>
      <c r="S338" s="10" t="s">
        <v>2172</v>
      </c>
      <c r="T338" t="s">
        <v>32</v>
      </c>
      <c r="U338" s="35" t="s">
        <v>2804</v>
      </c>
      <c r="V338" t="s">
        <v>2694</v>
      </c>
      <c r="W338" t="s">
        <v>2088</v>
      </c>
    </row>
    <row r="339" spans="15:23">
      <c r="O339">
        <v>31</v>
      </c>
      <c r="P339">
        <v>2.2000000000000002</v>
      </c>
      <c r="Q339" t="s">
        <v>2340</v>
      </c>
      <c r="R339" t="s">
        <v>2345</v>
      </c>
      <c r="S339" s="10" t="s">
        <v>2172</v>
      </c>
      <c r="T339" t="s">
        <v>32</v>
      </c>
      <c r="U339" s="35" t="s">
        <v>2805</v>
      </c>
      <c r="V339" t="s">
        <v>2694</v>
      </c>
      <c r="W339" t="s">
        <v>2088</v>
      </c>
    </row>
    <row r="340" spans="15:23">
      <c r="O340">
        <v>31</v>
      </c>
      <c r="P340">
        <v>2.2000000000000002</v>
      </c>
      <c r="Q340" t="s">
        <v>2340</v>
      </c>
      <c r="R340" t="s">
        <v>2345</v>
      </c>
      <c r="S340" s="10" t="s">
        <v>2172</v>
      </c>
      <c r="T340" t="s">
        <v>32</v>
      </c>
      <c r="U340" s="35" t="s">
        <v>2806</v>
      </c>
      <c r="V340" t="s">
        <v>2694</v>
      </c>
      <c r="W340" t="s">
        <v>2088</v>
      </c>
    </row>
    <row r="341" spans="15:23">
      <c r="O341">
        <v>31</v>
      </c>
      <c r="P341">
        <v>2.2000000000000002</v>
      </c>
      <c r="Q341" t="s">
        <v>2340</v>
      </c>
      <c r="R341" t="s">
        <v>2345</v>
      </c>
      <c r="S341" s="10" t="s">
        <v>2172</v>
      </c>
      <c r="T341" t="s">
        <v>32</v>
      </c>
      <c r="U341" s="35" t="s">
        <v>2807</v>
      </c>
      <c r="V341" t="s">
        <v>2694</v>
      </c>
      <c r="W341" t="s">
        <v>2088</v>
      </c>
    </row>
    <row r="342" spans="15:23">
      <c r="O342">
        <v>31</v>
      </c>
      <c r="P342">
        <v>2.2000000000000002</v>
      </c>
      <c r="Q342" t="s">
        <v>2340</v>
      </c>
      <c r="R342" t="s">
        <v>2345</v>
      </c>
      <c r="S342" s="10" t="s">
        <v>2172</v>
      </c>
      <c r="T342" t="s">
        <v>32</v>
      </c>
      <c r="U342" s="35" t="s">
        <v>2808</v>
      </c>
      <c r="V342" t="s">
        <v>2694</v>
      </c>
      <c r="W342" t="s">
        <v>2088</v>
      </c>
    </row>
    <row r="343" spans="15:23">
      <c r="O343">
        <v>31</v>
      </c>
      <c r="P343">
        <v>2.2000000000000002</v>
      </c>
      <c r="Q343" t="s">
        <v>2340</v>
      </c>
      <c r="R343" t="s">
        <v>2345</v>
      </c>
      <c r="S343" s="10" t="s">
        <v>2172</v>
      </c>
      <c r="T343" t="s">
        <v>32</v>
      </c>
      <c r="U343" s="35" t="s">
        <v>2809</v>
      </c>
      <c r="V343" t="s">
        <v>2694</v>
      </c>
      <c r="W343" t="s">
        <v>2088</v>
      </c>
    </row>
    <row r="344" spans="15:23">
      <c r="O344">
        <v>31</v>
      </c>
      <c r="P344">
        <v>2.2000000000000002</v>
      </c>
      <c r="Q344" t="s">
        <v>2340</v>
      </c>
      <c r="R344" t="s">
        <v>2345</v>
      </c>
      <c r="S344" s="10" t="s">
        <v>2172</v>
      </c>
      <c r="T344" t="s">
        <v>32</v>
      </c>
      <c r="U344" s="35" t="s">
        <v>2810</v>
      </c>
      <c r="V344" t="s">
        <v>2694</v>
      </c>
      <c r="W344" t="s">
        <v>2088</v>
      </c>
    </row>
    <row r="345" spans="15:23">
      <c r="O345">
        <v>31</v>
      </c>
      <c r="P345">
        <v>2.2000000000000002</v>
      </c>
      <c r="Q345" t="s">
        <v>2340</v>
      </c>
      <c r="R345" t="s">
        <v>2345</v>
      </c>
      <c r="S345" s="10" t="s">
        <v>2172</v>
      </c>
      <c r="T345" t="s">
        <v>36</v>
      </c>
      <c r="U345" s="35" t="s">
        <v>2811</v>
      </c>
      <c r="V345" t="s">
        <v>2694</v>
      </c>
      <c r="W345" t="s">
        <v>2088</v>
      </c>
    </row>
    <row r="346" spans="15:23">
      <c r="O346">
        <v>31</v>
      </c>
      <c r="P346">
        <v>2.2000000000000002</v>
      </c>
      <c r="Q346" t="s">
        <v>2340</v>
      </c>
      <c r="R346" t="s">
        <v>2345</v>
      </c>
      <c r="S346" s="10" t="s">
        <v>2172</v>
      </c>
      <c r="T346" t="s">
        <v>36</v>
      </c>
      <c r="U346" s="35" t="s">
        <v>2812</v>
      </c>
      <c r="V346" t="s">
        <v>2694</v>
      </c>
      <c r="W346" t="s">
        <v>2088</v>
      </c>
    </row>
    <row r="347" spans="15:23">
      <c r="O347">
        <v>31</v>
      </c>
      <c r="P347">
        <v>2.2000000000000002</v>
      </c>
      <c r="Q347" t="s">
        <v>2340</v>
      </c>
      <c r="R347" t="s">
        <v>2345</v>
      </c>
      <c r="S347" s="10" t="s">
        <v>2172</v>
      </c>
      <c r="T347" t="s">
        <v>36</v>
      </c>
      <c r="U347" s="35" t="s">
        <v>2813</v>
      </c>
      <c r="V347" t="s">
        <v>2694</v>
      </c>
      <c r="W347" t="s">
        <v>2088</v>
      </c>
    </row>
    <row r="348" spans="15:23">
      <c r="O348">
        <v>31</v>
      </c>
      <c r="P348">
        <v>2.2000000000000002</v>
      </c>
      <c r="Q348" t="s">
        <v>2340</v>
      </c>
      <c r="R348" t="s">
        <v>2345</v>
      </c>
      <c r="S348" s="10" t="s">
        <v>2172</v>
      </c>
      <c r="T348" t="s">
        <v>36</v>
      </c>
      <c r="U348" s="35" t="s">
        <v>2814</v>
      </c>
      <c r="V348" t="s">
        <v>2694</v>
      </c>
      <c r="W348" t="s">
        <v>2088</v>
      </c>
    </row>
    <row r="349" spans="15:23">
      <c r="O349">
        <v>31</v>
      </c>
      <c r="P349">
        <v>2.2000000000000002</v>
      </c>
      <c r="Q349" t="s">
        <v>2340</v>
      </c>
      <c r="R349" t="s">
        <v>2345</v>
      </c>
      <c r="S349" s="10" t="s">
        <v>2172</v>
      </c>
      <c r="T349" t="s">
        <v>2815</v>
      </c>
      <c r="U349" s="35" t="s">
        <v>2816</v>
      </c>
      <c r="V349" t="s">
        <v>2694</v>
      </c>
      <c r="W349" t="s">
        <v>2088</v>
      </c>
    </row>
    <row r="350" spans="15:23">
      <c r="O350">
        <v>31</v>
      </c>
      <c r="P350">
        <v>2.2000000000000002</v>
      </c>
      <c r="Q350" t="s">
        <v>2340</v>
      </c>
      <c r="R350" t="s">
        <v>2345</v>
      </c>
      <c r="S350" s="10" t="s">
        <v>2172</v>
      </c>
      <c r="T350" t="s">
        <v>2815</v>
      </c>
      <c r="U350" s="35" t="s">
        <v>2817</v>
      </c>
      <c r="V350" t="s">
        <v>2694</v>
      </c>
      <c r="W350" t="s">
        <v>2088</v>
      </c>
    </row>
    <row r="351" spans="15:23">
      <c r="O351">
        <v>31</v>
      </c>
      <c r="P351">
        <v>2.2000000000000002</v>
      </c>
      <c r="Q351" t="s">
        <v>2340</v>
      </c>
      <c r="R351" t="s">
        <v>2345</v>
      </c>
      <c r="S351" s="10" t="s">
        <v>2172</v>
      </c>
      <c r="T351" t="s">
        <v>2815</v>
      </c>
      <c r="U351" s="35" t="s">
        <v>2818</v>
      </c>
      <c r="V351" t="s">
        <v>2694</v>
      </c>
      <c r="W351" t="s">
        <v>2088</v>
      </c>
    </row>
    <row r="352" spans="15:23">
      <c r="O352">
        <v>31</v>
      </c>
      <c r="P352">
        <v>2.2000000000000002</v>
      </c>
      <c r="Q352" t="s">
        <v>2340</v>
      </c>
      <c r="R352" t="s">
        <v>2345</v>
      </c>
      <c r="S352" s="10" t="s">
        <v>2172</v>
      </c>
      <c r="T352" t="s">
        <v>2815</v>
      </c>
      <c r="U352" s="35" t="s">
        <v>2819</v>
      </c>
      <c r="V352" t="s">
        <v>2694</v>
      </c>
      <c r="W352" t="s">
        <v>2088</v>
      </c>
    </row>
    <row r="353" spans="15:23">
      <c r="O353">
        <v>31</v>
      </c>
      <c r="P353">
        <v>2.2000000000000002</v>
      </c>
      <c r="Q353" t="s">
        <v>2340</v>
      </c>
      <c r="R353" t="s">
        <v>2345</v>
      </c>
      <c r="S353" s="10" t="s">
        <v>2172</v>
      </c>
      <c r="T353" t="s">
        <v>2815</v>
      </c>
      <c r="U353" s="35" t="s">
        <v>2820</v>
      </c>
      <c r="V353" t="s">
        <v>2694</v>
      </c>
      <c r="W353" t="s">
        <v>2088</v>
      </c>
    </row>
    <row r="354" spans="15:23">
      <c r="O354">
        <v>31</v>
      </c>
      <c r="P354">
        <v>2.2000000000000002</v>
      </c>
      <c r="Q354" t="s">
        <v>2340</v>
      </c>
      <c r="R354" t="s">
        <v>2345</v>
      </c>
      <c r="S354" s="10" t="s">
        <v>2172</v>
      </c>
      <c r="T354" t="s">
        <v>2815</v>
      </c>
      <c r="U354" s="35" t="s">
        <v>2821</v>
      </c>
      <c r="V354" t="s">
        <v>2694</v>
      </c>
      <c r="W354" t="s">
        <v>2088</v>
      </c>
    </row>
    <row r="355" spans="15:23">
      <c r="O355">
        <v>31</v>
      </c>
      <c r="P355">
        <v>2.2000000000000002</v>
      </c>
      <c r="Q355" t="s">
        <v>2340</v>
      </c>
      <c r="R355" t="s">
        <v>2345</v>
      </c>
      <c r="S355" s="10" t="s">
        <v>2172</v>
      </c>
      <c r="T355" t="s">
        <v>2815</v>
      </c>
      <c r="U355" s="35" t="s">
        <v>2822</v>
      </c>
      <c r="V355" t="s">
        <v>2694</v>
      </c>
      <c r="W355" t="s">
        <v>2088</v>
      </c>
    </row>
    <row r="356" spans="15:23">
      <c r="O356">
        <v>31</v>
      </c>
      <c r="P356">
        <v>2.2000000000000002</v>
      </c>
      <c r="Q356" t="s">
        <v>2340</v>
      </c>
      <c r="R356" t="s">
        <v>2345</v>
      </c>
      <c r="S356" s="10" t="s">
        <v>2172</v>
      </c>
      <c r="T356" t="s">
        <v>2815</v>
      </c>
      <c r="U356" s="35" t="s">
        <v>2823</v>
      </c>
      <c r="V356" t="s">
        <v>2694</v>
      </c>
      <c r="W356" t="s">
        <v>2088</v>
      </c>
    </row>
    <row r="357" spans="15:23">
      <c r="O357">
        <v>31</v>
      </c>
      <c r="P357">
        <v>2.2000000000000002</v>
      </c>
      <c r="Q357" t="s">
        <v>2340</v>
      </c>
      <c r="R357" t="s">
        <v>2345</v>
      </c>
      <c r="S357" s="10" t="s">
        <v>2172</v>
      </c>
      <c r="T357" t="s">
        <v>2815</v>
      </c>
      <c r="U357" s="35" t="s">
        <v>2824</v>
      </c>
      <c r="V357" t="s">
        <v>2694</v>
      </c>
      <c r="W357" t="s">
        <v>2088</v>
      </c>
    </row>
    <row r="358" spans="15:23">
      <c r="O358">
        <v>31</v>
      </c>
      <c r="P358">
        <v>2.2000000000000002</v>
      </c>
      <c r="Q358" t="s">
        <v>2340</v>
      </c>
      <c r="R358" t="s">
        <v>2345</v>
      </c>
      <c r="S358" s="10" t="s">
        <v>2172</v>
      </c>
      <c r="T358" t="s">
        <v>2815</v>
      </c>
      <c r="U358" s="35" t="s">
        <v>2825</v>
      </c>
      <c r="V358" t="s">
        <v>2694</v>
      </c>
      <c r="W358" t="s">
        <v>2088</v>
      </c>
    </row>
    <row r="359" spans="15:23">
      <c r="O359">
        <v>31</v>
      </c>
      <c r="P359">
        <v>2.2000000000000002</v>
      </c>
      <c r="Q359" t="s">
        <v>2340</v>
      </c>
      <c r="R359" t="s">
        <v>2345</v>
      </c>
      <c r="S359" s="10" t="s">
        <v>2172</v>
      </c>
      <c r="T359" t="s">
        <v>2826</v>
      </c>
      <c r="U359" s="35" t="s">
        <v>2827</v>
      </c>
      <c r="V359" t="s">
        <v>2694</v>
      </c>
      <c r="W359" t="s">
        <v>2088</v>
      </c>
    </row>
    <row r="360" spans="15:23">
      <c r="O360">
        <v>31</v>
      </c>
      <c r="P360">
        <v>2.2000000000000002</v>
      </c>
      <c r="Q360" t="s">
        <v>2340</v>
      </c>
      <c r="R360" t="s">
        <v>2345</v>
      </c>
      <c r="S360" s="10" t="s">
        <v>2172</v>
      </c>
      <c r="T360" t="s">
        <v>2826</v>
      </c>
      <c r="U360" s="35" t="s">
        <v>2828</v>
      </c>
      <c r="V360" t="s">
        <v>2694</v>
      </c>
      <c r="W360" t="s">
        <v>2088</v>
      </c>
    </row>
    <row r="361" spans="15:23">
      <c r="O361">
        <v>31</v>
      </c>
      <c r="P361">
        <v>2.2000000000000002</v>
      </c>
      <c r="Q361" t="s">
        <v>2340</v>
      </c>
      <c r="R361" t="s">
        <v>2345</v>
      </c>
      <c r="S361" s="10" t="s">
        <v>2172</v>
      </c>
      <c r="T361" t="s">
        <v>2826</v>
      </c>
      <c r="U361" s="35" t="s">
        <v>2829</v>
      </c>
      <c r="V361" t="s">
        <v>2694</v>
      </c>
      <c r="W361" t="s">
        <v>2088</v>
      </c>
    </row>
    <row r="362" spans="15:23">
      <c r="O362">
        <v>31</v>
      </c>
      <c r="P362">
        <v>2.2000000000000002</v>
      </c>
      <c r="Q362" t="s">
        <v>2340</v>
      </c>
      <c r="R362" t="s">
        <v>2345</v>
      </c>
      <c r="S362" s="10" t="s">
        <v>2172</v>
      </c>
      <c r="T362" t="s">
        <v>2826</v>
      </c>
      <c r="U362" s="35" t="s">
        <v>2830</v>
      </c>
      <c r="V362" t="s">
        <v>2694</v>
      </c>
      <c r="W362" t="s">
        <v>2088</v>
      </c>
    </row>
    <row r="363" spans="15:23">
      <c r="O363">
        <v>31</v>
      </c>
      <c r="P363">
        <v>2.2000000000000002</v>
      </c>
      <c r="Q363" t="s">
        <v>2340</v>
      </c>
      <c r="R363" t="s">
        <v>2345</v>
      </c>
      <c r="S363" s="10" t="s">
        <v>2172</v>
      </c>
      <c r="T363" t="s">
        <v>2826</v>
      </c>
      <c r="U363" s="35" t="s">
        <v>2831</v>
      </c>
      <c r="V363" t="s">
        <v>2694</v>
      </c>
      <c r="W363" t="s">
        <v>2088</v>
      </c>
    </row>
    <row r="364" spans="15:23">
      <c r="O364">
        <v>31</v>
      </c>
      <c r="P364">
        <v>2.2000000000000002</v>
      </c>
      <c r="Q364" t="s">
        <v>2340</v>
      </c>
      <c r="R364" t="s">
        <v>2345</v>
      </c>
      <c r="S364" s="10" t="s">
        <v>2172</v>
      </c>
      <c r="T364" t="s">
        <v>2826</v>
      </c>
      <c r="U364" s="35" t="s">
        <v>2832</v>
      </c>
      <c r="V364" t="s">
        <v>2694</v>
      </c>
      <c r="W364" t="s">
        <v>2088</v>
      </c>
    </row>
    <row r="365" spans="15:23">
      <c r="O365">
        <v>31</v>
      </c>
      <c r="P365">
        <v>2.2000000000000002</v>
      </c>
      <c r="Q365" t="s">
        <v>2340</v>
      </c>
      <c r="R365" t="s">
        <v>2345</v>
      </c>
      <c r="S365" s="10" t="s">
        <v>2172</v>
      </c>
      <c r="T365" t="s">
        <v>2826</v>
      </c>
      <c r="U365" s="35" t="s">
        <v>2833</v>
      </c>
      <c r="V365" t="s">
        <v>2694</v>
      </c>
      <c r="W365" t="s">
        <v>2088</v>
      </c>
    </row>
    <row r="366" spans="15:23">
      <c r="O366">
        <v>31</v>
      </c>
      <c r="P366">
        <v>2.2000000000000002</v>
      </c>
      <c r="Q366" t="s">
        <v>2340</v>
      </c>
      <c r="R366" t="s">
        <v>2345</v>
      </c>
      <c r="S366" s="10" t="s">
        <v>2172</v>
      </c>
      <c r="T366" t="s">
        <v>2834</v>
      </c>
      <c r="U366" s="35" t="s">
        <v>2835</v>
      </c>
      <c r="V366" t="s">
        <v>2694</v>
      </c>
      <c r="W366" t="s">
        <v>2088</v>
      </c>
    </row>
    <row r="367" spans="15:23">
      <c r="O367">
        <v>31</v>
      </c>
      <c r="P367">
        <v>2.2000000000000002</v>
      </c>
      <c r="Q367" t="s">
        <v>2340</v>
      </c>
      <c r="R367" t="s">
        <v>2345</v>
      </c>
      <c r="S367" s="10" t="s">
        <v>2172</v>
      </c>
      <c r="T367" t="s">
        <v>2834</v>
      </c>
      <c r="U367" s="35" t="s">
        <v>2836</v>
      </c>
      <c r="V367" t="s">
        <v>2694</v>
      </c>
      <c r="W367" t="s">
        <v>2088</v>
      </c>
    </row>
    <row r="368" spans="15:23">
      <c r="O368">
        <v>31</v>
      </c>
      <c r="P368">
        <v>2.2000000000000002</v>
      </c>
      <c r="Q368" t="s">
        <v>2340</v>
      </c>
      <c r="R368" t="s">
        <v>2345</v>
      </c>
      <c r="S368" s="10" t="s">
        <v>2172</v>
      </c>
      <c r="T368" t="s">
        <v>2834</v>
      </c>
      <c r="U368" s="35" t="s">
        <v>2837</v>
      </c>
      <c r="V368" t="s">
        <v>2694</v>
      </c>
      <c r="W368" t="s">
        <v>2088</v>
      </c>
    </row>
    <row r="369" spans="15:23">
      <c r="O369">
        <v>31</v>
      </c>
      <c r="P369">
        <v>2.2000000000000002</v>
      </c>
      <c r="Q369" t="s">
        <v>2340</v>
      </c>
      <c r="R369" t="s">
        <v>2345</v>
      </c>
      <c r="S369" s="10" t="s">
        <v>2172</v>
      </c>
      <c r="T369" t="s">
        <v>2834</v>
      </c>
      <c r="U369" s="35" t="s">
        <v>2838</v>
      </c>
      <c r="V369" t="s">
        <v>2694</v>
      </c>
      <c r="W369" t="s">
        <v>2088</v>
      </c>
    </row>
    <row r="370" spans="15:23">
      <c r="O370">
        <v>31</v>
      </c>
      <c r="P370">
        <v>2.2000000000000002</v>
      </c>
      <c r="Q370" t="s">
        <v>2340</v>
      </c>
      <c r="R370" t="s">
        <v>2345</v>
      </c>
      <c r="S370" s="10" t="s">
        <v>2172</v>
      </c>
      <c r="T370" t="s">
        <v>2834</v>
      </c>
      <c r="U370" s="35" t="s">
        <v>2839</v>
      </c>
      <c r="V370" t="s">
        <v>2694</v>
      </c>
      <c r="W370" t="s">
        <v>2088</v>
      </c>
    </row>
    <row r="371" spans="15:23">
      <c r="O371">
        <v>31</v>
      </c>
      <c r="P371">
        <v>2.2000000000000002</v>
      </c>
      <c r="Q371" t="s">
        <v>2340</v>
      </c>
      <c r="R371" t="s">
        <v>2345</v>
      </c>
      <c r="S371" s="10" t="s">
        <v>2172</v>
      </c>
      <c r="T371" t="s">
        <v>2834</v>
      </c>
      <c r="U371" s="35" t="s">
        <v>2840</v>
      </c>
      <c r="V371" t="s">
        <v>2694</v>
      </c>
      <c r="W371" t="s">
        <v>2088</v>
      </c>
    </row>
    <row r="372" spans="15:23">
      <c r="O372">
        <v>31</v>
      </c>
      <c r="P372">
        <v>2.2000000000000002</v>
      </c>
      <c r="Q372" t="s">
        <v>2340</v>
      </c>
      <c r="R372" t="s">
        <v>2345</v>
      </c>
      <c r="S372" s="10" t="s">
        <v>2172</v>
      </c>
      <c r="T372" t="s">
        <v>2834</v>
      </c>
      <c r="U372" s="35" t="s">
        <v>2841</v>
      </c>
      <c r="V372" t="s">
        <v>2694</v>
      </c>
      <c r="W372" t="s">
        <v>2088</v>
      </c>
    </row>
    <row r="373" spans="15:23">
      <c r="O373">
        <v>31</v>
      </c>
      <c r="P373">
        <v>2.2000000000000002</v>
      </c>
      <c r="Q373" t="s">
        <v>2340</v>
      </c>
      <c r="R373" t="s">
        <v>2345</v>
      </c>
      <c r="S373" s="10" t="s">
        <v>2172</v>
      </c>
      <c r="T373" t="s">
        <v>2834</v>
      </c>
      <c r="U373" s="35" t="s">
        <v>2842</v>
      </c>
      <c r="V373" t="s">
        <v>2694</v>
      </c>
      <c r="W373" t="s">
        <v>2088</v>
      </c>
    </row>
    <row r="374" spans="15:23">
      <c r="O374">
        <v>31</v>
      </c>
      <c r="P374">
        <v>2.2000000000000002</v>
      </c>
      <c r="Q374" t="s">
        <v>2340</v>
      </c>
      <c r="R374" t="s">
        <v>2345</v>
      </c>
      <c r="S374" s="10" t="s">
        <v>2172</v>
      </c>
      <c r="T374" t="s">
        <v>2834</v>
      </c>
      <c r="U374" s="35" t="s">
        <v>2843</v>
      </c>
      <c r="V374" t="s">
        <v>2694</v>
      </c>
      <c r="W374" t="s">
        <v>2088</v>
      </c>
    </row>
    <row r="375" spans="15:23">
      <c r="O375">
        <v>31</v>
      </c>
      <c r="P375">
        <v>2.2000000000000002</v>
      </c>
      <c r="Q375" t="s">
        <v>2340</v>
      </c>
      <c r="R375" t="s">
        <v>2345</v>
      </c>
      <c r="S375" s="10" t="s">
        <v>2172</v>
      </c>
      <c r="T375" t="s">
        <v>2834</v>
      </c>
      <c r="U375" s="35" t="s">
        <v>2844</v>
      </c>
      <c r="V375" t="s">
        <v>2694</v>
      </c>
      <c r="W375" t="s">
        <v>2088</v>
      </c>
    </row>
    <row r="376" spans="15:23">
      <c r="O376">
        <v>31</v>
      </c>
      <c r="P376">
        <v>2.2000000000000002</v>
      </c>
      <c r="Q376" t="s">
        <v>2340</v>
      </c>
      <c r="R376" t="s">
        <v>2345</v>
      </c>
      <c r="S376" s="10" t="s">
        <v>2172</v>
      </c>
      <c r="T376" t="s">
        <v>2834</v>
      </c>
      <c r="U376" s="35" t="s">
        <v>2845</v>
      </c>
      <c r="V376" t="s">
        <v>2694</v>
      </c>
      <c r="W376" t="s">
        <v>2088</v>
      </c>
    </row>
    <row r="377" spans="15:23">
      <c r="O377">
        <v>31</v>
      </c>
      <c r="P377">
        <v>2.2000000000000002</v>
      </c>
      <c r="Q377" t="s">
        <v>2340</v>
      </c>
      <c r="R377" t="s">
        <v>2345</v>
      </c>
      <c r="S377" s="10" t="s">
        <v>2172</v>
      </c>
      <c r="T377" t="s">
        <v>2834</v>
      </c>
      <c r="U377" s="35" t="s">
        <v>2846</v>
      </c>
      <c r="V377" t="s">
        <v>2694</v>
      </c>
      <c r="W377" t="s">
        <v>2088</v>
      </c>
    </row>
    <row r="378" spans="15:23">
      <c r="O378">
        <v>31</v>
      </c>
      <c r="P378">
        <v>2.2000000000000002</v>
      </c>
      <c r="Q378" t="s">
        <v>2340</v>
      </c>
      <c r="R378" t="s">
        <v>2345</v>
      </c>
      <c r="S378" s="10" t="s">
        <v>2172</v>
      </c>
      <c r="T378" t="s">
        <v>2847</v>
      </c>
      <c r="U378" s="35" t="s">
        <v>2848</v>
      </c>
      <c r="V378" t="s">
        <v>2694</v>
      </c>
      <c r="W378" t="s">
        <v>2088</v>
      </c>
    </row>
    <row r="379" spans="15:23">
      <c r="O379">
        <v>31</v>
      </c>
      <c r="P379">
        <v>2.2000000000000002</v>
      </c>
      <c r="Q379" t="s">
        <v>2340</v>
      </c>
      <c r="R379" t="s">
        <v>2345</v>
      </c>
      <c r="S379" s="10" t="s">
        <v>2172</v>
      </c>
      <c r="T379" t="s">
        <v>2847</v>
      </c>
      <c r="U379" s="35" t="s">
        <v>2849</v>
      </c>
      <c r="V379" t="s">
        <v>2694</v>
      </c>
      <c r="W379" t="s">
        <v>2088</v>
      </c>
    </row>
    <row r="380" spans="15:23">
      <c r="O380">
        <v>31</v>
      </c>
      <c r="P380">
        <v>2.2000000000000002</v>
      </c>
      <c r="Q380" t="s">
        <v>2340</v>
      </c>
      <c r="R380" t="s">
        <v>2345</v>
      </c>
      <c r="S380" s="10" t="s">
        <v>2172</v>
      </c>
      <c r="T380" t="s">
        <v>2847</v>
      </c>
      <c r="U380" s="35" t="s">
        <v>2850</v>
      </c>
      <c r="V380" t="s">
        <v>2694</v>
      </c>
      <c r="W380" t="s">
        <v>2088</v>
      </c>
    </row>
    <row r="381" spans="15:23">
      <c r="O381">
        <v>31</v>
      </c>
      <c r="P381">
        <v>2.2000000000000002</v>
      </c>
      <c r="Q381" t="s">
        <v>2340</v>
      </c>
      <c r="R381" t="s">
        <v>2345</v>
      </c>
      <c r="S381" s="10" t="s">
        <v>2172</v>
      </c>
      <c r="T381" t="s">
        <v>2847</v>
      </c>
      <c r="U381" s="35" t="s">
        <v>2851</v>
      </c>
      <c r="V381" t="s">
        <v>2694</v>
      </c>
      <c r="W381" t="s">
        <v>2088</v>
      </c>
    </row>
    <row r="382" spans="15:23">
      <c r="O382">
        <v>31</v>
      </c>
      <c r="P382">
        <v>2.2000000000000002</v>
      </c>
      <c r="Q382" t="s">
        <v>2340</v>
      </c>
      <c r="R382" t="s">
        <v>2345</v>
      </c>
      <c r="S382" s="10" t="s">
        <v>2172</v>
      </c>
      <c r="T382" t="s">
        <v>2847</v>
      </c>
      <c r="U382" s="35" t="s">
        <v>2852</v>
      </c>
      <c r="V382" t="s">
        <v>2694</v>
      </c>
      <c r="W382" t="s">
        <v>2088</v>
      </c>
    </row>
    <row r="383" spans="15:23">
      <c r="O383">
        <v>31</v>
      </c>
      <c r="P383">
        <v>2.2000000000000002</v>
      </c>
      <c r="Q383" t="s">
        <v>2340</v>
      </c>
      <c r="R383" t="s">
        <v>2345</v>
      </c>
      <c r="S383" s="10" t="s">
        <v>2172</v>
      </c>
      <c r="T383" t="s">
        <v>2853</v>
      </c>
      <c r="U383" s="35" t="s">
        <v>2854</v>
      </c>
      <c r="V383" t="s">
        <v>2694</v>
      </c>
      <c r="W383" t="s">
        <v>2088</v>
      </c>
    </row>
    <row r="384" spans="15:23">
      <c r="O384">
        <v>31</v>
      </c>
      <c r="P384">
        <v>2.2000000000000002</v>
      </c>
      <c r="Q384" t="s">
        <v>2340</v>
      </c>
      <c r="R384" t="s">
        <v>2345</v>
      </c>
      <c r="S384" s="10" t="s">
        <v>2172</v>
      </c>
      <c r="T384" t="s">
        <v>2853</v>
      </c>
      <c r="U384" s="35" t="s">
        <v>2855</v>
      </c>
      <c r="V384" t="s">
        <v>2694</v>
      </c>
      <c r="W384" t="s">
        <v>2088</v>
      </c>
    </row>
    <row r="385" spans="15:23">
      <c r="O385">
        <v>31</v>
      </c>
      <c r="P385">
        <v>2.2000000000000002</v>
      </c>
      <c r="Q385" t="s">
        <v>2340</v>
      </c>
      <c r="R385" t="s">
        <v>2345</v>
      </c>
      <c r="S385" s="10" t="s">
        <v>2172</v>
      </c>
      <c r="T385" t="s">
        <v>2853</v>
      </c>
      <c r="U385" s="35" t="s">
        <v>2856</v>
      </c>
      <c r="V385" t="s">
        <v>2694</v>
      </c>
      <c r="W385" t="s">
        <v>2088</v>
      </c>
    </row>
    <row r="386" spans="15:23">
      <c r="O386">
        <v>31</v>
      </c>
      <c r="P386">
        <v>2.2000000000000002</v>
      </c>
      <c r="Q386" t="s">
        <v>2340</v>
      </c>
      <c r="R386" t="s">
        <v>2345</v>
      </c>
      <c r="S386" s="10" t="s">
        <v>2172</v>
      </c>
      <c r="T386" t="s">
        <v>2853</v>
      </c>
      <c r="U386" s="35" t="s">
        <v>2857</v>
      </c>
      <c r="V386" t="s">
        <v>2694</v>
      </c>
      <c r="W386" t="s">
        <v>2088</v>
      </c>
    </row>
    <row r="387" spans="15:23">
      <c r="O387">
        <v>32</v>
      </c>
      <c r="P387">
        <v>99</v>
      </c>
      <c r="Q387" t="s">
        <v>2340</v>
      </c>
      <c r="R387" t="s">
        <v>2345</v>
      </c>
      <c r="S387" s="10" t="s">
        <v>2177</v>
      </c>
      <c r="T387" t="s">
        <v>2362</v>
      </c>
      <c r="U387" s="35" t="s">
        <v>2671</v>
      </c>
      <c r="V387" t="s">
        <v>2671</v>
      </c>
      <c r="W387" t="s">
        <v>2088</v>
      </c>
    </row>
    <row r="388" spans="15:23">
      <c r="O388">
        <v>33</v>
      </c>
      <c r="P388">
        <v>2.2000000000000002</v>
      </c>
      <c r="Q388" t="s">
        <v>2340</v>
      </c>
      <c r="R388" t="s">
        <v>2345</v>
      </c>
      <c r="S388" s="10" t="s">
        <v>2181</v>
      </c>
      <c r="T388" t="s">
        <v>2858</v>
      </c>
      <c r="U388" s="35" t="s">
        <v>2859</v>
      </c>
      <c r="V388" t="s">
        <v>2694</v>
      </c>
      <c r="W388" t="s">
        <v>2088</v>
      </c>
    </row>
    <row r="389" spans="15:23">
      <c r="O389">
        <v>33</v>
      </c>
      <c r="P389">
        <v>2.2000000000000002</v>
      </c>
      <c r="Q389" t="s">
        <v>2340</v>
      </c>
      <c r="R389" t="s">
        <v>2345</v>
      </c>
      <c r="S389" s="10" t="s">
        <v>2181</v>
      </c>
      <c r="T389" t="s">
        <v>2858</v>
      </c>
      <c r="U389" s="35" t="s">
        <v>2860</v>
      </c>
      <c r="V389" t="s">
        <v>2694</v>
      </c>
      <c r="W389" t="s">
        <v>2088</v>
      </c>
    </row>
    <row r="390" spans="15:23">
      <c r="O390">
        <v>33</v>
      </c>
      <c r="P390">
        <v>2.2000000000000002</v>
      </c>
      <c r="Q390" t="s">
        <v>2340</v>
      </c>
      <c r="R390" t="s">
        <v>2345</v>
      </c>
      <c r="S390" s="10" t="s">
        <v>2181</v>
      </c>
      <c r="T390" t="s">
        <v>2858</v>
      </c>
      <c r="U390" s="35" t="s">
        <v>2861</v>
      </c>
      <c r="V390" t="s">
        <v>2694</v>
      </c>
      <c r="W390" t="s">
        <v>2088</v>
      </c>
    </row>
    <row r="391" spans="15:23">
      <c r="O391">
        <v>33</v>
      </c>
      <c r="P391">
        <v>2.2000000000000002</v>
      </c>
      <c r="Q391" t="s">
        <v>2340</v>
      </c>
      <c r="R391" t="s">
        <v>2345</v>
      </c>
      <c r="S391" s="10" t="s">
        <v>2181</v>
      </c>
      <c r="T391" t="s">
        <v>2858</v>
      </c>
      <c r="U391" s="35" t="s">
        <v>2862</v>
      </c>
      <c r="V391" t="s">
        <v>2694</v>
      </c>
      <c r="W391" t="s">
        <v>2088</v>
      </c>
    </row>
    <row r="392" spans="15:23">
      <c r="O392">
        <v>33</v>
      </c>
      <c r="P392">
        <v>2.2000000000000002</v>
      </c>
      <c r="Q392" t="s">
        <v>2340</v>
      </c>
      <c r="R392" t="s">
        <v>2345</v>
      </c>
      <c r="S392" s="10" t="s">
        <v>2181</v>
      </c>
      <c r="T392" t="s">
        <v>2858</v>
      </c>
      <c r="U392" s="35" t="s">
        <v>2863</v>
      </c>
      <c r="V392" t="s">
        <v>2694</v>
      </c>
      <c r="W392" t="s">
        <v>2088</v>
      </c>
    </row>
    <row r="393" spans="15:23">
      <c r="O393">
        <v>34</v>
      </c>
      <c r="P393">
        <v>2.2000000000000002</v>
      </c>
      <c r="Q393" t="s">
        <v>2340</v>
      </c>
      <c r="R393" t="s">
        <v>2345</v>
      </c>
      <c r="S393" s="10" t="s">
        <v>2185</v>
      </c>
      <c r="T393" t="s">
        <v>2864</v>
      </c>
      <c r="U393" s="35" t="s">
        <v>2865</v>
      </c>
      <c r="V393" t="s">
        <v>2694</v>
      </c>
      <c r="W393" t="s">
        <v>2088</v>
      </c>
    </row>
    <row r="394" spans="15:23">
      <c r="O394">
        <v>34</v>
      </c>
      <c r="P394">
        <v>2.2000000000000002</v>
      </c>
      <c r="Q394" t="s">
        <v>2340</v>
      </c>
      <c r="R394" t="s">
        <v>2345</v>
      </c>
      <c r="S394" s="10" t="s">
        <v>2185</v>
      </c>
      <c r="T394" t="s">
        <v>2864</v>
      </c>
      <c r="U394" s="35" t="s">
        <v>2866</v>
      </c>
      <c r="V394" t="s">
        <v>2694</v>
      </c>
      <c r="W394" t="s">
        <v>2088</v>
      </c>
    </row>
    <row r="395" spans="15:23">
      <c r="O395">
        <v>34</v>
      </c>
      <c r="P395">
        <v>2.2000000000000002</v>
      </c>
      <c r="Q395" t="s">
        <v>2340</v>
      </c>
      <c r="R395" t="s">
        <v>2345</v>
      </c>
      <c r="S395" s="10" t="s">
        <v>2185</v>
      </c>
      <c r="T395" t="s">
        <v>2864</v>
      </c>
      <c r="U395" s="35" t="s">
        <v>2867</v>
      </c>
      <c r="V395" t="s">
        <v>2694</v>
      </c>
      <c r="W395" t="s">
        <v>2088</v>
      </c>
    </row>
    <row r="396" spans="15:23">
      <c r="O396">
        <v>34</v>
      </c>
      <c r="P396">
        <v>2.2000000000000002</v>
      </c>
      <c r="Q396" t="s">
        <v>2340</v>
      </c>
      <c r="R396" t="s">
        <v>2345</v>
      </c>
      <c r="S396" s="10" t="s">
        <v>2185</v>
      </c>
      <c r="T396" t="s">
        <v>2864</v>
      </c>
      <c r="U396" s="35" t="s">
        <v>2868</v>
      </c>
      <c r="V396" t="s">
        <v>2694</v>
      </c>
      <c r="W396" t="s">
        <v>2088</v>
      </c>
    </row>
    <row r="397" spans="15:23">
      <c r="O397">
        <v>34</v>
      </c>
      <c r="P397">
        <v>2.2000000000000002</v>
      </c>
      <c r="Q397" t="s">
        <v>2340</v>
      </c>
      <c r="R397" t="s">
        <v>2345</v>
      </c>
      <c r="S397" s="10" t="s">
        <v>2185</v>
      </c>
      <c r="T397" t="s">
        <v>2864</v>
      </c>
      <c r="U397" s="35" t="s">
        <v>1568</v>
      </c>
      <c r="V397" t="s">
        <v>2694</v>
      </c>
      <c r="W397" t="s">
        <v>2088</v>
      </c>
    </row>
    <row r="398" spans="15:23">
      <c r="O398">
        <v>34</v>
      </c>
      <c r="P398">
        <v>2.2000000000000002</v>
      </c>
      <c r="Q398" t="s">
        <v>2340</v>
      </c>
      <c r="R398" t="s">
        <v>2345</v>
      </c>
      <c r="S398" s="10" t="s">
        <v>2185</v>
      </c>
      <c r="T398" t="s">
        <v>2864</v>
      </c>
      <c r="U398" s="35" t="s">
        <v>2869</v>
      </c>
      <c r="V398" t="s">
        <v>2694</v>
      </c>
      <c r="W398" t="s">
        <v>2088</v>
      </c>
    </row>
    <row r="399" spans="15:23">
      <c r="O399">
        <v>34</v>
      </c>
      <c r="P399">
        <v>2.2000000000000002</v>
      </c>
      <c r="Q399" t="s">
        <v>2340</v>
      </c>
      <c r="R399" t="s">
        <v>2345</v>
      </c>
      <c r="S399" s="10" t="s">
        <v>2185</v>
      </c>
      <c r="T399" t="s">
        <v>2864</v>
      </c>
      <c r="U399" s="35" t="s">
        <v>2870</v>
      </c>
      <c r="V399" t="s">
        <v>2694</v>
      </c>
      <c r="W399" t="s">
        <v>2088</v>
      </c>
    </row>
    <row r="400" spans="15:23">
      <c r="O400">
        <v>34</v>
      </c>
      <c r="P400">
        <v>2.2000000000000002</v>
      </c>
      <c r="Q400" t="s">
        <v>2340</v>
      </c>
      <c r="R400" t="s">
        <v>2345</v>
      </c>
      <c r="S400" s="10" t="s">
        <v>2185</v>
      </c>
      <c r="T400" t="s">
        <v>2864</v>
      </c>
      <c r="U400" s="35" t="s">
        <v>2871</v>
      </c>
      <c r="V400" t="s">
        <v>2694</v>
      </c>
      <c r="W400" t="s">
        <v>2088</v>
      </c>
    </row>
    <row r="401" spans="15:23">
      <c r="O401">
        <v>34</v>
      </c>
      <c r="P401">
        <v>2.2000000000000002</v>
      </c>
      <c r="Q401" t="s">
        <v>2340</v>
      </c>
      <c r="R401" t="s">
        <v>2345</v>
      </c>
      <c r="S401" s="10" t="s">
        <v>2185</v>
      </c>
      <c r="T401" t="s">
        <v>2864</v>
      </c>
      <c r="U401" s="35" t="s">
        <v>2872</v>
      </c>
      <c r="V401" t="s">
        <v>2694</v>
      </c>
      <c r="W401" t="s">
        <v>2088</v>
      </c>
    </row>
    <row r="402" spans="15:23">
      <c r="O402">
        <v>34</v>
      </c>
      <c r="P402">
        <v>2.2000000000000002</v>
      </c>
      <c r="Q402" t="s">
        <v>2340</v>
      </c>
      <c r="R402" t="s">
        <v>2345</v>
      </c>
      <c r="S402" s="10" t="s">
        <v>2185</v>
      </c>
      <c r="T402" t="s">
        <v>2864</v>
      </c>
      <c r="U402" s="35" t="s">
        <v>2873</v>
      </c>
      <c r="V402" t="s">
        <v>2694</v>
      </c>
      <c r="W402" t="s">
        <v>2088</v>
      </c>
    </row>
    <row r="403" spans="15:23">
      <c r="O403">
        <v>34</v>
      </c>
      <c r="P403">
        <v>2.2000000000000002</v>
      </c>
      <c r="Q403" t="s">
        <v>2340</v>
      </c>
      <c r="R403" t="s">
        <v>2345</v>
      </c>
      <c r="S403" s="10" t="s">
        <v>2185</v>
      </c>
      <c r="T403" t="s">
        <v>2864</v>
      </c>
      <c r="U403" s="35" t="s">
        <v>2874</v>
      </c>
      <c r="V403" t="s">
        <v>2694</v>
      </c>
      <c r="W403" t="s">
        <v>2088</v>
      </c>
    </row>
    <row r="404" spans="15:23">
      <c r="O404">
        <v>34</v>
      </c>
      <c r="P404">
        <v>2.2000000000000002</v>
      </c>
      <c r="Q404" t="s">
        <v>2340</v>
      </c>
      <c r="R404" t="s">
        <v>2345</v>
      </c>
      <c r="S404" s="10" t="s">
        <v>2185</v>
      </c>
      <c r="T404" t="s">
        <v>2864</v>
      </c>
      <c r="U404" s="35" t="s">
        <v>2875</v>
      </c>
      <c r="V404" t="s">
        <v>2694</v>
      </c>
      <c r="W404" t="s">
        <v>2088</v>
      </c>
    </row>
    <row r="405" spans="15:23">
      <c r="O405">
        <v>34</v>
      </c>
      <c r="P405">
        <v>2.2000000000000002</v>
      </c>
      <c r="Q405" t="s">
        <v>2340</v>
      </c>
      <c r="R405" t="s">
        <v>2345</v>
      </c>
      <c r="S405" s="10" t="s">
        <v>2185</v>
      </c>
      <c r="T405" t="s">
        <v>2864</v>
      </c>
      <c r="U405" s="35" t="s">
        <v>2876</v>
      </c>
      <c r="V405" t="s">
        <v>2694</v>
      </c>
      <c r="W405" t="s">
        <v>2088</v>
      </c>
    </row>
    <row r="406" spans="15:23">
      <c r="O406">
        <v>34</v>
      </c>
      <c r="P406">
        <v>2.2000000000000002</v>
      </c>
      <c r="Q406" t="s">
        <v>2340</v>
      </c>
      <c r="R406" t="s">
        <v>2345</v>
      </c>
      <c r="S406" s="10" t="s">
        <v>2185</v>
      </c>
      <c r="T406" t="s">
        <v>2864</v>
      </c>
      <c r="U406" s="35" t="s">
        <v>2877</v>
      </c>
      <c r="V406" t="s">
        <v>2694</v>
      </c>
      <c r="W406" t="s">
        <v>2088</v>
      </c>
    </row>
    <row r="407" spans="15:23">
      <c r="O407">
        <v>34</v>
      </c>
      <c r="P407">
        <v>2.2000000000000002</v>
      </c>
      <c r="Q407" t="s">
        <v>2340</v>
      </c>
      <c r="R407" t="s">
        <v>2345</v>
      </c>
      <c r="S407" s="10" t="s">
        <v>2185</v>
      </c>
      <c r="T407" t="s">
        <v>2864</v>
      </c>
      <c r="U407" s="35" t="s">
        <v>2878</v>
      </c>
      <c r="V407" t="s">
        <v>2694</v>
      </c>
      <c r="W407" t="s">
        <v>2088</v>
      </c>
    </row>
    <row r="408" spans="15:23">
      <c r="O408">
        <v>34</v>
      </c>
      <c r="P408">
        <v>2.2000000000000002</v>
      </c>
      <c r="Q408" t="s">
        <v>2340</v>
      </c>
      <c r="R408" t="s">
        <v>2345</v>
      </c>
      <c r="S408" s="10" t="s">
        <v>2185</v>
      </c>
      <c r="T408" t="s">
        <v>2864</v>
      </c>
      <c r="U408" s="35" t="s">
        <v>2879</v>
      </c>
      <c r="V408" t="s">
        <v>2694</v>
      </c>
      <c r="W408" t="s">
        <v>2088</v>
      </c>
    </row>
    <row r="409" spans="15:23">
      <c r="O409">
        <v>34</v>
      </c>
      <c r="P409">
        <v>2.2000000000000002</v>
      </c>
      <c r="Q409" t="s">
        <v>2340</v>
      </c>
      <c r="R409" t="s">
        <v>2345</v>
      </c>
      <c r="S409" s="10" t="s">
        <v>2185</v>
      </c>
      <c r="T409" t="s">
        <v>2864</v>
      </c>
      <c r="U409" s="35" t="s">
        <v>2880</v>
      </c>
      <c r="V409" t="s">
        <v>2694</v>
      </c>
      <c r="W409" t="s">
        <v>2088</v>
      </c>
    </row>
    <row r="410" spans="15:23">
      <c r="O410">
        <v>34</v>
      </c>
      <c r="P410">
        <v>2.2000000000000002</v>
      </c>
      <c r="Q410" t="s">
        <v>2340</v>
      </c>
      <c r="R410" t="s">
        <v>2345</v>
      </c>
      <c r="S410" s="10" t="s">
        <v>2185</v>
      </c>
      <c r="T410" t="s">
        <v>2864</v>
      </c>
      <c r="U410" s="35" t="s">
        <v>2881</v>
      </c>
      <c r="V410" t="s">
        <v>2694</v>
      </c>
      <c r="W410" t="s">
        <v>2088</v>
      </c>
    </row>
    <row r="411" spans="15:23">
      <c r="O411">
        <v>34</v>
      </c>
      <c r="P411">
        <v>2.2000000000000002</v>
      </c>
      <c r="Q411" t="s">
        <v>2340</v>
      </c>
      <c r="R411" t="s">
        <v>2345</v>
      </c>
      <c r="S411" s="10" t="s">
        <v>2185</v>
      </c>
      <c r="T411" t="s">
        <v>2864</v>
      </c>
      <c r="U411" s="35" t="s">
        <v>2882</v>
      </c>
      <c r="V411" t="s">
        <v>2694</v>
      </c>
      <c r="W411" t="s">
        <v>2088</v>
      </c>
    </row>
    <row r="412" spans="15:23">
      <c r="O412">
        <v>34</v>
      </c>
      <c r="P412">
        <v>2.2000000000000002</v>
      </c>
      <c r="Q412" t="s">
        <v>2340</v>
      </c>
      <c r="R412" t="s">
        <v>2345</v>
      </c>
      <c r="S412" s="10" t="s">
        <v>2185</v>
      </c>
      <c r="T412" t="s">
        <v>2864</v>
      </c>
      <c r="U412" s="35" t="s">
        <v>2883</v>
      </c>
      <c r="V412" t="s">
        <v>2694</v>
      </c>
      <c r="W412" t="s">
        <v>2088</v>
      </c>
    </row>
    <row r="413" spans="15:23">
      <c r="O413">
        <v>35</v>
      </c>
      <c r="P413">
        <v>2.2000000000000002</v>
      </c>
      <c r="Q413" t="s">
        <v>2340</v>
      </c>
      <c r="R413" t="s">
        <v>2345</v>
      </c>
      <c r="S413" s="10" t="s">
        <v>2189</v>
      </c>
      <c r="T413" t="s">
        <v>2864</v>
      </c>
      <c r="U413" s="35" t="s">
        <v>2884</v>
      </c>
      <c r="V413" t="s">
        <v>2694</v>
      </c>
      <c r="W413" t="s">
        <v>2088</v>
      </c>
    </row>
    <row r="414" spans="15:23">
      <c r="O414">
        <v>35</v>
      </c>
      <c r="P414">
        <v>2.2000000000000002</v>
      </c>
      <c r="Q414" t="s">
        <v>2340</v>
      </c>
      <c r="R414" t="s">
        <v>2345</v>
      </c>
      <c r="S414" s="10" t="s">
        <v>2189</v>
      </c>
      <c r="T414" t="s">
        <v>2864</v>
      </c>
      <c r="U414" s="35" t="s">
        <v>2885</v>
      </c>
      <c r="V414" t="s">
        <v>2694</v>
      </c>
      <c r="W414" t="s">
        <v>2088</v>
      </c>
    </row>
    <row r="415" spans="15:23">
      <c r="O415">
        <v>35</v>
      </c>
      <c r="P415">
        <v>2.2000000000000002</v>
      </c>
      <c r="Q415" t="s">
        <v>2340</v>
      </c>
      <c r="R415" t="s">
        <v>2345</v>
      </c>
      <c r="S415" s="10" t="s">
        <v>2189</v>
      </c>
      <c r="T415" t="s">
        <v>2864</v>
      </c>
      <c r="U415" s="35" t="s">
        <v>2886</v>
      </c>
      <c r="V415" t="s">
        <v>2694</v>
      </c>
      <c r="W415" t="s">
        <v>2088</v>
      </c>
    </row>
    <row r="416" spans="15:23">
      <c r="O416">
        <v>35</v>
      </c>
      <c r="P416">
        <v>2.2000000000000002</v>
      </c>
      <c r="Q416" t="s">
        <v>2340</v>
      </c>
      <c r="R416" t="s">
        <v>2345</v>
      </c>
      <c r="S416" s="10" t="s">
        <v>2189</v>
      </c>
      <c r="T416" t="s">
        <v>2864</v>
      </c>
      <c r="U416" s="35" t="s">
        <v>2887</v>
      </c>
      <c r="V416" t="s">
        <v>2694</v>
      </c>
      <c r="W416" t="s">
        <v>2088</v>
      </c>
    </row>
    <row r="417" spans="15:23">
      <c r="O417">
        <v>35</v>
      </c>
      <c r="P417">
        <v>2.2000000000000002</v>
      </c>
      <c r="Q417" t="s">
        <v>2340</v>
      </c>
      <c r="R417" t="s">
        <v>2345</v>
      </c>
      <c r="S417" s="10" t="s">
        <v>2189</v>
      </c>
      <c r="T417" t="s">
        <v>2864</v>
      </c>
      <c r="U417" s="35" t="s">
        <v>2888</v>
      </c>
      <c r="V417" t="s">
        <v>2694</v>
      </c>
      <c r="W417" t="s">
        <v>2088</v>
      </c>
    </row>
    <row r="418" spans="15:23">
      <c r="O418">
        <v>35</v>
      </c>
      <c r="P418">
        <v>2.2000000000000002</v>
      </c>
      <c r="Q418" t="s">
        <v>2340</v>
      </c>
      <c r="R418" t="s">
        <v>2345</v>
      </c>
      <c r="S418" s="10" t="s">
        <v>2189</v>
      </c>
      <c r="T418" t="s">
        <v>2864</v>
      </c>
      <c r="U418" s="35" t="s">
        <v>2889</v>
      </c>
      <c r="V418" t="s">
        <v>2694</v>
      </c>
      <c r="W418" t="s">
        <v>2088</v>
      </c>
    </row>
    <row r="419" spans="15:23">
      <c r="O419">
        <v>35</v>
      </c>
      <c r="P419">
        <v>2.2000000000000002</v>
      </c>
      <c r="Q419" t="s">
        <v>2340</v>
      </c>
      <c r="R419" t="s">
        <v>2345</v>
      </c>
      <c r="S419" s="10" t="s">
        <v>2189</v>
      </c>
      <c r="T419" t="s">
        <v>2864</v>
      </c>
      <c r="U419" s="35" t="s">
        <v>2890</v>
      </c>
      <c r="V419" t="s">
        <v>2694</v>
      </c>
      <c r="W419" t="s">
        <v>2088</v>
      </c>
    </row>
    <row r="420" spans="15:23">
      <c r="O420">
        <v>35</v>
      </c>
      <c r="P420">
        <v>2.2000000000000002</v>
      </c>
      <c r="Q420" t="s">
        <v>2340</v>
      </c>
      <c r="R420" t="s">
        <v>2345</v>
      </c>
      <c r="S420" s="10" t="s">
        <v>2189</v>
      </c>
      <c r="T420" t="s">
        <v>2864</v>
      </c>
      <c r="U420" s="35" t="s">
        <v>2891</v>
      </c>
      <c r="V420" t="s">
        <v>2694</v>
      </c>
      <c r="W420" t="s">
        <v>2088</v>
      </c>
    </row>
    <row r="421" spans="15:23">
      <c r="O421">
        <v>35</v>
      </c>
      <c r="P421">
        <v>2.2000000000000002</v>
      </c>
      <c r="Q421" t="s">
        <v>2340</v>
      </c>
      <c r="R421" t="s">
        <v>2345</v>
      </c>
      <c r="S421" s="10" t="s">
        <v>2189</v>
      </c>
      <c r="T421" t="s">
        <v>2864</v>
      </c>
      <c r="U421" s="35" t="s">
        <v>2892</v>
      </c>
      <c r="V421" t="s">
        <v>2694</v>
      </c>
      <c r="W421" t="s">
        <v>2088</v>
      </c>
    </row>
    <row r="422" spans="15:23">
      <c r="O422">
        <v>36</v>
      </c>
      <c r="P422">
        <v>2.2000000000000002</v>
      </c>
      <c r="Q422" t="s">
        <v>2340</v>
      </c>
      <c r="R422" t="s">
        <v>2345</v>
      </c>
      <c r="S422" s="10" t="s">
        <v>2193</v>
      </c>
      <c r="T422" t="s">
        <v>2893</v>
      </c>
      <c r="U422" s="35" t="s">
        <v>2399</v>
      </c>
      <c r="V422" t="s">
        <v>2694</v>
      </c>
      <c r="W422" t="s">
        <v>2088</v>
      </c>
    </row>
    <row r="423" spans="15:23">
      <c r="O423">
        <v>36</v>
      </c>
      <c r="P423">
        <v>2.2000000000000002</v>
      </c>
      <c r="Q423" t="s">
        <v>2340</v>
      </c>
      <c r="R423" t="s">
        <v>2345</v>
      </c>
      <c r="S423" s="10" t="s">
        <v>2193</v>
      </c>
      <c r="T423" t="s">
        <v>2893</v>
      </c>
      <c r="U423" s="35" t="s">
        <v>2433</v>
      </c>
      <c r="V423" t="s">
        <v>2694</v>
      </c>
      <c r="W423" t="s">
        <v>2088</v>
      </c>
    </row>
    <row r="424" spans="15:23">
      <c r="O424">
        <v>36</v>
      </c>
      <c r="P424">
        <v>2.2000000000000002</v>
      </c>
      <c r="Q424" t="s">
        <v>2340</v>
      </c>
      <c r="R424" t="s">
        <v>2345</v>
      </c>
      <c r="S424" s="10" t="s">
        <v>2193</v>
      </c>
      <c r="T424" t="s">
        <v>2893</v>
      </c>
      <c r="U424" s="35" t="s">
        <v>2545</v>
      </c>
      <c r="V424" t="s">
        <v>2694</v>
      </c>
      <c r="W424" t="s">
        <v>2088</v>
      </c>
    </row>
    <row r="425" spans="15:23">
      <c r="O425">
        <v>36</v>
      </c>
      <c r="P425">
        <v>2.2000000000000002</v>
      </c>
      <c r="Q425" t="s">
        <v>2340</v>
      </c>
      <c r="R425" t="s">
        <v>2345</v>
      </c>
      <c r="S425" s="10" t="s">
        <v>2193</v>
      </c>
      <c r="T425" t="s">
        <v>2893</v>
      </c>
      <c r="U425" s="35" t="s">
        <v>2894</v>
      </c>
      <c r="V425" t="s">
        <v>2694</v>
      </c>
      <c r="W425" t="s">
        <v>2088</v>
      </c>
    </row>
    <row r="426" spans="15:23">
      <c r="O426">
        <v>36</v>
      </c>
      <c r="P426">
        <v>2.2000000000000002</v>
      </c>
      <c r="Q426" t="s">
        <v>2340</v>
      </c>
      <c r="R426" t="s">
        <v>2345</v>
      </c>
      <c r="S426" s="10" t="s">
        <v>2193</v>
      </c>
      <c r="T426" t="s">
        <v>2893</v>
      </c>
      <c r="U426" s="35" t="s">
        <v>2895</v>
      </c>
      <c r="V426" t="s">
        <v>2694</v>
      </c>
      <c r="W426" t="s">
        <v>2088</v>
      </c>
    </row>
    <row r="427" spans="15:23">
      <c r="O427">
        <v>36</v>
      </c>
      <c r="P427">
        <v>2.2000000000000002</v>
      </c>
      <c r="Q427" t="s">
        <v>2340</v>
      </c>
      <c r="R427" t="s">
        <v>2345</v>
      </c>
      <c r="S427" s="10" t="s">
        <v>2193</v>
      </c>
      <c r="T427" t="s">
        <v>2893</v>
      </c>
      <c r="U427" s="35" t="s">
        <v>2621</v>
      </c>
      <c r="V427" t="s">
        <v>2694</v>
      </c>
      <c r="W427" t="s">
        <v>2088</v>
      </c>
    </row>
    <row r="428" spans="15:23">
      <c r="O428">
        <v>36</v>
      </c>
      <c r="P428">
        <v>2.2000000000000002</v>
      </c>
      <c r="Q428" t="s">
        <v>2340</v>
      </c>
      <c r="R428" t="s">
        <v>2345</v>
      </c>
      <c r="S428" s="10" t="s">
        <v>2193</v>
      </c>
      <c r="T428" t="s">
        <v>2893</v>
      </c>
      <c r="U428" s="35" t="s">
        <v>2641</v>
      </c>
      <c r="V428" t="s">
        <v>2694</v>
      </c>
      <c r="W428" t="s">
        <v>2088</v>
      </c>
    </row>
    <row r="429" spans="15:23">
      <c r="O429">
        <v>36</v>
      </c>
      <c r="P429">
        <v>2.2000000000000002</v>
      </c>
      <c r="Q429" t="s">
        <v>2340</v>
      </c>
      <c r="R429" t="s">
        <v>2345</v>
      </c>
      <c r="S429" s="10" t="s">
        <v>2193</v>
      </c>
      <c r="T429" t="s">
        <v>2893</v>
      </c>
      <c r="U429" s="35" t="s">
        <v>2896</v>
      </c>
      <c r="V429" t="s">
        <v>2694</v>
      </c>
      <c r="W429" t="s">
        <v>2088</v>
      </c>
    </row>
    <row r="430" spans="15:23">
      <c r="O430">
        <v>36</v>
      </c>
      <c r="P430">
        <v>2.2000000000000002</v>
      </c>
      <c r="Q430" t="s">
        <v>2340</v>
      </c>
      <c r="R430" t="s">
        <v>2345</v>
      </c>
      <c r="S430" s="10" t="s">
        <v>2193</v>
      </c>
      <c r="T430" t="s">
        <v>2893</v>
      </c>
      <c r="U430" s="35" t="s">
        <v>2897</v>
      </c>
      <c r="V430" t="s">
        <v>2694</v>
      </c>
      <c r="W430" t="s">
        <v>2088</v>
      </c>
    </row>
    <row r="431" spans="15:23">
      <c r="O431">
        <v>36</v>
      </c>
      <c r="P431">
        <v>2.2000000000000002</v>
      </c>
      <c r="Q431" t="s">
        <v>2340</v>
      </c>
      <c r="R431" t="s">
        <v>2345</v>
      </c>
      <c r="S431" s="10" t="s">
        <v>2193</v>
      </c>
      <c r="T431" t="s">
        <v>2893</v>
      </c>
      <c r="U431" s="35" t="s">
        <v>2898</v>
      </c>
      <c r="V431" t="s">
        <v>2694</v>
      </c>
      <c r="W431" t="s">
        <v>2088</v>
      </c>
    </row>
    <row r="432" spans="15:23">
      <c r="O432">
        <v>36</v>
      </c>
      <c r="P432">
        <v>2.2000000000000002</v>
      </c>
      <c r="Q432" t="s">
        <v>2340</v>
      </c>
      <c r="R432" t="s">
        <v>2345</v>
      </c>
      <c r="S432" s="10" t="s">
        <v>2193</v>
      </c>
      <c r="T432" t="s">
        <v>2893</v>
      </c>
      <c r="U432" s="35" t="s">
        <v>2899</v>
      </c>
      <c r="V432" t="s">
        <v>2694</v>
      </c>
      <c r="W432" t="s">
        <v>2088</v>
      </c>
    </row>
    <row r="433" spans="15:23">
      <c r="O433">
        <v>37</v>
      </c>
      <c r="P433">
        <v>2.2000000000000002</v>
      </c>
      <c r="Q433" t="s">
        <v>2340</v>
      </c>
      <c r="R433" t="s">
        <v>2345</v>
      </c>
      <c r="S433" s="10" t="s">
        <v>2196</v>
      </c>
      <c r="T433" t="s">
        <v>183</v>
      </c>
      <c r="U433" s="35" t="s">
        <v>2900</v>
      </c>
      <c r="V433" t="s">
        <v>2662</v>
      </c>
      <c r="W433" t="s">
        <v>2088</v>
      </c>
    </row>
    <row r="434" spans="15:23">
      <c r="O434">
        <v>37</v>
      </c>
      <c r="P434">
        <v>2.2000000000000002</v>
      </c>
      <c r="Q434" t="s">
        <v>2340</v>
      </c>
      <c r="R434" t="s">
        <v>2345</v>
      </c>
      <c r="S434" s="10" t="s">
        <v>2196</v>
      </c>
      <c r="T434" t="s">
        <v>183</v>
      </c>
      <c r="U434" s="35" t="s">
        <v>2901</v>
      </c>
      <c r="V434" t="s">
        <v>2668</v>
      </c>
      <c r="W434" t="s">
        <v>2088</v>
      </c>
    </row>
    <row r="435" spans="15:23">
      <c r="O435">
        <v>37</v>
      </c>
      <c r="P435">
        <v>2.2000000000000002</v>
      </c>
      <c r="Q435" t="s">
        <v>2340</v>
      </c>
      <c r="R435" t="s">
        <v>2345</v>
      </c>
      <c r="S435" s="10" t="s">
        <v>2196</v>
      </c>
      <c r="T435" t="s">
        <v>183</v>
      </c>
      <c r="U435" s="35" t="s">
        <v>2902</v>
      </c>
      <c r="V435" t="s">
        <v>2664</v>
      </c>
      <c r="W435" t="s">
        <v>2088</v>
      </c>
    </row>
    <row r="436" spans="15:23">
      <c r="O436">
        <v>37</v>
      </c>
      <c r="P436">
        <v>2.2000000000000002</v>
      </c>
      <c r="Q436" t="s">
        <v>2340</v>
      </c>
      <c r="R436" t="s">
        <v>2345</v>
      </c>
      <c r="S436" s="10" t="s">
        <v>2196</v>
      </c>
      <c r="T436" t="s">
        <v>183</v>
      </c>
      <c r="U436" s="35" t="s">
        <v>2903</v>
      </c>
      <c r="V436" t="s">
        <v>2666</v>
      </c>
      <c r="W436" t="s">
        <v>2088</v>
      </c>
    </row>
    <row r="437" spans="15:23">
      <c r="O437">
        <v>37</v>
      </c>
      <c r="P437">
        <v>2.2000000000000002</v>
      </c>
      <c r="Q437" t="s">
        <v>2340</v>
      </c>
      <c r="R437" t="s">
        <v>2345</v>
      </c>
      <c r="S437" s="10" t="s">
        <v>2196</v>
      </c>
      <c r="T437" t="s">
        <v>183</v>
      </c>
      <c r="U437" s="35" t="s">
        <v>2545</v>
      </c>
      <c r="V437" t="s">
        <v>2670</v>
      </c>
      <c r="W437" t="s">
        <v>2088</v>
      </c>
    </row>
    <row r="438" spans="15:23">
      <c r="O438">
        <v>38</v>
      </c>
      <c r="P438">
        <v>2.2000000000000002</v>
      </c>
      <c r="Q438" t="s">
        <v>2340</v>
      </c>
      <c r="R438" t="s">
        <v>2345</v>
      </c>
      <c r="S438" s="10" t="s">
        <v>2904</v>
      </c>
      <c r="T438" t="s">
        <v>183</v>
      </c>
      <c r="U438" s="35" t="s">
        <v>2905</v>
      </c>
      <c r="V438" t="s">
        <v>2662</v>
      </c>
      <c r="W438" t="s">
        <v>2088</v>
      </c>
    </row>
    <row r="439" spans="15:23">
      <c r="O439">
        <v>38</v>
      </c>
      <c r="P439">
        <v>2.2000000000000002</v>
      </c>
      <c r="Q439" t="s">
        <v>2340</v>
      </c>
      <c r="R439" t="s">
        <v>2345</v>
      </c>
      <c r="S439" s="10" t="s">
        <v>2904</v>
      </c>
      <c r="T439" t="s">
        <v>183</v>
      </c>
      <c r="U439" s="35" t="s">
        <v>2906</v>
      </c>
      <c r="V439" t="s">
        <v>2664</v>
      </c>
      <c r="W439" t="s">
        <v>2088</v>
      </c>
    </row>
    <row r="440" spans="15:23">
      <c r="O440">
        <v>38</v>
      </c>
      <c r="P440">
        <v>2.2000000000000002</v>
      </c>
      <c r="Q440" t="s">
        <v>2340</v>
      </c>
      <c r="R440" t="s">
        <v>2345</v>
      </c>
      <c r="S440" s="10" t="s">
        <v>2904</v>
      </c>
      <c r="T440" t="s">
        <v>183</v>
      </c>
      <c r="U440" s="35" t="s">
        <v>2907</v>
      </c>
      <c r="V440" t="s">
        <v>2666</v>
      </c>
      <c r="W440" t="s">
        <v>2088</v>
      </c>
    </row>
    <row r="441" spans="15:23">
      <c r="O441">
        <v>38</v>
      </c>
      <c r="P441">
        <v>2.2000000000000002</v>
      </c>
      <c r="Q441" t="s">
        <v>2340</v>
      </c>
      <c r="R441" t="s">
        <v>2345</v>
      </c>
      <c r="S441" s="10" t="s">
        <v>2904</v>
      </c>
      <c r="T441" t="s">
        <v>183</v>
      </c>
      <c r="U441" s="35" t="s">
        <v>2908</v>
      </c>
      <c r="V441" t="s">
        <v>2668</v>
      </c>
      <c r="W441" t="s">
        <v>2088</v>
      </c>
    </row>
    <row r="442" spans="15:23">
      <c r="O442">
        <v>38</v>
      </c>
      <c r="P442">
        <v>2.2000000000000002</v>
      </c>
      <c r="Q442" t="s">
        <v>2340</v>
      </c>
      <c r="R442" t="s">
        <v>2345</v>
      </c>
      <c r="S442" s="10" t="s">
        <v>2904</v>
      </c>
      <c r="T442" t="s">
        <v>183</v>
      </c>
      <c r="U442" s="35" t="s">
        <v>2909</v>
      </c>
      <c r="V442" t="s">
        <v>2670</v>
      </c>
      <c r="W442" t="s">
        <v>2088</v>
      </c>
    </row>
    <row r="443" spans="15:23">
      <c r="O443">
        <v>38</v>
      </c>
      <c r="P443">
        <v>2.2000000000000002</v>
      </c>
      <c r="Q443" t="s">
        <v>2340</v>
      </c>
      <c r="R443" t="s">
        <v>2345</v>
      </c>
      <c r="S443" s="10" t="s">
        <v>2904</v>
      </c>
      <c r="T443" t="s">
        <v>183</v>
      </c>
      <c r="U443" s="35" t="s">
        <v>2910</v>
      </c>
      <c r="V443" t="s">
        <v>2681</v>
      </c>
      <c r="W443" t="s">
        <v>2088</v>
      </c>
    </row>
    <row r="444" spans="15:23">
      <c r="O444">
        <v>39</v>
      </c>
      <c r="P444">
        <v>2.2000000000000002</v>
      </c>
      <c r="Q444" t="s">
        <v>2340</v>
      </c>
      <c r="R444" t="s">
        <v>2345</v>
      </c>
      <c r="S444" s="10" t="s">
        <v>2202</v>
      </c>
      <c r="T444" t="s">
        <v>2911</v>
      </c>
      <c r="U444" s="35" t="s">
        <v>2912</v>
      </c>
      <c r="V444" t="s">
        <v>2694</v>
      </c>
      <c r="W444" t="s">
        <v>2088</v>
      </c>
    </row>
    <row r="445" spans="15:23">
      <c r="O445">
        <v>39</v>
      </c>
      <c r="P445">
        <v>2.2000000000000002</v>
      </c>
      <c r="Q445" t="s">
        <v>2340</v>
      </c>
      <c r="R445" t="s">
        <v>2345</v>
      </c>
      <c r="S445" s="10" t="s">
        <v>2202</v>
      </c>
      <c r="T445" t="s">
        <v>2911</v>
      </c>
      <c r="U445" s="35" t="s">
        <v>2913</v>
      </c>
      <c r="V445" t="s">
        <v>2694</v>
      </c>
      <c r="W445" t="s">
        <v>2088</v>
      </c>
    </row>
    <row r="446" spans="15:23">
      <c r="O446">
        <v>39</v>
      </c>
      <c r="P446">
        <v>2.2000000000000002</v>
      </c>
      <c r="Q446" t="s">
        <v>2340</v>
      </c>
      <c r="R446" t="s">
        <v>2345</v>
      </c>
      <c r="S446" s="10" t="s">
        <v>2202</v>
      </c>
      <c r="T446" t="s">
        <v>2911</v>
      </c>
      <c r="U446" s="35" t="s">
        <v>2914</v>
      </c>
      <c r="V446" t="s">
        <v>2694</v>
      </c>
      <c r="W446" t="s">
        <v>2088</v>
      </c>
    </row>
    <row r="447" spans="15:23">
      <c r="O447">
        <v>39</v>
      </c>
      <c r="P447">
        <v>2.2000000000000002</v>
      </c>
      <c r="Q447" t="s">
        <v>2340</v>
      </c>
      <c r="R447" t="s">
        <v>2345</v>
      </c>
      <c r="S447" s="10" t="s">
        <v>2202</v>
      </c>
      <c r="T447" t="s">
        <v>2911</v>
      </c>
      <c r="U447" s="35" t="s">
        <v>2915</v>
      </c>
      <c r="V447" t="s">
        <v>2694</v>
      </c>
      <c r="W447" t="s">
        <v>2088</v>
      </c>
    </row>
    <row r="448" spans="15:23">
      <c r="O448">
        <v>39</v>
      </c>
      <c r="P448">
        <v>2.2000000000000002</v>
      </c>
      <c r="Q448" t="s">
        <v>2340</v>
      </c>
      <c r="R448" t="s">
        <v>2345</v>
      </c>
      <c r="S448" s="10" t="s">
        <v>2202</v>
      </c>
      <c r="T448" t="s">
        <v>2911</v>
      </c>
      <c r="U448" s="35" t="s">
        <v>2545</v>
      </c>
      <c r="V448" t="s">
        <v>2694</v>
      </c>
      <c r="W448" t="s">
        <v>2088</v>
      </c>
    </row>
    <row r="449" spans="15:23">
      <c r="O449">
        <v>39</v>
      </c>
      <c r="P449">
        <v>2.2000000000000002</v>
      </c>
      <c r="Q449" t="s">
        <v>2340</v>
      </c>
      <c r="R449" t="s">
        <v>2345</v>
      </c>
      <c r="S449" s="10" t="s">
        <v>2202</v>
      </c>
      <c r="T449" t="s">
        <v>2911</v>
      </c>
      <c r="U449" s="35" t="s">
        <v>2916</v>
      </c>
      <c r="V449" t="s">
        <v>2694</v>
      </c>
      <c r="W449" t="s">
        <v>2088</v>
      </c>
    </row>
    <row r="450" spans="15:23">
      <c r="O450">
        <v>39</v>
      </c>
      <c r="P450">
        <v>2.2000000000000002</v>
      </c>
      <c r="Q450" t="s">
        <v>2340</v>
      </c>
      <c r="R450" t="s">
        <v>2345</v>
      </c>
      <c r="S450" s="10" t="s">
        <v>2202</v>
      </c>
      <c r="T450" t="s">
        <v>2911</v>
      </c>
      <c r="U450" s="35" t="s">
        <v>2917</v>
      </c>
      <c r="V450" t="s">
        <v>2694</v>
      </c>
      <c r="W450" t="s">
        <v>2088</v>
      </c>
    </row>
    <row r="451" spans="15:23">
      <c r="O451">
        <v>40</v>
      </c>
      <c r="P451">
        <v>2.2000000000000002</v>
      </c>
      <c r="Q451" t="s">
        <v>2340</v>
      </c>
      <c r="R451" t="s">
        <v>2345</v>
      </c>
      <c r="S451" s="10" t="s">
        <v>2206</v>
      </c>
      <c r="T451" t="s">
        <v>32</v>
      </c>
      <c r="U451" s="35" t="s">
        <v>2351</v>
      </c>
      <c r="V451" t="s">
        <v>2351</v>
      </c>
      <c r="W451" t="s">
        <v>2095</v>
      </c>
    </row>
    <row r="452" spans="15:23">
      <c r="O452">
        <v>40</v>
      </c>
      <c r="P452">
        <v>2.2000000000000002</v>
      </c>
      <c r="Q452" t="s">
        <v>2340</v>
      </c>
      <c r="R452" t="s">
        <v>2345</v>
      </c>
      <c r="S452" s="10" t="s">
        <v>2206</v>
      </c>
      <c r="T452" t="s">
        <v>32</v>
      </c>
      <c r="U452" s="35" t="s">
        <v>2352</v>
      </c>
      <c r="V452" t="s">
        <v>2352</v>
      </c>
      <c r="W452" t="s">
        <v>2095</v>
      </c>
    </row>
    <row r="453" spans="15:23">
      <c r="O453">
        <v>41</v>
      </c>
      <c r="P453">
        <v>2.2000000000000002</v>
      </c>
      <c r="Q453" t="s">
        <v>2340</v>
      </c>
      <c r="R453" t="s">
        <v>2345</v>
      </c>
      <c r="S453" s="10" t="s">
        <v>2209</v>
      </c>
      <c r="T453" t="s">
        <v>36</v>
      </c>
      <c r="U453" s="35" t="s">
        <v>2918</v>
      </c>
      <c r="V453" t="s">
        <v>2694</v>
      </c>
      <c r="W453" t="s">
        <v>2088</v>
      </c>
    </row>
    <row r="454" spans="15:23">
      <c r="O454">
        <v>41</v>
      </c>
      <c r="P454">
        <v>2.2000000000000002</v>
      </c>
      <c r="Q454" t="s">
        <v>2340</v>
      </c>
      <c r="R454" t="s">
        <v>2345</v>
      </c>
      <c r="S454" s="10" t="s">
        <v>2209</v>
      </c>
      <c r="T454" t="s">
        <v>36</v>
      </c>
      <c r="U454" s="35" t="s">
        <v>2919</v>
      </c>
      <c r="V454" t="s">
        <v>2694</v>
      </c>
      <c r="W454" t="s">
        <v>2088</v>
      </c>
    </row>
    <row r="455" spans="15:23">
      <c r="O455">
        <v>41</v>
      </c>
      <c r="P455">
        <v>2.2000000000000002</v>
      </c>
      <c r="Q455" t="s">
        <v>2340</v>
      </c>
      <c r="R455" t="s">
        <v>2345</v>
      </c>
      <c r="S455" s="10" t="s">
        <v>2209</v>
      </c>
      <c r="T455" t="s">
        <v>36</v>
      </c>
      <c r="U455" s="35" t="s">
        <v>2920</v>
      </c>
      <c r="V455" t="s">
        <v>2694</v>
      </c>
      <c r="W455" t="s">
        <v>2088</v>
      </c>
    </row>
    <row r="456" spans="15:23">
      <c r="O456">
        <v>41</v>
      </c>
      <c r="P456">
        <v>2.2000000000000002</v>
      </c>
      <c r="Q456" t="s">
        <v>2340</v>
      </c>
      <c r="R456" t="s">
        <v>2345</v>
      </c>
      <c r="S456" s="10" t="s">
        <v>2209</v>
      </c>
      <c r="T456" t="s">
        <v>36</v>
      </c>
      <c r="U456" s="35" t="s">
        <v>2921</v>
      </c>
      <c r="V456" t="s">
        <v>2694</v>
      </c>
      <c r="W456" t="s">
        <v>2088</v>
      </c>
    </row>
    <row r="457" spans="15:23">
      <c r="O457">
        <v>41</v>
      </c>
      <c r="P457">
        <v>2.2000000000000002</v>
      </c>
      <c r="Q457" t="s">
        <v>2340</v>
      </c>
      <c r="R457" t="s">
        <v>2345</v>
      </c>
      <c r="S457" s="10" t="s">
        <v>2209</v>
      </c>
      <c r="T457" t="s">
        <v>36</v>
      </c>
      <c r="U457" s="35" t="s">
        <v>2922</v>
      </c>
      <c r="V457" t="s">
        <v>2694</v>
      </c>
      <c r="W457" t="s">
        <v>2088</v>
      </c>
    </row>
    <row r="458" spans="15:23">
      <c r="O458">
        <v>41</v>
      </c>
      <c r="P458">
        <v>2.2000000000000002</v>
      </c>
      <c r="Q458" t="s">
        <v>2340</v>
      </c>
      <c r="R458" t="s">
        <v>2345</v>
      </c>
      <c r="S458" s="10" t="s">
        <v>2209</v>
      </c>
      <c r="T458" t="s">
        <v>36</v>
      </c>
      <c r="U458" s="35" t="s">
        <v>531</v>
      </c>
      <c r="V458" t="s">
        <v>2694</v>
      </c>
      <c r="W458" t="s">
        <v>2088</v>
      </c>
    </row>
    <row r="459" spans="15:23">
      <c r="O459">
        <v>41</v>
      </c>
      <c r="P459">
        <v>2.2000000000000002</v>
      </c>
      <c r="Q459" t="s">
        <v>2340</v>
      </c>
      <c r="R459" t="s">
        <v>2345</v>
      </c>
      <c r="S459" s="10" t="s">
        <v>2209</v>
      </c>
      <c r="T459" t="s">
        <v>36</v>
      </c>
      <c r="U459" s="35" t="s">
        <v>2923</v>
      </c>
      <c r="V459" t="s">
        <v>2694</v>
      </c>
      <c r="W459" t="s">
        <v>2088</v>
      </c>
    </row>
    <row r="460" spans="15:23">
      <c r="O460">
        <v>41</v>
      </c>
      <c r="P460">
        <v>2.2000000000000002</v>
      </c>
      <c r="Q460" t="s">
        <v>2340</v>
      </c>
      <c r="R460" t="s">
        <v>2345</v>
      </c>
      <c r="S460" s="10" t="s">
        <v>2209</v>
      </c>
      <c r="T460" t="s">
        <v>36</v>
      </c>
      <c r="U460" s="35" t="s">
        <v>2924</v>
      </c>
      <c r="V460" t="s">
        <v>2694</v>
      </c>
      <c r="W460" t="s">
        <v>2088</v>
      </c>
    </row>
    <row r="461" spans="15:23">
      <c r="O461">
        <v>41</v>
      </c>
      <c r="P461">
        <v>2.2000000000000002</v>
      </c>
      <c r="Q461" t="s">
        <v>2340</v>
      </c>
      <c r="R461" t="s">
        <v>2345</v>
      </c>
      <c r="S461" s="10" t="s">
        <v>2209</v>
      </c>
      <c r="T461" t="s">
        <v>36</v>
      </c>
      <c r="U461" s="35" t="s">
        <v>2925</v>
      </c>
      <c r="V461" t="s">
        <v>2694</v>
      </c>
      <c r="W461" t="s">
        <v>2088</v>
      </c>
    </row>
    <row r="462" spans="15:23">
      <c r="O462">
        <v>41</v>
      </c>
      <c r="P462">
        <v>2.2000000000000002</v>
      </c>
      <c r="Q462" t="s">
        <v>2340</v>
      </c>
      <c r="R462" t="s">
        <v>2345</v>
      </c>
      <c r="S462" s="10" t="s">
        <v>2209</v>
      </c>
      <c r="T462" t="s">
        <v>36</v>
      </c>
      <c r="U462" s="35" t="s">
        <v>2926</v>
      </c>
      <c r="V462" t="s">
        <v>2694</v>
      </c>
      <c r="W462" t="s">
        <v>2088</v>
      </c>
    </row>
    <row r="463" spans="15:23">
      <c r="O463">
        <v>41</v>
      </c>
      <c r="P463">
        <v>2.2000000000000002</v>
      </c>
      <c r="Q463" t="s">
        <v>2340</v>
      </c>
      <c r="R463" t="s">
        <v>2345</v>
      </c>
      <c r="S463" s="10" t="s">
        <v>2209</v>
      </c>
      <c r="T463" t="s">
        <v>36</v>
      </c>
      <c r="U463" s="35" t="s">
        <v>2927</v>
      </c>
      <c r="V463" t="s">
        <v>2694</v>
      </c>
      <c r="W463" t="s">
        <v>2088</v>
      </c>
    </row>
    <row r="464" spans="15:23">
      <c r="O464">
        <v>41</v>
      </c>
      <c r="P464">
        <v>2.2000000000000002</v>
      </c>
      <c r="Q464" t="s">
        <v>2340</v>
      </c>
      <c r="R464" t="s">
        <v>2345</v>
      </c>
      <c r="S464" s="10" t="s">
        <v>2209</v>
      </c>
      <c r="T464" t="s">
        <v>36</v>
      </c>
      <c r="U464" s="35" t="s">
        <v>2928</v>
      </c>
      <c r="V464" t="s">
        <v>2694</v>
      </c>
      <c r="W464" t="s">
        <v>2088</v>
      </c>
    </row>
    <row r="465" spans="15:23">
      <c r="O465">
        <v>41</v>
      </c>
      <c r="P465">
        <v>2.2000000000000002</v>
      </c>
      <c r="Q465" t="s">
        <v>2340</v>
      </c>
      <c r="R465" t="s">
        <v>2345</v>
      </c>
      <c r="S465" s="10" t="s">
        <v>2209</v>
      </c>
      <c r="T465" t="s">
        <v>36</v>
      </c>
      <c r="U465" s="35" t="s">
        <v>2929</v>
      </c>
      <c r="V465" t="s">
        <v>2694</v>
      </c>
      <c r="W465" t="s">
        <v>2088</v>
      </c>
    </row>
    <row r="466" spans="15:23">
      <c r="O466">
        <v>41</v>
      </c>
      <c r="P466">
        <v>2.2000000000000002</v>
      </c>
      <c r="Q466" t="s">
        <v>2340</v>
      </c>
      <c r="R466" t="s">
        <v>2345</v>
      </c>
      <c r="S466" s="10" t="s">
        <v>2209</v>
      </c>
      <c r="T466" t="s">
        <v>36</v>
      </c>
      <c r="U466" s="35" t="s">
        <v>2930</v>
      </c>
      <c r="V466" t="s">
        <v>2694</v>
      </c>
      <c r="W466" t="s">
        <v>2088</v>
      </c>
    </row>
    <row r="467" spans="15:23">
      <c r="O467">
        <v>41</v>
      </c>
      <c r="P467">
        <v>2.2000000000000002</v>
      </c>
      <c r="Q467" t="s">
        <v>2340</v>
      </c>
      <c r="R467" t="s">
        <v>2345</v>
      </c>
      <c r="S467" s="10" t="s">
        <v>2209</v>
      </c>
      <c r="T467" t="s">
        <v>36</v>
      </c>
      <c r="U467" s="35" t="s">
        <v>2931</v>
      </c>
      <c r="V467" t="s">
        <v>2694</v>
      </c>
      <c r="W467" t="s">
        <v>2088</v>
      </c>
    </row>
    <row r="468" spans="15:23">
      <c r="O468">
        <v>41</v>
      </c>
      <c r="P468">
        <v>2.2000000000000002</v>
      </c>
      <c r="Q468" t="s">
        <v>2340</v>
      </c>
      <c r="R468" t="s">
        <v>2345</v>
      </c>
      <c r="S468" s="10" t="s">
        <v>2209</v>
      </c>
      <c r="T468" t="s">
        <v>36</v>
      </c>
      <c r="U468" s="35" t="s">
        <v>2932</v>
      </c>
      <c r="V468" t="s">
        <v>2694</v>
      </c>
      <c r="W468" t="s">
        <v>2088</v>
      </c>
    </row>
    <row r="469" spans="15:23">
      <c r="O469">
        <v>41</v>
      </c>
      <c r="P469">
        <v>2.2000000000000002</v>
      </c>
      <c r="Q469" t="s">
        <v>2340</v>
      </c>
      <c r="R469" t="s">
        <v>2345</v>
      </c>
      <c r="S469" s="10" t="s">
        <v>2209</v>
      </c>
      <c r="T469" t="s">
        <v>36</v>
      </c>
      <c r="U469" s="35" t="s">
        <v>2933</v>
      </c>
      <c r="V469" t="s">
        <v>2694</v>
      </c>
      <c r="W469" t="s">
        <v>2088</v>
      </c>
    </row>
    <row r="470" spans="15:23">
      <c r="O470">
        <v>41</v>
      </c>
      <c r="P470">
        <v>2.2000000000000002</v>
      </c>
      <c r="Q470" t="s">
        <v>2340</v>
      </c>
      <c r="R470" t="s">
        <v>2345</v>
      </c>
      <c r="S470" s="10" t="s">
        <v>2209</v>
      </c>
      <c r="T470" t="s">
        <v>36</v>
      </c>
      <c r="U470" s="35" t="s">
        <v>2934</v>
      </c>
      <c r="V470" t="s">
        <v>2694</v>
      </c>
      <c r="W470" t="s">
        <v>2088</v>
      </c>
    </row>
    <row r="471" spans="15:23">
      <c r="O471">
        <v>41</v>
      </c>
      <c r="P471">
        <v>2.2000000000000002</v>
      </c>
      <c r="Q471" t="s">
        <v>2340</v>
      </c>
      <c r="R471" t="s">
        <v>2345</v>
      </c>
      <c r="S471" s="10" t="s">
        <v>2209</v>
      </c>
      <c r="T471" t="s">
        <v>36</v>
      </c>
      <c r="U471" s="35" t="s">
        <v>2935</v>
      </c>
      <c r="V471" t="s">
        <v>2694</v>
      </c>
      <c r="W471" t="s">
        <v>2088</v>
      </c>
    </row>
    <row r="472" spans="15:23">
      <c r="O472">
        <v>41</v>
      </c>
      <c r="P472">
        <v>2.2000000000000002</v>
      </c>
      <c r="Q472" t="s">
        <v>2340</v>
      </c>
      <c r="R472" t="s">
        <v>2345</v>
      </c>
      <c r="S472" s="10" t="s">
        <v>2209</v>
      </c>
      <c r="T472" t="s">
        <v>36</v>
      </c>
      <c r="U472" s="35" t="s">
        <v>2936</v>
      </c>
      <c r="V472" t="s">
        <v>2694</v>
      </c>
      <c r="W472" t="s">
        <v>2088</v>
      </c>
    </row>
    <row r="473" spans="15:23">
      <c r="O473">
        <v>41</v>
      </c>
      <c r="P473">
        <v>2.2000000000000002</v>
      </c>
      <c r="Q473" t="s">
        <v>2340</v>
      </c>
      <c r="R473" t="s">
        <v>2345</v>
      </c>
      <c r="S473" s="10" t="s">
        <v>2209</v>
      </c>
      <c r="T473" t="s">
        <v>36</v>
      </c>
      <c r="U473" s="35" t="s">
        <v>2937</v>
      </c>
      <c r="V473" t="s">
        <v>2694</v>
      </c>
      <c r="W473" t="s">
        <v>2088</v>
      </c>
    </row>
    <row r="474" spans="15:23">
      <c r="O474">
        <v>41</v>
      </c>
      <c r="P474">
        <v>2.2000000000000002</v>
      </c>
      <c r="Q474" t="s">
        <v>2340</v>
      </c>
      <c r="R474" t="s">
        <v>2345</v>
      </c>
      <c r="S474" s="10" t="s">
        <v>2209</v>
      </c>
      <c r="T474" t="s">
        <v>36</v>
      </c>
      <c r="U474" s="35" t="s">
        <v>2938</v>
      </c>
      <c r="V474" t="s">
        <v>2694</v>
      </c>
      <c r="W474" t="s">
        <v>2088</v>
      </c>
    </row>
    <row r="475" spans="15:23">
      <c r="O475">
        <v>41</v>
      </c>
      <c r="P475">
        <v>2.2000000000000002</v>
      </c>
      <c r="Q475" t="s">
        <v>2340</v>
      </c>
      <c r="R475" t="s">
        <v>2345</v>
      </c>
      <c r="S475" s="10" t="s">
        <v>2209</v>
      </c>
      <c r="T475" t="s">
        <v>36</v>
      </c>
      <c r="U475" s="35" t="s">
        <v>2939</v>
      </c>
      <c r="V475" t="s">
        <v>2694</v>
      </c>
      <c r="W475" t="s">
        <v>2088</v>
      </c>
    </row>
    <row r="476" spans="15:23">
      <c r="O476">
        <v>41</v>
      </c>
      <c r="P476">
        <v>2.2000000000000002</v>
      </c>
      <c r="Q476" t="s">
        <v>2340</v>
      </c>
      <c r="R476" t="s">
        <v>2345</v>
      </c>
      <c r="S476" s="10" t="s">
        <v>2209</v>
      </c>
      <c r="T476" t="s">
        <v>36</v>
      </c>
      <c r="U476" s="35" t="s">
        <v>2940</v>
      </c>
      <c r="V476" t="s">
        <v>2694</v>
      </c>
      <c r="W476" t="s">
        <v>2088</v>
      </c>
    </row>
    <row r="477" spans="15:23">
      <c r="O477">
        <v>41</v>
      </c>
      <c r="P477">
        <v>2.2000000000000002</v>
      </c>
      <c r="Q477" t="s">
        <v>2340</v>
      </c>
      <c r="R477" t="s">
        <v>2345</v>
      </c>
      <c r="S477" s="10" t="s">
        <v>2209</v>
      </c>
      <c r="T477" t="s">
        <v>36</v>
      </c>
      <c r="U477" s="35" t="s">
        <v>2941</v>
      </c>
      <c r="V477" t="s">
        <v>2694</v>
      </c>
      <c r="W477" t="s">
        <v>2088</v>
      </c>
    </row>
    <row r="478" spans="15:23">
      <c r="O478">
        <v>41</v>
      </c>
      <c r="P478">
        <v>2.2000000000000002</v>
      </c>
      <c r="Q478" t="s">
        <v>2340</v>
      </c>
      <c r="R478" t="s">
        <v>2345</v>
      </c>
      <c r="S478" s="10" t="s">
        <v>2209</v>
      </c>
      <c r="T478" t="s">
        <v>36</v>
      </c>
      <c r="U478" s="35" t="s">
        <v>2942</v>
      </c>
      <c r="V478" t="s">
        <v>2694</v>
      </c>
      <c r="W478" t="s">
        <v>2088</v>
      </c>
    </row>
    <row r="479" spans="15:23">
      <c r="O479">
        <v>41</v>
      </c>
      <c r="P479">
        <v>2.2000000000000002</v>
      </c>
      <c r="Q479" t="s">
        <v>2340</v>
      </c>
      <c r="R479" t="s">
        <v>2345</v>
      </c>
      <c r="S479" s="10" t="s">
        <v>2209</v>
      </c>
      <c r="T479" t="s">
        <v>36</v>
      </c>
      <c r="U479" s="35" t="s">
        <v>2943</v>
      </c>
      <c r="V479" t="s">
        <v>2694</v>
      </c>
      <c r="W479" t="s">
        <v>2088</v>
      </c>
    </row>
    <row r="480" spans="15:23">
      <c r="O480">
        <v>41</v>
      </c>
      <c r="P480">
        <v>2.2000000000000002</v>
      </c>
      <c r="Q480" t="s">
        <v>2340</v>
      </c>
      <c r="R480" t="s">
        <v>2345</v>
      </c>
      <c r="S480" s="10" t="s">
        <v>2209</v>
      </c>
      <c r="T480" t="s">
        <v>36</v>
      </c>
      <c r="U480" s="35" t="s">
        <v>2944</v>
      </c>
      <c r="V480" t="s">
        <v>2694</v>
      </c>
      <c r="W480" t="s">
        <v>2088</v>
      </c>
    </row>
    <row r="481" spans="15:23">
      <c r="O481">
        <v>41</v>
      </c>
      <c r="P481">
        <v>2.2000000000000002</v>
      </c>
      <c r="Q481" t="s">
        <v>2340</v>
      </c>
      <c r="R481" t="s">
        <v>2345</v>
      </c>
      <c r="S481" s="10" t="s">
        <v>2209</v>
      </c>
      <c r="T481" t="s">
        <v>36</v>
      </c>
      <c r="U481" s="35" t="s">
        <v>2945</v>
      </c>
      <c r="V481" t="s">
        <v>2694</v>
      </c>
      <c r="W481" t="s">
        <v>2088</v>
      </c>
    </row>
    <row r="482" spans="15:23">
      <c r="O482">
        <v>42</v>
      </c>
      <c r="P482">
        <v>2.2000000000000002</v>
      </c>
      <c r="Q482" t="s">
        <v>2340</v>
      </c>
      <c r="R482" t="s">
        <v>2345</v>
      </c>
      <c r="S482" s="10" t="s">
        <v>2946</v>
      </c>
      <c r="T482" t="s">
        <v>2947</v>
      </c>
      <c r="U482" s="35" t="s">
        <v>2351</v>
      </c>
      <c r="V482" t="s">
        <v>2351</v>
      </c>
      <c r="W482" t="s">
        <v>2088</v>
      </c>
    </row>
    <row r="483" spans="15:23">
      <c r="O483">
        <v>42</v>
      </c>
      <c r="P483">
        <v>2.2000000000000002</v>
      </c>
      <c r="Q483" t="s">
        <v>2340</v>
      </c>
      <c r="R483" t="s">
        <v>2345</v>
      </c>
      <c r="S483" s="10" t="s">
        <v>2946</v>
      </c>
      <c r="T483" t="s">
        <v>2947</v>
      </c>
      <c r="U483" s="35" t="s">
        <v>2352</v>
      </c>
      <c r="V483" t="s">
        <v>2352</v>
      </c>
      <c r="W483" t="s">
        <v>2088</v>
      </c>
    </row>
    <row r="484" spans="15:23">
      <c r="O484">
        <v>43</v>
      </c>
      <c r="P484">
        <v>2.2000000000000002</v>
      </c>
      <c r="Q484" t="s">
        <v>2340</v>
      </c>
      <c r="R484" t="s">
        <v>2345</v>
      </c>
      <c r="S484" s="10" t="s">
        <v>2214</v>
      </c>
      <c r="T484" t="s">
        <v>2948</v>
      </c>
      <c r="U484" s="35" t="s">
        <v>2949</v>
      </c>
      <c r="V484" t="s">
        <v>2694</v>
      </c>
      <c r="W484" t="s">
        <v>2088</v>
      </c>
    </row>
    <row r="485" spans="15:23">
      <c r="O485">
        <v>43</v>
      </c>
      <c r="P485">
        <v>2.2000000000000002</v>
      </c>
      <c r="Q485" t="s">
        <v>2340</v>
      </c>
      <c r="R485" t="s">
        <v>2345</v>
      </c>
      <c r="S485" s="10" t="s">
        <v>2214</v>
      </c>
      <c r="T485" t="s">
        <v>2948</v>
      </c>
      <c r="U485" s="35" t="s">
        <v>2950</v>
      </c>
      <c r="V485" t="s">
        <v>2694</v>
      </c>
      <c r="W485" t="s">
        <v>2088</v>
      </c>
    </row>
    <row r="486" spans="15:23">
      <c r="O486">
        <v>43</v>
      </c>
      <c r="P486">
        <v>2.2000000000000002</v>
      </c>
      <c r="Q486" t="s">
        <v>2340</v>
      </c>
      <c r="R486" t="s">
        <v>2345</v>
      </c>
      <c r="S486" s="10" t="s">
        <v>2214</v>
      </c>
      <c r="T486" t="s">
        <v>2948</v>
      </c>
      <c r="U486" s="35" t="s">
        <v>2441</v>
      </c>
      <c r="V486" t="s">
        <v>2694</v>
      </c>
      <c r="W486" t="s">
        <v>2088</v>
      </c>
    </row>
    <row r="487" spans="15:23">
      <c r="O487">
        <v>43</v>
      </c>
      <c r="P487">
        <v>2.2000000000000002</v>
      </c>
      <c r="Q487" t="s">
        <v>2340</v>
      </c>
      <c r="R487" t="s">
        <v>2345</v>
      </c>
      <c r="S487" s="10" t="s">
        <v>2214</v>
      </c>
      <c r="T487" t="s">
        <v>2948</v>
      </c>
      <c r="U487" s="35" t="s">
        <v>2951</v>
      </c>
      <c r="V487" t="s">
        <v>2694</v>
      </c>
      <c r="W487" t="s">
        <v>2088</v>
      </c>
    </row>
    <row r="488" spans="15:23">
      <c r="O488">
        <v>43</v>
      </c>
      <c r="P488">
        <v>2.2000000000000002</v>
      </c>
      <c r="Q488" t="s">
        <v>2340</v>
      </c>
      <c r="R488" t="s">
        <v>2345</v>
      </c>
      <c r="S488" s="10" t="s">
        <v>2214</v>
      </c>
      <c r="T488" t="s">
        <v>2948</v>
      </c>
      <c r="U488" s="35" t="s">
        <v>2952</v>
      </c>
      <c r="V488" t="s">
        <v>2694</v>
      </c>
      <c r="W488" t="s">
        <v>2088</v>
      </c>
    </row>
    <row r="489" spans="15:23">
      <c r="O489">
        <v>43</v>
      </c>
      <c r="P489">
        <v>2.2000000000000002</v>
      </c>
      <c r="Q489" t="s">
        <v>2340</v>
      </c>
      <c r="R489" t="s">
        <v>2345</v>
      </c>
      <c r="S489" s="10" t="s">
        <v>2214</v>
      </c>
      <c r="T489" t="s">
        <v>2948</v>
      </c>
      <c r="U489" s="35" t="s">
        <v>2501</v>
      </c>
      <c r="V489" t="s">
        <v>2694</v>
      </c>
      <c r="W489" t="s">
        <v>2088</v>
      </c>
    </row>
    <row r="490" spans="15:23">
      <c r="O490">
        <v>43</v>
      </c>
      <c r="P490">
        <v>2.2000000000000002</v>
      </c>
      <c r="Q490" t="s">
        <v>2340</v>
      </c>
      <c r="R490" t="s">
        <v>2345</v>
      </c>
      <c r="S490" s="10" t="s">
        <v>2214</v>
      </c>
      <c r="T490" t="s">
        <v>2948</v>
      </c>
      <c r="U490" s="35" t="s">
        <v>2525</v>
      </c>
      <c r="V490" t="s">
        <v>2694</v>
      </c>
      <c r="W490" t="s">
        <v>2088</v>
      </c>
    </row>
    <row r="491" spans="15:23">
      <c r="O491">
        <v>43</v>
      </c>
      <c r="P491">
        <v>2.2000000000000002</v>
      </c>
      <c r="Q491" t="s">
        <v>2340</v>
      </c>
      <c r="R491" t="s">
        <v>2345</v>
      </c>
      <c r="S491" s="10" t="s">
        <v>2214</v>
      </c>
      <c r="T491" t="s">
        <v>2948</v>
      </c>
      <c r="U491" s="35" t="s">
        <v>2953</v>
      </c>
      <c r="V491" t="s">
        <v>2694</v>
      </c>
      <c r="W491" t="s">
        <v>2088</v>
      </c>
    </row>
    <row r="492" spans="15:23">
      <c r="O492">
        <v>43</v>
      </c>
      <c r="P492">
        <v>2.2000000000000002</v>
      </c>
      <c r="Q492" t="s">
        <v>2340</v>
      </c>
      <c r="R492" t="s">
        <v>2345</v>
      </c>
      <c r="S492" s="10" t="s">
        <v>2214</v>
      </c>
      <c r="T492" t="s">
        <v>2948</v>
      </c>
      <c r="U492" s="35" t="s">
        <v>2545</v>
      </c>
      <c r="V492" t="s">
        <v>2694</v>
      </c>
      <c r="W492" t="s">
        <v>2088</v>
      </c>
    </row>
    <row r="493" spans="15:23">
      <c r="O493">
        <v>43</v>
      </c>
      <c r="P493">
        <v>2.2000000000000002</v>
      </c>
      <c r="Q493" t="s">
        <v>2340</v>
      </c>
      <c r="R493" t="s">
        <v>2345</v>
      </c>
      <c r="S493" s="10" t="s">
        <v>2214</v>
      </c>
      <c r="T493" t="s">
        <v>2948</v>
      </c>
      <c r="U493" s="35" t="s">
        <v>2605</v>
      </c>
      <c r="V493" t="s">
        <v>2694</v>
      </c>
      <c r="W493" t="s">
        <v>2088</v>
      </c>
    </row>
    <row r="494" spans="15:23">
      <c r="O494">
        <v>43</v>
      </c>
      <c r="P494">
        <v>2.2000000000000002</v>
      </c>
      <c r="Q494" t="s">
        <v>2340</v>
      </c>
      <c r="R494" t="s">
        <v>2345</v>
      </c>
      <c r="S494" s="10" t="s">
        <v>2214</v>
      </c>
      <c r="T494" t="s">
        <v>2948</v>
      </c>
      <c r="U494" s="35" t="s">
        <v>2954</v>
      </c>
      <c r="V494" t="s">
        <v>2694</v>
      </c>
      <c r="W494" t="s">
        <v>2088</v>
      </c>
    </row>
    <row r="495" spans="15:23">
      <c r="O495">
        <v>43</v>
      </c>
      <c r="P495">
        <v>2.2000000000000002</v>
      </c>
      <c r="Q495" t="s">
        <v>2340</v>
      </c>
      <c r="R495" t="s">
        <v>2345</v>
      </c>
      <c r="S495" s="10" t="s">
        <v>2214</v>
      </c>
      <c r="T495" t="s">
        <v>2948</v>
      </c>
      <c r="U495" s="35" t="s">
        <v>2653</v>
      </c>
      <c r="V495" t="s">
        <v>2694</v>
      </c>
      <c r="W495" t="s">
        <v>2088</v>
      </c>
    </row>
    <row r="496" spans="15:23">
      <c r="O496">
        <v>44</v>
      </c>
      <c r="P496">
        <v>2.2000000000000002</v>
      </c>
      <c r="Q496" t="s">
        <v>2340</v>
      </c>
      <c r="R496" t="s">
        <v>2345</v>
      </c>
      <c r="S496" s="10" t="s">
        <v>2217</v>
      </c>
      <c r="T496" t="s">
        <v>2955</v>
      </c>
      <c r="U496" s="35" t="s">
        <v>2956</v>
      </c>
      <c r="V496" t="s">
        <v>2694</v>
      </c>
      <c r="W496" t="s">
        <v>2088</v>
      </c>
    </row>
    <row r="497" spans="15:23">
      <c r="O497">
        <v>44</v>
      </c>
      <c r="P497">
        <v>2.2000000000000002</v>
      </c>
      <c r="Q497" t="s">
        <v>2340</v>
      </c>
      <c r="R497" t="s">
        <v>2345</v>
      </c>
      <c r="S497" s="10" t="s">
        <v>2217</v>
      </c>
      <c r="T497" t="s">
        <v>2955</v>
      </c>
      <c r="U497" s="35" t="s">
        <v>2957</v>
      </c>
      <c r="V497" t="s">
        <v>2694</v>
      </c>
      <c r="W497" t="s">
        <v>2088</v>
      </c>
    </row>
    <row r="498" spans="15:23">
      <c r="O498">
        <v>44</v>
      </c>
      <c r="P498">
        <v>2.2000000000000002</v>
      </c>
      <c r="Q498" t="s">
        <v>2340</v>
      </c>
      <c r="R498" t="s">
        <v>2345</v>
      </c>
      <c r="S498" s="10" t="s">
        <v>2217</v>
      </c>
      <c r="T498" t="s">
        <v>2955</v>
      </c>
      <c r="U498" s="35" t="s">
        <v>2958</v>
      </c>
      <c r="V498" t="s">
        <v>2694</v>
      </c>
      <c r="W498" t="s">
        <v>2088</v>
      </c>
    </row>
    <row r="499" spans="15:23">
      <c r="O499">
        <v>44</v>
      </c>
      <c r="P499">
        <v>2.2000000000000002</v>
      </c>
      <c r="Q499" t="s">
        <v>2340</v>
      </c>
      <c r="R499" t="s">
        <v>2345</v>
      </c>
      <c r="S499" s="10" t="s">
        <v>2217</v>
      </c>
      <c r="T499" t="s">
        <v>2955</v>
      </c>
      <c r="U499" s="35" t="s">
        <v>2959</v>
      </c>
      <c r="V499" t="s">
        <v>2694</v>
      </c>
      <c r="W499" t="s">
        <v>2088</v>
      </c>
    </row>
    <row r="500" spans="15:23">
      <c r="O500">
        <v>44</v>
      </c>
      <c r="P500">
        <v>2.2000000000000002</v>
      </c>
      <c r="Q500" t="s">
        <v>2340</v>
      </c>
      <c r="R500" t="s">
        <v>2345</v>
      </c>
      <c r="S500" s="10" t="s">
        <v>2217</v>
      </c>
      <c r="T500" t="s">
        <v>2955</v>
      </c>
      <c r="U500" s="35" t="s">
        <v>635</v>
      </c>
      <c r="V500" t="s">
        <v>2694</v>
      </c>
      <c r="W500" t="s">
        <v>2088</v>
      </c>
    </row>
    <row r="501" spans="15:23">
      <c r="O501">
        <v>44</v>
      </c>
      <c r="P501">
        <v>2.2000000000000002</v>
      </c>
      <c r="Q501" t="s">
        <v>2340</v>
      </c>
      <c r="R501" t="s">
        <v>2345</v>
      </c>
      <c r="S501" s="10" t="s">
        <v>2217</v>
      </c>
      <c r="T501" t="s">
        <v>2955</v>
      </c>
      <c r="U501" s="35" t="s">
        <v>2960</v>
      </c>
      <c r="V501" t="s">
        <v>2694</v>
      </c>
      <c r="W501" t="s">
        <v>2088</v>
      </c>
    </row>
    <row r="502" spans="15:23">
      <c r="O502">
        <v>44</v>
      </c>
      <c r="P502">
        <v>2.2000000000000002</v>
      </c>
      <c r="Q502" t="s">
        <v>2340</v>
      </c>
      <c r="R502" t="s">
        <v>2345</v>
      </c>
      <c r="S502" s="10" t="s">
        <v>2217</v>
      </c>
      <c r="T502" t="s">
        <v>2955</v>
      </c>
      <c r="U502" s="35" t="s">
        <v>2961</v>
      </c>
      <c r="V502" t="s">
        <v>2694</v>
      </c>
      <c r="W502" t="s">
        <v>2088</v>
      </c>
    </row>
    <row r="503" spans="15:23">
      <c r="O503">
        <v>44</v>
      </c>
      <c r="P503">
        <v>2.2000000000000002</v>
      </c>
      <c r="Q503" t="s">
        <v>2340</v>
      </c>
      <c r="R503" t="s">
        <v>2345</v>
      </c>
      <c r="S503" s="10" t="s">
        <v>2217</v>
      </c>
      <c r="T503" t="s">
        <v>2955</v>
      </c>
      <c r="U503" s="35" t="s">
        <v>2962</v>
      </c>
      <c r="V503" t="s">
        <v>2694</v>
      </c>
      <c r="W503" t="s">
        <v>2088</v>
      </c>
    </row>
    <row r="504" spans="15:23">
      <c r="O504">
        <v>45</v>
      </c>
      <c r="P504">
        <v>2.2000000000000002</v>
      </c>
      <c r="Q504" t="s">
        <v>2340</v>
      </c>
      <c r="R504" t="s">
        <v>2345</v>
      </c>
      <c r="S504" s="10" t="s">
        <v>2220</v>
      </c>
      <c r="T504" t="s">
        <v>2963</v>
      </c>
      <c r="U504" s="35" t="s">
        <v>2964</v>
      </c>
      <c r="V504" t="s">
        <v>2694</v>
      </c>
      <c r="W504" t="s">
        <v>2088</v>
      </c>
    </row>
    <row r="505" spans="15:23">
      <c r="O505">
        <v>45</v>
      </c>
      <c r="P505">
        <v>2.2000000000000002</v>
      </c>
      <c r="Q505" t="s">
        <v>2340</v>
      </c>
      <c r="R505" t="s">
        <v>2345</v>
      </c>
      <c r="S505" s="10" t="s">
        <v>2220</v>
      </c>
      <c r="T505" t="s">
        <v>2963</v>
      </c>
      <c r="U505" s="35" t="s">
        <v>2965</v>
      </c>
      <c r="V505" t="s">
        <v>2694</v>
      </c>
      <c r="W505" t="s">
        <v>2088</v>
      </c>
    </row>
    <row r="506" spans="15:23">
      <c r="O506">
        <v>45</v>
      </c>
      <c r="P506">
        <v>2.2000000000000002</v>
      </c>
      <c r="Q506" t="s">
        <v>2340</v>
      </c>
      <c r="R506" t="s">
        <v>2345</v>
      </c>
      <c r="S506" s="10" t="s">
        <v>2220</v>
      </c>
      <c r="T506" t="s">
        <v>2963</v>
      </c>
      <c r="U506" s="35" t="s">
        <v>2966</v>
      </c>
      <c r="V506" t="s">
        <v>2694</v>
      </c>
      <c r="W506" t="s">
        <v>2088</v>
      </c>
    </row>
    <row r="507" spans="15:23">
      <c r="O507">
        <v>45</v>
      </c>
      <c r="P507">
        <v>2.2000000000000002</v>
      </c>
      <c r="Q507" t="s">
        <v>2340</v>
      </c>
      <c r="R507" t="s">
        <v>2345</v>
      </c>
      <c r="S507" s="10" t="s">
        <v>2220</v>
      </c>
      <c r="T507" t="s">
        <v>2963</v>
      </c>
      <c r="U507" s="35" t="s">
        <v>2967</v>
      </c>
      <c r="V507" t="s">
        <v>2694</v>
      </c>
      <c r="W507" t="s">
        <v>2088</v>
      </c>
    </row>
    <row r="508" spans="15:23">
      <c r="O508">
        <v>45</v>
      </c>
      <c r="P508">
        <v>2.2000000000000002</v>
      </c>
      <c r="Q508" t="s">
        <v>2340</v>
      </c>
      <c r="R508" t="s">
        <v>2345</v>
      </c>
      <c r="S508" s="10" t="s">
        <v>2220</v>
      </c>
      <c r="T508" t="s">
        <v>2963</v>
      </c>
      <c r="U508" s="35" t="s">
        <v>2968</v>
      </c>
      <c r="V508" t="s">
        <v>2694</v>
      </c>
      <c r="W508" t="s">
        <v>2088</v>
      </c>
    </row>
    <row r="509" spans="15:23">
      <c r="O509">
        <v>45</v>
      </c>
      <c r="P509">
        <v>2.2000000000000002</v>
      </c>
      <c r="Q509" t="s">
        <v>2340</v>
      </c>
      <c r="R509" t="s">
        <v>2345</v>
      </c>
      <c r="S509" s="10" t="s">
        <v>2220</v>
      </c>
      <c r="T509" t="s">
        <v>2963</v>
      </c>
      <c r="U509" s="35" t="s">
        <v>2545</v>
      </c>
      <c r="V509" t="s">
        <v>2694</v>
      </c>
      <c r="W509" t="s">
        <v>2088</v>
      </c>
    </row>
    <row r="510" spans="15:23">
      <c r="O510">
        <v>46</v>
      </c>
      <c r="P510">
        <v>2.2000000000000002</v>
      </c>
      <c r="Q510" t="s">
        <v>2340</v>
      </c>
      <c r="R510" t="s">
        <v>2345</v>
      </c>
      <c r="S510" s="10" t="s">
        <v>2224</v>
      </c>
      <c r="T510" t="s">
        <v>2969</v>
      </c>
      <c r="U510" s="35" t="s">
        <v>2970</v>
      </c>
      <c r="V510" t="s">
        <v>2970</v>
      </c>
      <c r="W510" t="s">
        <v>2095</v>
      </c>
    </row>
    <row r="511" spans="15:23">
      <c r="O511">
        <v>46</v>
      </c>
      <c r="P511">
        <v>2.2000000000000002</v>
      </c>
      <c r="Q511" t="s">
        <v>2340</v>
      </c>
      <c r="R511" t="s">
        <v>2345</v>
      </c>
      <c r="S511" s="10" t="s">
        <v>2224</v>
      </c>
      <c r="T511" t="s">
        <v>2969</v>
      </c>
      <c r="U511" s="35" t="s">
        <v>2971</v>
      </c>
      <c r="V511" t="s">
        <v>2971</v>
      </c>
      <c r="W511" t="s">
        <v>2095</v>
      </c>
    </row>
    <row r="512" spans="15:23">
      <c r="O512">
        <v>46</v>
      </c>
      <c r="P512">
        <v>2.2000000000000002</v>
      </c>
      <c r="Q512" t="s">
        <v>2340</v>
      </c>
      <c r="R512" t="s">
        <v>2345</v>
      </c>
      <c r="S512" s="10" t="s">
        <v>2224</v>
      </c>
      <c r="T512" t="s">
        <v>2969</v>
      </c>
      <c r="U512" s="35" t="s">
        <v>2972</v>
      </c>
      <c r="V512" t="s">
        <v>2972</v>
      </c>
      <c r="W512" t="s">
        <v>2095</v>
      </c>
    </row>
    <row r="513" spans="15:23">
      <c r="O513">
        <v>46</v>
      </c>
      <c r="P513">
        <v>2.2000000000000002</v>
      </c>
      <c r="Q513" t="s">
        <v>2340</v>
      </c>
      <c r="R513" t="s">
        <v>2345</v>
      </c>
      <c r="S513" s="10" t="s">
        <v>2224</v>
      </c>
      <c r="T513" t="s">
        <v>2969</v>
      </c>
      <c r="U513" s="35" t="s">
        <v>1973</v>
      </c>
      <c r="V513" t="s">
        <v>1973</v>
      </c>
      <c r="W513" t="s">
        <v>2095</v>
      </c>
    </row>
    <row r="514" spans="15:23">
      <c r="O514">
        <v>46</v>
      </c>
      <c r="P514">
        <v>2.2000000000000002</v>
      </c>
      <c r="Q514" t="s">
        <v>2340</v>
      </c>
      <c r="R514" t="s">
        <v>2345</v>
      </c>
      <c r="S514" s="10" t="s">
        <v>2224</v>
      </c>
      <c r="T514" t="s">
        <v>2969</v>
      </c>
      <c r="U514" s="35" t="s">
        <v>2973</v>
      </c>
      <c r="V514" t="s">
        <v>2973</v>
      </c>
      <c r="W514" t="s">
        <v>2095</v>
      </c>
    </row>
    <row r="515" spans="15:23">
      <c r="O515">
        <v>46</v>
      </c>
      <c r="P515">
        <v>2.2000000000000002</v>
      </c>
      <c r="Q515" t="s">
        <v>2340</v>
      </c>
      <c r="R515" t="s">
        <v>2345</v>
      </c>
      <c r="S515" s="10" t="s">
        <v>2224</v>
      </c>
      <c r="T515" t="s">
        <v>2974</v>
      </c>
      <c r="U515" s="35" t="s">
        <v>2545</v>
      </c>
      <c r="V515" t="s">
        <v>2545</v>
      </c>
      <c r="W515" t="s">
        <v>2095</v>
      </c>
    </row>
    <row r="516" spans="15:23">
      <c r="O516">
        <v>46</v>
      </c>
      <c r="P516">
        <v>2.2000000000000002</v>
      </c>
      <c r="Q516" t="s">
        <v>2340</v>
      </c>
      <c r="R516" t="s">
        <v>2345</v>
      </c>
      <c r="S516" s="10" t="s">
        <v>2224</v>
      </c>
      <c r="T516" t="s">
        <v>2975</v>
      </c>
      <c r="U516" s="35" t="s">
        <v>2976</v>
      </c>
      <c r="V516" t="s">
        <v>2976</v>
      </c>
      <c r="W516" t="s">
        <v>2095</v>
      </c>
    </row>
    <row r="517" spans="15:23">
      <c r="O517">
        <v>46</v>
      </c>
      <c r="P517">
        <v>2.2000000000000002</v>
      </c>
      <c r="Q517" t="s">
        <v>2340</v>
      </c>
      <c r="R517" t="s">
        <v>2345</v>
      </c>
      <c r="S517" s="10" t="s">
        <v>2224</v>
      </c>
      <c r="T517" t="s">
        <v>2975</v>
      </c>
      <c r="U517" s="35" t="s">
        <v>2977</v>
      </c>
      <c r="V517" t="s">
        <v>2977</v>
      </c>
      <c r="W517" t="s">
        <v>2095</v>
      </c>
    </row>
    <row r="518" spans="15:23">
      <c r="O518">
        <v>46</v>
      </c>
      <c r="P518">
        <v>2.2000000000000002</v>
      </c>
      <c r="Q518" t="s">
        <v>2340</v>
      </c>
      <c r="R518" t="s">
        <v>2345</v>
      </c>
      <c r="S518" s="10" t="s">
        <v>2224</v>
      </c>
      <c r="T518" t="s">
        <v>2975</v>
      </c>
      <c r="U518" s="35" t="s">
        <v>2978</v>
      </c>
      <c r="V518" t="s">
        <v>2978</v>
      </c>
      <c r="W518" t="s">
        <v>2095</v>
      </c>
    </row>
    <row r="519" spans="15:23">
      <c r="O519">
        <v>46</v>
      </c>
      <c r="P519">
        <v>2.2000000000000002</v>
      </c>
      <c r="Q519" t="s">
        <v>2340</v>
      </c>
      <c r="R519" t="s">
        <v>2345</v>
      </c>
      <c r="S519" s="10" t="s">
        <v>2224</v>
      </c>
      <c r="T519" t="s">
        <v>2975</v>
      </c>
      <c r="U519" s="35" t="s">
        <v>2979</v>
      </c>
      <c r="V519" t="s">
        <v>2979</v>
      </c>
      <c r="W519" t="s">
        <v>2095</v>
      </c>
    </row>
    <row r="520" spans="15:23">
      <c r="O520">
        <v>46</v>
      </c>
      <c r="P520">
        <v>2.2000000000000002</v>
      </c>
      <c r="Q520" t="s">
        <v>2340</v>
      </c>
      <c r="R520" t="s">
        <v>2345</v>
      </c>
      <c r="S520" s="10" t="s">
        <v>2224</v>
      </c>
      <c r="T520" t="s">
        <v>2975</v>
      </c>
      <c r="U520" s="35" t="s">
        <v>2980</v>
      </c>
      <c r="V520" t="s">
        <v>2980</v>
      </c>
      <c r="W520" t="s">
        <v>2095</v>
      </c>
    </row>
    <row r="521" spans="15:23">
      <c r="O521">
        <v>46</v>
      </c>
      <c r="P521">
        <v>2.2000000000000002</v>
      </c>
      <c r="Q521" t="s">
        <v>2340</v>
      </c>
      <c r="R521" t="s">
        <v>2345</v>
      </c>
      <c r="S521" s="10" t="s">
        <v>2224</v>
      </c>
      <c r="T521" t="s">
        <v>2981</v>
      </c>
      <c r="U521" s="35" t="s">
        <v>2982</v>
      </c>
      <c r="V521" t="s">
        <v>2982</v>
      </c>
      <c r="W521" t="s">
        <v>2095</v>
      </c>
    </row>
    <row r="522" spans="15:23">
      <c r="O522">
        <v>46</v>
      </c>
      <c r="P522">
        <v>2.2000000000000002</v>
      </c>
      <c r="Q522" t="s">
        <v>2340</v>
      </c>
      <c r="R522" t="s">
        <v>2345</v>
      </c>
      <c r="S522" s="10" t="s">
        <v>2224</v>
      </c>
      <c r="T522" t="s">
        <v>2981</v>
      </c>
      <c r="U522" s="35" t="s">
        <v>2983</v>
      </c>
      <c r="V522" t="s">
        <v>2983</v>
      </c>
      <c r="W522" t="s">
        <v>2095</v>
      </c>
    </row>
    <row r="523" spans="15:23">
      <c r="O523">
        <v>47</v>
      </c>
      <c r="P523">
        <v>2.2000000000000002</v>
      </c>
      <c r="Q523" t="s">
        <v>2340</v>
      </c>
      <c r="R523" t="s">
        <v>2345</v>
      </c>
      <c r="S523" s="10" t="s">
        <v>2229</v>
      </c>
      <c r="T523" t="s">
        <v>2205</v>
      </c>
      <c r="U523" s="35" t="s">
        <v>2545</v>
      </c>
      <c r="V523" t="s">
        <v>2694</v>
      </c>
      <c r="W523" t="s">
        <v>2088</v>
      </c>
    </row>
    <row r="524" spans="15:23">
      <c r="O524">
        <v>47</v>
      </c>
      <c r="P524">
        <v>2.2000000000000002</v>
      </c>
      <c r="Q524" t="s">
        <v>2340</v>
      </c>
      <c r="R524" t="s">
        <v>2345</v>
      </c>
      <c r="S524" s="10" t="s">
        <v>2229</v>
      </c>
      <c r="T524" t="s">
        <v>2984</v>
      </c>
      <c r="U524" s="35" t="s">
        <v>2985</v>
      </c>
      <c r="V524" t="s">
        <v>2694</v>
      </c>
      <c r="W524" t="s">
        <v>2088</v>
      </c>
    </row>
    <row r="525" spans="15:23">
      <c r="O525">
        <v>47</v>
      </c>
      <c r="P525">
        <v>2.2000000000000002</v>
      </c>
      <c r="Q525" t="s">
        <v>2340</v>
      </c>
      <c r="R525" t="s">
        <v>2345</v>
      </c>
      <c r="S525" s="10" t="s">
        <v>2229</v>
      </c>
      <c r="T525" t="s">
        <v>2986</v>
      </c>
      <c r="U525" s="35" t="s">
        <v>2987</v>
      </c>
      <c r="V525" t="s">
        <v>2694</v>
      </c>
      <c r="W525" t="s">
        <v>2088</v>
      </c>
    </row>
    <row r="526" spans="15:23">
      <c r="O526">
        <v>47</v>
      </c>
      <c r="P526">
        <v>2.2000000000000002</v>
      </c>
      <c r="Q526" t="s">
        <v>2340</v>
      </c>
      <c r="R526" t="s">
        <v>2345</v>
      </c>
      <c r="S526" s="10" t="s">
        <v>2229</v>
      </c>
      <c r="T526" t="s">
        <v>2988</v>
      </c>
      <c r="U526" s="35" t="s">
        <v>2989</v>
      </c>
      <c r="V526" t="s">
        <v>2694</v>
      </c>
      <c r="W526" t="s">
        <v>2088</v>
      </c>
    </row>
    <row r="527" spans="15:23">
      <c r="O527">
        <v>47</v>
      </c>
      <c r="P527">
        <v>2.2000000000000002</v>
      </c>
      <c r="Q527" t="s">
        <v>2340</v>
      </c>
      <c r="R527" t="s">
        <v>2345</v>
      </c>
      <c r="S527" s="10" t="s">
        <v>2229</v>
      </c>
      <c r="T527" t="s">
        <v>2990</v>
      </c>
      <c r="U527" s="35" t="s">
        <v>2991</v>
      </c>
      <c r="V527" t="s">
        <v>2694</v>
      </c>
      <c r="W527" t="s">
        <v>2088</v>
      </c>
    </row>
    <row r="528" spans="15:23">
      <c r="O528">
        <v>47</v>
      </c>
      <c r="P528">
        <v>2.2000000000000002</v>
      </c>
      <c r="Q528" t="s">
        <v>2340</v>
      </c>
      <c r="R528" t="s">
        <v>2345</v>
      </c>
      <c r="S528" s="10" t="s">
        <v>2229</v>
      </c>
      <c r="T528" t="s">
        <v>2990</v>
      </c>
      <c r="U528" s="35" t="s">
        <v>2992</v>
      </c>
      <c r="V528" t="s">
        <v>2694</v>
      </c>
      <c r="W528" t="s">
        <v>2088</v>
      </c>
    </row>
    <row r="529" spans="15:23">
      <c r="O529">
        <v>47</v>
      </c>
      <c r="P529">
        <v>2.2000000000000002</v>
      </c>
      <c r="Q529" t="s">
        <v>2340</v>
      </c>
      <c r="R529" t="s">
        <v>2345</v>
      </c>
      <c r="S529" s="10" t="s">
        <v>2229</v>
      </c>
      <c r="T529" t="s">
        <v>2993</v>
      </c>
      <c r="U529" s="35" t="s">
        <v>2994</v>
      </c>
      <c r="V529" t="s">
        <v>2694</v>
      </c>
      <c r="W529" t="s">
        <v>2088</v>
      </c>
    </row>
    <row r="530" spans="15:23">
      <c r="O530">
        <v>47</v>
      </c>
      <c r="P530">
        <v>2.2000000000000002</v>
      </c>
      <c r="Q530" t="s">
        <v>2340</v>
      </c>
      <c r="R530" t="s">
        <v>2345</v>
      </c>
      <c r="S530" s="10" t="s">
        <v>2229</v>
      </c>
      <c r="T530" t="s">
        <v>2993</v>
      </c>
      <c r="U530" s="35" t="s">
        <v>2995</v>
      </c>
      <c r="V530" t="s">
        <v>2694</v>
      </c>
      <c r="W530" t="s">
        <v>2088</v>
      </c>
    </row>
    <row r="531" spans="15:23">
      <c r="O531">
        <v>47</v>
      </c>
      <c r="P531">
        <v>2.2000000000000002</v>
      </c>
      <c r="Q531" t="s">
        <v>2340</v>
      </c>
      <c r="R531" t="s">
        <v>2345</v>
      </c>
      <c r="S531" s="10" t="s">
        <v>2229</v>
      </c>
      <c r="T531" t="s">
        <v>2993</v>
      </c>
      <c r="U531" s="35" t="s">
        <v>2996</v>
      </c>
      <c r="V531" t="s">
        <v>2694</v>
      </c>
      <c r="W531" t="s">
        <v>2088</v>
      </c>
    </row>
    <row r="532" spans="15:23">
      <c r="O532">
        <v>47</v>
      </c>
      <c r="P532">
        <v>2.2000000000000002</v>
      </c>
      <c r="Q532" t="s">
        <v>2340</v>
      </c>
      <c r="R532" t="s">
        <v>2345</v>
      </c>
      <c r="S532" s="10" t="s">
        <v>2229</v>
      </c>
      <c r="T532" t="s">
        <v>2993</v>
      </c>
      <c r="U532" s="35" t="s">
        <v>2997</v>
      </c>
      <c r="V532" t="s">
        <v>2694</v>
      </c>
      <c r="W532" t="s">
        <v>2088</v>
      </c>
    </row>
    <row r="533" spans="15:23">
      <c r="O533">
        <v>47</v>
      </c>
      <c r="P533">
        <v>2.2000000000000002</v>
      </c>
      <c r="Q533" t="s">
        <v>2340</v>
      </c>
      <c r="R533" t="s">
        <v>2345</v>
      </c>
      <c r="S533" s="10" t="s">
        <v>2229</v>
      </c>
      <c r="T533" t="s">
        <v>2993</v>
      </c>
      <c r="U533" s="35" t="s">
        <v>2998</v>
      </c>
      <c r="V533" t="s">
        <v>2694</v>
      </c>
      <c r="W533" t="s">
        <v>2088</v>
      </c>
    </row>
    <row r="534" spans="15:23">
      <c r="O534">
        <v>47</v>
      </c>
      <c r="P534">
        <v>2.2000000000000002</v>
      </c>
      <c r="Q534" t="s">
        <v>2340</v>
      </c>
      <c r="R534" t="s">
        <v>2345</v>
      </c>
      <c r="S534" s="10" t="s">
        <v>2229</v>
      </c>
      <c r="T534" t="s">
        <v>2993</v>
      </c>
      <c r="U534" s="35" t="s">
        <v>2999</v>
      </c>
      <c r="V534" t="s">
        <v>2694</v>
      </c>
      <c r="W534" t="s">
        <v>2088</v>
      </c>
    </row>
    <row r="535" spans="15:23">
      <c r="O535">
        <v>47</v>
      </c>
      <c r="P535">
        <v>2.2000000000000002</v>
      </c>
      <c r="Q535" t="s">
        <v>2340</v>
      </c>
      <c r="R535" t="s">
        <v>2345</v>
      </c>
      <c r="S535" s="10" t="s">
        <v>2229</v>
      </c>
      <c r="T535" t="s">
        <v>2993</v>
      </c>
      <c r="U535" s="35" t="s">
        <v>3000</v>
      </c>
      <c r="V535" t="s">
        <v>2694</v>
      </c>
      <c r="W535" t="s">
        <v>2088</v>
      </c>
    </row>
    <row r="536" spans="15:23">
      <c r="O536">
        <v>47</v>
      </c>
      <c r="P536">
        <v>2.2000000000000002</v>
      </c>
      <c r="Q536" t="s">
        <v>2340</v>
      </c>
      <c r="R536" t="s">
        <v>2345</v>
      </c>
      <c r="S536" s="10" t="s">
        <v>2229</v>
      </c>
      <c r="T536" t="s">
        <v>2993</v>
      </c>
      <c r="U536" s="35" t="s">
        <v>3001</v>
      </c>
      <c r="V536" t="s">
        <v>2694</v>
      </c>
      <c r="W536" t="s">
        <v>2088</v>
      </c>
    </row>
    <row r="537" spans="15:23">
      <c r="O537">
        <v>47</v>
      </c>
      <c r="P537">
        <v>2.2000000000000002</v>
      </c>
      <c r="Q537" t="s">
        <v>2340</v>
      </c>
      <c r="R537" t="s">
        <v>2345</v>
      </c>
      <c r="S537" s="10" t="s">
        <v>2229</v>
      </c>
      <c r="T537" t="s">
        <v>3002</v>
      </c>
      <c r="U537" s="35" t="s">
        <v>3003</v>
      </c>
      <c r="V537" t="s">
        <v>2694</v>
      </c>
      <c r="W537" t="s">
        <v>2088</v>
      </c>
    </row>
    <row r="538" spans="15:23">
      <c r="O538">
        <v>47</v>
      </c>
      <c r="P538">
        <v>2.2000000000000002</v>
      </c>
      <c r="Q538" t="s">
        <v>2340</v>
      </c>
      <c r="R538" t="s">
        <v>2345</v>
      </c>
      <c r="S538" s="10" t="s">
        <v>2229</v>
      </c>
      <c r="T538" t="s">
        <v>3002</v>
      </c>
      <c r="U538" s="35" t="s">
        <v>3004</v>
      </c>
      <c r="V538" t="s">
        <v>2694</v>
      </c>
      <c r="W538" t="s">
        <v>2088</v>
      </c>
    </row>
    <row r="539" spans="15:23">
      <c r="O539">
        <v>47</v>
      </c>
      <c r="P539">
        <v>2.2000000000000002</v>
      </c>
      <c r="Q539" t="s">
        <v>2340</v>
      </c>
      <c r="R539" t="s">
        <v>2345</v>
      </c>
      <c r="S539" s="10" t="s">
        <v>2229</v>
      </c>
      <c r="T539" t="s">
        <v>3002</v>
      </c>
      <c r="U539" s="35" t="s">
        <v>3005</v>
      </c>
      <c r="V539" t="s">
        <v>2694</v>
      </c>
      <c r="W539" t="s">
        <v>2088</v>
      </c>
    </row>
    <row r="540" spans="15:23">
      <c r="O540">
        <v>47</v>
      </c>
      <c r="P540">
        <v>2.2000000000000002</v>
      </c>
      <c r="Q540" t="s">
        <v>2340</v>
      </c>
      <c r="R540" t="s">
        <v>2345</v>
      </c>
      <c r="S540" s="10" t="s">
        <v>2229</v>
      </c>
      <c r="T540" t="s">
        <v>3002</v>
      </c>
      <c r="U540" s="35" t="s">
        <v>3006</v>
      </c>
      <c r="V540" t="s">
        <v>2694</v>
      </c>
      <c r="W540" t="s">
        <v>2088</v>
      </c>
    </row>
    <row r="541" spans="15:23">
      <c r="O541">
        <v>47</v>
      </c>
      <c r="P541">
        <v>2.2000000000000002</v>
      </c>
      <c r="Q541" t="s">
        <v>2340</v>
      </c>
      <c r="R541" t="s">
        <v>2345</v>
      </c>
      <c r="S541" s="10" t="s">
        <v>2229</v>
      </c>
      <c r="T541" t="s">
        <v>3002</v>
      </c>
      <c r="U541" s="35" t="s">
        <v>3007</v>
      </c>
      <c r="V541" t="s">
        <v>2694</v>
      </c>
      <c r="W541" t="s">
        <v>2088</v>
      </c>
    </row>
    <row r="542" spans="15:23">
      <c r="O542">
        <v>47</v>
      </c>
      <c r="P542">
        <v>2.2000000000000002</v>
      </c>
      <c r="Q542" t="s">
        <v>2340</v>
      </c>
      <c r="R542" t="s">
        <v>2345</v>
      </c>
      <c r="S542" s="10" t="s">
        <v>2229</v>
      </c>
      <c r="T542" t="s">
        <v>3008</v>
      </c>
      <c r="U542" s="35" t="s">
        <v>3009</v>
      </c>
      <c r="V542" t="s">
        <v>2694</v>
      </c>
      <c r="W542" t="s">
        <v>2088</v>
      </c>
    </row>
    <row r="543" spans="15:23">
      <c r="O543">
        <v>47</v>
      </c>
      <c r="P543">
        <v>2.2000000000000002</v>
      </c>
      <c r="Q543" t="s">
        <v>2340</v>
      </c>
      <c r="R543" t="s">
        <v>2345</v>
      </c>
      <c r="S543" s="10" t="s">
        <v>2229</v>
      </c>
      <c r="T543" t="s">
        <v>3008</v>
      </c>
      <c r="U543" s="35" t="s">
        <v>3010</v>
      </c>
      <c r="V543" t="s">
        <v>2694</v>
      </c>
      <c r="W543" t="s">
        <v>2088</v>
      </c>
    </row>
    <row r="544" spans="15:23">
      <c r="O544">
        <v>47</v>
      </c>
      <c r="P544">
        <v>2.2000000000000002</v>
      </c>
      <c r="Q544" t="s">
        <v>2340</v>
      </c>
      <c r="R544" t="s">
        <v>2345</v>
      </c>
      <c r="S544" s="10" t="s">
        <v>2229</v>
      </c>
      <c r="T544" t="s">
        <v>3008</v>
      </c>
      <c r="U544" s="35" t="s">
        <v>3011</v>
      </c>
      <c r="V544" t="s">
        <v>2694</v>
      </c>
      <c r="W544" t="s">
        <v>2088</v>
      </c>
    </row>
    <row r="545" spans="15:23">
      <c r="O545">
        <v>47</v>
      </c>
      <c r="P545">
        <v>2.2000000000000002</v>
      </c>
      <c r="Q545" t="s">
        <v>2340</v>
      </c>
      <c r="R545" t="s">
        <v>2345</v>
      </c>
      <c r="S545" s="10" t="s">
        <v>2229</v>
      </c>
      <c r="T545" t="s">
        <v>3008</v>
      </c>
      <c r="U545" s="35" t="s">
        <v>1666</v>
      </c>
      <c r="V545" t="s">
        <v>2694</v>
      </c>
      <c r="W545" t="s">
        <v>2088</v>
      </c>
    </row>
    <row r="546" spans="15:23">
      <c r="O546">
        <v>47</v>
      </c>
      <c r="P546">
        <v>2.2000000000000002</v>
      </c>
      <c r="Q546" t="s">
        <v>2340</v>
      </c>
      <c r="R546" t="s">
        <v>2345</v>
      </c>
      <c r="S546" s="10" t="s">
        <v>2229</v>
      </c>
      <c r="T546" t="s">
        <v>3008</v>
      </c>
      <c r="U546" s="35" t="s">
        <v>1669</v>
      </c>
      <c r="V546" t="s">
        <v>2694</v>
      </c>
      <c r="W546" t="s">
        <v>2088</v>
      </c>
    </row>
    <row r="547" spans="15:23">
      <c r="O547">
        <v>47</v>
      </c>
      <c r="P547">
        <v>2.2000000000000002</v>
      </c>
      <c r="Q547" t="s">
        <v>2340</v>
      </c>
      <c r="R547" t="s">
        <v>2345</v>
      </c>
      <c r="S547" s="10" t="s">
        <v>2229</v>
      </c>
      <c r="T547" t="s">
        <v>3008</v>
      </c>
      <c r="U547" s="35" t="s">
        <v>3012</v>
      </c>
      <c r="V547" t="s">
        <v>2694</v>
      </c>
      <c r="W547" t="s">
        <v>2088</v>
      </c>
    </row>
    <row r="548" spans="15:23">
      <c r="O548">
        <v>47</v>
      </c>
      <c r="P548">
        <v>2.2000000000000002</v>
      </c>
      <c r="Q548" t="s">
        <v>2340</v>
      </c>
      <c r="R548" t="s">
        <v>2345</v>
      </c>
      <c r="S548" s="10" t="s">
        <v>2229</v>
      </c>
      <c r="T548" t="s">
        <v>3008</v>
      </c>
      <c r="U548" s="35" t="s">
        <v>3013</v>
      </c>
      <c r="V548" t="s">
        <v>2694</v>
      </c>
      <c r="W548" t="s">
        <v>2088</v>
      </c>
    </row>
    <row r="549" spans="15:23">
      <c r="O549">
        <v>47</v>
      </c>
      <c r="P549">
        <v>2.2000000000000002</v>
      </c>
      <c r="Q549" t="s">
        <v>2340</v>
      </c>
      <c r="R549" t="s">
        <v>2345</v>
      </c>
      <c r="S549" s="10" t="s">
        <v>2229</v>
      </c>
      <c r="T549" t="s">
        <v>3008</v>
      </c>
      <c r="U549" s="35" t="s">
        <v>3014</v>
      </c>
      <c r="V549" t="s">
        <v>2694</v>
      </c>
      <c r="W549" t="s">
        <v>2088</v>
      </c>
    </row>
    <row r="550" spans="15:23">
      <c r="O550">
        <v>47</v>
      </c>
      <c r="P550">
        <v>2.2000000000000002</v>
      </c>
      <c r="Q550" t="s">
        <v>2340</v>
      </c>
      <c r="R550" t="s">
        <v>2345</v>
      </c>
      <c r="S550" s="10" t="s">
        <v>2229</v>
      </c>
      <c r="T550" t="s">
        <v>3008</v>
      </c>
      <c r="U550" s="35" t="s">
        <v>3015</v>
      </c>
      <c r="V550" t="s">
        <v>2694</v>
      </c>
      <c r="W550" t="s">
        <v>2088</v>
      </c>
    </row>
    <row r="551" spans="15:23">
      <c r="O551">
        <v>47</v>
      </c>
      <c r="P551">
        <v>2.2000000000000002</v>
      </c>
      <c r="Q551" t="s">
        <v>2340</v>
      </c>
      <c r="R551" t="s">
        <v>2345</v>
      </c>
      <c r="S551" s="10" t="s">
        <v>2229</v>
      </c>
      <c r="T551" t="s">
        <v>3008</v>
      </c>
      <c r="U551" s="35" t="s">
        <v>3016</v>
      </c>
      <c r="V551" t="s">
        <v>2694</v>
      </c>
      <c r="W551" t="s">
        <v>2088</v>
      </c>
    </row>
    <row r="552" spans="15:23">
      <c r="O552">
        <v>47</v>
      </c>
      <c r="P552">
        <v>2.2000000000000002</v>
      </c>
      <c r="Q552" t="s">
        <v>2340</v>
      </c>
      <c r="R552" t="s">
        <v>2345</v>
      </c>
      <c r="S552" s="10" t="s">
        <v>2229</v>
      </c>
      <c r="T552" t="s">
        <v>3017</v>
      </c>
      <c r="U552" s="35" t="s">
        <v>3018</v>
      </c>
      <c r="V552" t="s">
        <v>2694</v>
      </c>
      <c r="W552" t="s">
        <v>2088</v>
      </c>
    </row>
    <row r="553" spans="15:23">
      <c r="O553">
        <v>47</v>
      </c>
      <c r="P553">
        <v>2.2000000000000002</v>
      </c>
      <c r="Q553" t="s">
        <v>2340</v>
      </c>
      <c r="R553" t="s">
        <v>2345</v>
      </c>
      <c r="S553" s="10" t="s">
        <v>2229</v>
      </c>
      <c r="T553" t="s">
        <v>3017</v>
      </c>
      <c r="U553" s="35" t="s">
        <v>3019</v>
      </c>
      <c r="V553" t="s">
        <v>2694</v>
      </c>
      <c r="W553" t="s">
        <v>2088</v>
      </c>
    </row>
    <row r="554" spans="15:23">
      <c r="O554">
        <v>47</v>
      </c>
      <c r="P554">
        <v>2.2000000000000002</v>
      </c>
      <c r="Q554" t="s">
        <v>2340</v>
      </c>
      <c r="R554" t="s">
        <v>2345</v>
      </c>
      <c r="S554" s="10" t="s">
        <v>2229</v>
      </c>
      <c r="T554" t="s">
        <v>3017</v>
      </c>
      <c r="U554" s="35" t="s">
        <v>3020</v>
      </c>
      <c r="V554" t="s">
        <v>2694</v>
      </c>
      <c r="W554" t="s">
        <v>2088</v>
      </c>
    </row>
    <row r="555" spans="15:23">
      <c r="O555">
        <v>47</v>
      </c>
      <c r="P555">
        <v>2.2000000000000002</v>
      </c>
      <c r="Q555" t="s">
        <v>2340</v>
      </c>
      <c r="R555" t="s">
        <v>2345</v>
      </c>
      <c r="S555" s="10" t="s">
        <v>2229</v>
      </c>
      <c r="T555" t="s">
        <v>3017</v>
      </c>
      <c r="U555" s="35" t="s">
        <v>3021</v>
      </c>
      <c r="V555" t="s">
        <v>2694</v>
      </c>
      <c r="W555" t="s">
        <v>2088</v>
      </c>
    </row>
    <row r="556" spans="15:23">
      <c r="O556">
        <v>47</v>
      </c>
      <c r="P556">
        <v>2.2000000000000002</v>
      </c>
      <c r="Q556" t="s">
        <v>2340</v>
      </c>
      <c r="R556" t="s">
        <v>2345</v>
      </c>
      <c r="S556" s="10" t="s">
        <v>2229</v>
      </c>
      <c r="T556" t="s">
        <v>3017</v>
      </c>
      <c r="U556" s="35" t="s">
        <v>3022</v>
      </c>
      <c r="V556" t="s">
        <v>2694</v>
      </c>
      <c r="W556" t="s">
        <v>2088</v>
      </c>
    </row>
    <row r="557" spans="15:23">
      <c r="O557">
        <v>47</v>
      </c>
      <c r="P557">
        <v>2.2000000000000002</v>
      </c>
      <c r="Q557" t="s">
        <v>2340</v>
      </c>
      <c r="R557" t="s">
        <v>2345</v>
      </c>
      <c r="S557" s="10" t="s">
        <v>2229</v>
      </c>
      <c r="T557" t="s">
        <v>3017</v>
      </c>
      <c r="U557" s="35" t="s">
        <v>3023</v>
      </c>
      <c r="V557" t="s">
        <v>2694</v>
      </c>
      <c r="W557" t="s">
        <v>2088</v>
      </c>
    </row>
    <row r="558" spans="15:23">
      <c r="O558">
        <v>47</v>
      </c>
      <c r="P558">
        <v>2.2000000000000002</v>
      </c>
      <c r="Q558" t="s">
        <v>2340</v>
      </c>
      <c r="R558" t="s">
        <v>2345</v>
      </c>
      <c r="S558" s="10" t="s">
        <v>2229</v>
      </c>
      <c r="T558" t="s">
        <v>3017</v>
      </c>
      <c r="U558" s="35" t="s">
        <v>3024</v>
      </c>
      <c r="V558" t="s">
        <v>2694</v>
      </c>
      <c r="W558" t="s">
        <v>2088</v>
      </c>
    </row>
    <row r="559" spans="15:23">
      <c r="O559">
        <v>47</v>
      </c>
      <c r="P559">
        <v>2.2000000000000002</v>
      </c>
      <c r="Q559" t="s">
        <v>2340</v>
      </c>
      <c r="R559" t="s">
        <v>2345</v>
      </c>
      <c r="S559" s="10" t="s">
        <v>2229</v>
      </c>
      <c r="T559" t="s">
        <v>3017</v>
      </c>
      <c r="U559" s="35" t="s">
        <v>3025</v>
      </c>
      <c r="V559" t="s">
        <v>2694</v>
      </c>
      <c r="W559" t="s">
        <v>2088</v>
      </c>
    </row>
    <row r="560" spans="15:23">
      <c r="O560">
        <v>47</v>
      </c>
      <c r="P560">
        <v>2.2000000000000002</v>
      </c>
      <c r="Q560" t="s">
        <v>2340</v>
      </c>
      <c r="R560" t="s">
        <v>2345</v>
      </c>
      <c r="S560" s="10" t="s">
        <v>2229</v>
      </c>
      <c r="T560" t="s">
        <v>3017</v>
      </c>
      <c r="U560" s="35" t="s">
        <v>3026</v>
      </c>
      <c r="V560" t="s">
        <v>2694</v>
      </c>
      <c r="W560" t="s">
        <v>2088</v>
      </c>
    </row>
    <row r="561" spans="15:23">
      <c r="O561">
        <v>47</v>
      </c>
      <c r="P561">
        <v>2.2000000000000002</v>
      </c>
      <c r="Q561" t="s">
        <v>2340</v>
      </c>
      <c r="R561" t="s">
        <v>2345</v>
      </c>
      <c r="S561" s="10" t="s">
        <v>2229</v>
      </c>
      <c r="T561" t="s">
        <v>3017</v>
      </c>
      <c r="U561" s="35" t="s">
        <v>3027</v>
      </c>
      <c r="V561" t="s">
        <v>2694</v>
      </c>
      <c r="W561" t="s">
        <v>2088</v>
      </c>
    </row>
    <row r="562" spans="15:23">
      <c r="O562">
        <v>47</v>
      </c>
      <c r="P562">
        <v>2.2000000000000002</v>
      </c>
      <c r="Q562" t="s">
        <v>2340</v>
      </c>
      <c r="R562" t="s">
        <v>2345</v>
      </c>
      <c r="S562" s="10" t="s">
        <v>2229</v>
      </c>
      <c r="T562" t="s">
        <v>3017</v>
      </c>
      <c r="U562" s="35" t="s">
        <v>3028</v>
      </c>
      <c r="V562" t="s">
        <v>2694</v>
      </c>
      <c r="W562" t="s">
        <v>2088</v>
      </c>
    </row>
    <row r="563" spans="15:23">
      <c r="O563">
        <v>47</v>
      </c>
      <c r="P563">
        <v>2.2000000000000002</v>
      </c>
      <c r="Q563" t="s">
        <v>2340</v>
      </c>
      <c r="R563" t="s">
        <v>2345</v>
      </c>
      <c r="S563" s="10" t="s">
        <v>2229</v>
      </c>
      <c r="T563" t="s">
        <v>3017</v>
      </c>
      <c r="U563" s="35" t="s">
        <v>3029</v>
      </c>
      <c r="V563" t="s">
        <v>2694</v>
      </c>
      <c r="W563" t="s">
        <v>2088</v>
      </c>
    </row>
    <row r="564" spans="15:23">
      <c r="O564">
        <v>47</v>
      </c>
      <c r="P564">
        <v>2.2000000000000002</v>
      </c>
      <c r="Q564" t="s">
        <v>2340</v>
      </c>
      <c r="R564" t="s">
        <v>2345</v>
      </c>
      <c r="S564" s="10" t="s">
        <v>2229</v>
      </c>
      <c r="T564" t="s">
        <v>3017</v>
      </c>
      <c r="U564" s="35" t="s">
        <v>3030</v>
      </c>
      <c r="V564" t="s">
        <v>2694</v>
      </c>
      <c r="W564" t="s">
        <v>2088</v>
      </c>
    </row>
    <row r="565" spans="15:23">
      <c r="O565">
        <v>47</v>
      </c>
      <c r="P565">
        <v>2.2000000000000002</v>
      </c>
      <c r="Q565" t="s">
        <v>2340</v>
      </c>
      <c r="R565" t="s">
        <v>2345</v>
      </c>
      <c r="S565" s="10" t="s">
        <v>2229</v>
      </c>
      <c r="T565" t="s">
        <v>3017</v>
      </c>
      <c r="U565" s="35" t="s">
        <v>3031</v>
      </c>
      <c r="V565" t="s">
        <v>2694</v>
      </c>
      <c r="W565" t="s">
        <v>2088</v>
      </c>
    </row>
    <row r="566" spans="15:23">
      <c r="O566">
        <v>47</v>
      </c>
      <c r="P566">
        <v>2.2000000000000002</v>
      </c>
      <c r="Q566" t="s">
        <v>2340</v>
      </c>
      <c r="R566" t="s">
        <v>2345</v>
      </c>
      <c r="S566" s="10" t="s">
        <v>2229</v>
      </c>
      <c r="T566" t="s">
        <v>3017</v>
      </c>
      <c r="U566" s="35" t="s">
        <v>3032</v>
      </c>
      <c r="V566" t="s">
        <v>2694</v>
      </c>
      <c r="W566" t="s">
        <v>2088</v>
      </c>
    </row>
    <row r="567" spans="15:23">
      <c r="O567">
        <v>47</v>
      </c>
      <c r="P567">
        <v>2.2000000000000002</v>
      </c>
      <c r="Q567" t="s">
        <v>2340</v>
      </c>
      <c r="R567" t="s">
        <v>2345</v>
      </c>
      <c r="S567" s="10" t="s">
        <v>2229</v>
      </c>
      <c r="T567" t="s">
        <v>3017</v>
      </c>
      <c r="U567" s="35" t="s">
        <v>3033</v>
      </c>
      <c r="V567" t="s">
        <v>2694</v>
      </c>
      <c r="W567" t="s">
        <v>2088</v>
      </c>
    </row>
    <row r="568" spans="15:23">
      <c r="O568">
        <v>47</v>
      </c>
      <c r="P568">
        <v>2.2000000000000002</v>
      </c>
      <c r="Q568" t="s">
        <v>2340</v>
      </c>
      <c r="R568" t="s">
        <v>2345</v>
      </c>
      <c r="S568" s="10" t="s">
        <v>2229</v>
      </c>
      <c r="T568" t="s">
        <v>3034</v>
      </c>
      <c r="U568" s="35" t="s">
        <v>3035</v>
      </c>
      <c r="V568" t="s">
        <v>2694</v>
      </c>
      <c r="W568" t="s">
        <v>2088</v>
      </c>
    </row>
    <row r="569" spans="15:23">
      <c r="O569">
        <v>47</v>
      </c>
      <c r="P569">
        <v>2.2000000000000002</v>
      </c>
      <c r="Q569" t="s">
        <v>2340</v>
      </c>
      <c r="R569" t="s">
        <v>2345</v>
      </c>
      <c r="S569" s="10" t="s">
        <v>2229</v>
      </c>
      <c r="T569" t="s">
        <v>3034</v>
      </c>
      <c r="U569" s="35" t="s">
        <v>3036</v>
      </c>
      <c r="V569" t="s">
        <v>2694</v>
      </c>
      <c r="W569" t="s">
        <v>2088</v>
      </c>
    </row>
    <row r="570" spans="15:23">
      <c r="O570">
        <v>47</v>
      </c>
      <c r="P570">
        <v>2.2000000000000002</v>
      </c>
      <c r="Q570" t="s">
        <v>2340</v>
      </c>
      <c r="R570" t="s">
        <v>2345</v>
      </c>
      <c r="S570" s="10" t="s">
        <v>2229</v>
      </c>
      <c r="T570" t="s">
        <v>3034</v>
      </c>
      <c r="U570" s="35" t="s">
        <v>3037</v>
      </c>
      <c r="V570" t="s">
        <v>2694</v>
      </c>
      <c r="W570" t="s">
        <v>2088</v>
      </c>
    </row>
    <row r="571" spans="15:23">
      <c r="O571">
        <v>47</v>
      </c>
      <c r="P571">
        <v>2.2000000000000002</v>
      </c>
      <c r="Q571" t="s">
        <v>2340</v>
      </c>
      <c r="R571" t="s">
        <v>2345</v>
      </c>
      <c r="S571" s="10" t="s">
        <v>2229</v>
      </c>
      <c r="T571" t="s">
        <v>3034</v>
      </c>
      <c r="U571" s="35" t="s">
        <v>3038</v>
      </c>
      <c r="V571" t="s">
        <v>2694</v>
      </c>
      <c r="W571" t="s">
        <v>2088</v>
      </c>
    </row>
    <row r="572" spans="15:23">
      <c r="O572">
        <v>47</v>
      </c>
      <c r="P572">
        <v>2.2000000000000002</v>
      </c>
      <c r="Q572" t="s">
        <v>2340</v>
      </c>
      <c r="R572" t="s">
        <v>2345</v>
      </c>
      <c r="S572" s="10" t="s">
        <v>2229</v>
      </c>
      <c r="T572" t="s">
        <v>3034</v>
      </c>
      <c r="U572" s="35" t="s">
        <v>3039</v>
      </c>
      <c r="V572" t="s">
        <v>2694</v>
      </c>
      <c r="W572" t="s">
        <v>2088</v>
      </c>
    </row>
    <row r="573" spans="15:23">
      <c r="O573">
        <v>47</v>
      </c>
      <c r="P573">
        <v>2.2000000000000002</v>
      </c>
      <c r="Q573" t="s">
        <v>2340</v>
      </c>
      <c r="R573" t="s">
        <v>2345</v>
      </c>
      <c r="S573" s="10" t="s">
        <v>2229</v>
      </c>
      <c r="T573" t="s">
        <v>3034</v>
      </c>
      <c r="U573" s="35" t="s">
        <v>3040</v>
      </c>
      <c r="V573" t="s">
        <v>2694</v>
      </c>
      <c r="W573" t="s">
        <v>2088</v>
      </c>
    </row>
    <row r="574" spans="15:23">
      <c r="O574">
        <v>47</v>
      </c>
      <c r="P574">
        <v>2.2000000000000002</v>
      </c>
      <c r="Q574" t="s">
        <v>2340</v>
      </c>
      <c r="R574" t="s">
        <v>2345</v>
      </c>
      <c r="S574" s="10" t="s">
        <v>2229</v>
      </c>
      <c r="T574" t="s">
        <v>3034</v>
      </c>
      <c r="U574" s="35" t="s">
        <v>3041</v>
      </c>
      <c r="V574" t="s">
        <v>2694</v>
      </c>
      <c r="W574" t="s">
        <v>2088</v>
      </c>
    </row>
    <row r="575" spans="15:23">
      <c r="O575">
        <v>47</v>
      </c>
      <c r="P575">
        <v>2.2000000000000002</v>
      </c>
      <c r="Q575" t="s">
        <v>2340</v>
      </c>
      <c r="R575" t="s">
        <v>2345</v>
      </c>
      <c r="S575" s="10" t="s">
        <v>2229</v>
      </c>
      <c r="T575" t="s">
        <v>2893</v>
      </c>
      <c r="U575" s="35" t="s">
        <v>3042</v>
      </c>
      <c r="V575" t="s">
        <v>2694</v>
      </c>
      <c r="W575" t="s">
        <v>2088</v>
      </c>
    </row>
    <row r="576" spans="15:23">
      <c r="O576">
        <v>47</v>
      </c>
      <c r="P576">
        <v>2.2000000000000002</v>
      </c>
      <c r="Q576" t="s">
        <v>2340</v>
      </c>
      <c r="R576" t="s">
        <v>2345</v>
      </c>
      <c r="S576" s="10" t="s">
        <v>2229</v>
      </c>
      <c r="T576" t="s">
        <v>2893</v>
      </c>
      <c r="U576" s="35" t="s">
        <v>3043</v>
      </c>
      <c r="V576" t="s">
        <v>2694</v>
      </c>
      <c r="W576" t="s">
        <v>2088</v>
      </c>
    </row>
    <row r="577" spans="15:23">
      <c r="O577">
        <v>47</v>
      </c>
      <c r="P577">
        <v>2.2000000000000002</v>
      </c>
      <c r="Q577" t="s">
        <v>2340</v>
      </c>
      <c r="R577" t="s">
        <v>2345</v>
      </c>
      <c r="S577" s="10" t="s">
        <v>2229</v>
      </c>
      <c r="T577" t="s">
        <v>2893</v>
      </c>
      <c r="U577" s="35" t="s">
        <v>3044</v>
      </c>
      <c r="V577" t="s">
        <v>2694</v>
      </c>
      <c r="W577" t="s">
        <v>2088</v>
      </c>
    </row>
    <row r="578" spans="15:23">
      <c r="O578">
        <v>47</v>
      </c>
      <c r="P578">
        <v>2.2000000000000002</v>
      </c>
      <c r="Q578" t="s">
        <v>2340</v>
      </c>
      <c r="R578" t="s">
        <v>2345</v>
      </c>
      <c r="S578" s="10" t="s">
        <v>2229</v>
      </c>
      <c r="T578" t="s">
        <v>2893</v>
      </c>
      <c r="U578" s="35" t="s">
        <v>3045</v>
      </c>
      <c r="V578" t="s">
        <v>2694</v>
      </c>
      <c r="W578" t="s">
        <v>2088</v>
      </c>
    </row>
    <row r="579" spans="15:23">
      <c r="O579">
        <v>47</v>
      </c>
      <c r="P579">
        <v>2.2000000000000002</v>
      </c>
      <c r="Q579" t="s">
        <v>2340</v>
      </c>
      <c r="R579" t="s">
        <v>2345</v>
      </c>
      <c r="S579" s="10" t="s">
        <v>2229</v>
      </c>
      <c r="T579" t="s">
        <v>2893</v>
      </c>
      <c r="U579" s="35" t="s">
        <v>3046</v>
      </c>
      <c r="V579" t="s">
        <v>2694</v>
      </c>
      <c r="W579" t="s">
        <v>2088</v>
      </c>
    </row>
    <row r="580" spans="15:23">
      <c r="O580">
        <v>47</v>
      </c>
      <c r="P580">
        <v>2.2000000000000002</v>
      </c>
      <c r="Q580" t="s">
        <v>2340</v>
      </c>
      <c r="R580" t="s">
        <v>2345</v>
      </c>
      <c r="S580" s="10" t="s">
        <v>2229</v>
      </c>
      <c r="T580" t="s">
        <v>2893</v>
      </c>
      <c r="U580" s="35" t="s">
        <v>3047</v>
      </c>
      <c r="V580" t="s">
        <v>2694</v>
      </c>
      <c r="W580" t="s">
        <v>2088</v>
      </c>
    </row>
    <row r="581" spans="15:23">
      <c r="O581">
        <v>47</v>
      </c>
      <c r="P581">
        <v>2.2000000000000002</v>
      </c>
      <c r="Q581" t="s">
        <v>2340</v>
      </c>
      <c r="R581" t="s">
        <v>2345</v>
      </c>
      <c r="S581" s="10" t="s">
        <v>2229</v>
      </c>
      <c r="T581" t="s">
        <v>2893</v>
      </c>
      <c r="U581" s="35" t="s">
        <v>3048</v>
      </c>
      <c r="V581" t="s">
        <v>2694</v>
      </c>
      <c r="W581" t="s">
        <v>2088</v>
      </c>
    </row>
    <row r="582" spans="15:23">
      <c r="O582">
        <v>47</v>
      </c>
      <c r="P582">
        <v>2.2000000000000002</v>
      </c>
      <c r="Q582" t="s">
        <v>2340</v>
      </c>
      <c r="R582" t="s">
        <v>2345</v>
      </c>
      <c r="S582" s="10" t="s">
        <v>2229</v>
      </c>
      <c r="T582" t="s">
        <v>2893</v>
      </c>
      <c r="U582" s="35" t="s">
        <v>3049</v>
      </c>
      <c r="V582" t="s">
        <v>2694</v>
      </c>
      <c r="W582" t="s">
        <v>2088</v>
      </c>
    </row>
    <row r="583" spans="15:23">
      <c r="O583">
        <v>47</v>
      </c>
      <c r="P583">
        <v>2.2000000000000002</v>
      </c>
      <c r="Q583" t="s">
        <v>2340</v>
      </c>
      <c r="R583" t="s">
        <v>2345</v>
      </c>
      <c r="S583" s="10" t="s">
        <v>2229</v>
      </c>
      <c r="T583" t="s">
        <v>2893</v>
      </c>
      <c r="U583" s="35" t="s">
        <v>3050</v>
      </c>
      <c r="V583" t="s">
        <v>2694</v>
      </c>
      <c r="W583" t="s">
        <v>2088</v>
      </c>
    </row>
    <row r="584" spans="15:23">
      <c r="O584">
        <v>47</v>
      </c>
      <c r="P584">
        <v>2.2000000000000002</v>
      </c>
      <c r="Q584" t="s">
        <v>2340</v>
      </c>
      <c r="R584" t="s">
        <v>2345</v>
      </c>
      <c r="S584" s="10" t="s">
        <v>2229</v>
      </c>
      <c r="T584" t="s">
        <v>2893</v>
      </c>
      <c r="U584" s="35" t="s">
        <v>3051</v>
      </c>
      <c r="V584" t="s">
        <v>2694</v>
      </c>
      <c r="W584" t="s">
        <v>2088</v>
      </c>
    </row>
    <row r="585" spans="15:23">
      <c r="O585">
        <v>47</v>
      </c>
      <c r="P585">
        <v>2.2000000000000002</v>
      </c>
      <c r="Q585" t="s">
        <v>2340</v>
      </c>
      <c r="R585" t="s">
        <v>2345</v>
      </c>
      <c r="S585" s="10" t="s">
        <v>2229</v>
      </c>
      <c r="T585" t="s">
        <v>2893</v>
      </c>
      <c r="U585" s="35" t="s">
        <v>3052</v>
      </c>
      <c r="V585" t="s">
        <v>2694</v>
      </c>
      <c r="W585" t="s">
        <v>2088</v>
      </c>
    </row>
    <row r="586" spans="15:23">
      <c r="O586">
        <v>47</v>
      </c>
      <c r="P586">
        <v>2.2000000000000002</v>
      </c>
      <c r="Q586" t="s">
        <v>2340</v>
      </c>
      <c r="R586" t="s">
        <v>2345</v>
      </c>
      <c r="S586" s="10" t="s">
        <v>2229</v>
      </c>
      <c r="T586" t="s">
        <v>2893</v>
      </c>
      <c r="U586" s="35" t="s">
        <v>3053</v>
      </c>
      <c r="V586" t="s">
        <v>2694</v>
      </c>
      <c r="W586" t="s">
        <v>2088</v>
      </c>
    </row>
    <row r="587" spans="15:23">
      <c r="O587">
        <v>47</v>
      </c>
      <c r="P587">
        <v>2.2000000000000002</v>
      </c>
      <c r="Q587" t="s">
        <v>2340</v>
      </c>
      <c r="R587" t="s">
        <v>2345</v>
      </c>
      <c r="S587" s="10" t="s">
        <v>2229</v>
      </c>
      <c r="T587" t="s">
        <v>2893</v>
      </c>
      <c r="U587" s="35" t="s">
        <v>3054</v>
      </c>
      <c r="V587" t="s">
        <v>2694</v>
      </c>
      <c r="W587" t="s">
        <v>2088</v>
      </c>
    </row>
    <row r="588" spans="15:23">
      <c r="O588">
        <v>47</v>
      </c>
      <c r="P588">
        <v>2.2000000000000002</v>
      </c>
      <c r="Q588" t="s">
        <v>2340</v>
      </c>
      <c r="R588" t="s">
        <v>2345</v>
      </c>
      <c r="S588" s="10" t="s">
        <v>2229</v>
      </c>
      <c r="T588" t="s">
        <v>2893</v>
      </c>
      <c r="U588" s="35" t="s">
        <v>3055</v>
      </c>
      <c r="V588" t="s">
        <v>2694</v>
      </c>
      <c r="W588" t="s">
        <v>2088</v>
      </c>
    </row>
    <row r="589" spans="15:23">
      <c r="O589">
        <v>47</v>
      </c>
      <c r="P589">
        <v>2.2000000000000002</v>
      </c>
      <c r="Q589" t="s">
        <v>2340</v>
      </c>
      <c r="R589" t="s">
        <v>2345</v>
      </c>
      <c r="S589" s="10" t="s">
        <v>2229</v>
      </c>
      <c r="T589" t="s">
        <v>2893</v>
      </c>
      <c r="U589" s="35" t="s">
        <v>3056</v>
      </c>
      <c r="V589" t="s">
        <v>2694</v>
      </c>
      <c r="W589" t="s">
        <v>2088</v>
      </c>
    </row>
    <row r="590" spans="15:23">
      <c r="O590">
        <v>47</v>
      </c>
      <c r="P590">
        <v>2.2000000000000002</v>
      </c>
      <c r="Q590" t="s">
        <v>2340</v>
      </c>
      <c r="R590" t="s">
        <v>2345</v>
      </c>
      <c r="S590" s="10" t="s">
        <v>2229</v>
      </c>
      <c r="T590" t="s">
        <v>2893</v>
      </c>
      <c r="U590" s="35" t="s">
        <v>3057</v>
      </c>
      <c r="V590" t="s">
        <v>2694</v>
      </c>
      <c r="W590" t="s">
        <v>2088</v>
      </c>
    </row>
    <row r="591" spans="15:23">
      <c r="O591">
        <v>47</v>
      </c>
      <c r="P591">
        <v>2.2000000000000002</v>
      </c>
      <c r="Q591" t="s">
        <v>2340</v>
      </c>
      <c r="R591" t="s">
        <v>2345</v>
      </c>
      <c r="S591" s="10" t="s">
        <v>2229</v>
      </c>
      <c r="T591" t="s">
        <v>2893</v>
      </c>
      <c r="U591" s="35" t="s">
        <v>3058</v>
      </c>
      <c r="V591" t="s">
        <v>2694</v>
      </c>
      <c r="W591" t="s">
        <v>2088</v>
      </c>
    </row>
    <row r="592" spans="15:23">
      <c r="O592">
        <v>47</v>
      </c>
      <c r="P592">
        <v>2.2000000000000002</v>
      </c>
      <c r="Q592" t="s">
        <v>2340</v>
      </c>
      <c r="R592" t="s">
        <v>2345</v>
      </c>
      <c r="S592" s="10" t="s">
        <v>2229</v>
      </c>
      <c r="T592" t="s">
        <v>2893</v>
      </c>
      <c r="U592" s="35" t="s">
        <v>3059</v>
      </c>
      <c r="V592" t="s">
        <v>2694</v>
      </c>
      <c r="W592" t="s">
        <v>2088</v>
      </c>
    </row>
    <row r="593" spans="15:23">
      <c r="O593">
        <v>47</v>
      </c>
      <c r="P593">
        <v>2.2000000000000002</v>
      </c>
      <c r="Q593" t="s">
        <v>2340</v>
      </c>
      <c r="R593" t="s">
        <v>2345</v>
      </c>
      <c r="S593" s="10" t="s">
        <v>2229</v>
      </c>
      <c r="T593" t="s">
        <v>2893</v>
      </c>
      <c r="U593" s="35" t="s">
        <v>3060</v>
      </c>
      <c r="V593" t="s">
        <v>2694</v>
      </c>
      <c r="W593" t="s">
        <v>2088</v>
      </c>
    </row>
    <row r="594" spans="15:23">
      <c r="O594">
        <v>47</v>
      </c>
      <c r="P594">
        <v>2.2000000000000002</v>
      </c>
      <c r="Q594" t="s">
        <v>2340</v>
      </c>
      <c r="R594" t="s">
        <v>2345</v>
      </c>
      <c r="S594" s="10" t="s">
        <v>2229</v>
      </c>
      <c r="T594" t="s">
        <v>2893</v>
      </c>
      <c r="U594" s="35" t="s">
        <v>3061</v>
      </c>
      <c r="V594" t="s">
        <v>2694</v>
      </c>
      <c r="W594" t="s">
        <v>2088</v>
      </c>
    </row>
    <row r="595" spans="15:23">
      <c r="O595">
        <v>47</v>
      </c>
      <c r="P595">
        <v>2.2000000000000002</v>
      </c>
      <c r="Q595" t="s">
        <v>2340</v>
      </c>
      <c r="R595" t="s">
        <v>2345</v>
      </c>
      <c r="S595" s="10" t="s">
        <v>2229</v>
      </c>
      <c r="T595" t="s">
        <v>2893</v>
      </c>
      <c r="U595" s="35" t="s">
        <v>3062</v>
      </c>
      <c r="V595" t="s">
        <v>2694</v>
      </c>
      <c r="W595" t="s">
        <v>2088</v>
      </c>
    </row>
    <row r="596" spans="15:23">
      <c r="O596">
        <v>47</v>
      </c>
      <c r="P596">
        <v>2.2000000000000002</v>
      </c>
      <c r="Q596" t="s">
        <v>2340</v>
      </c>
      <c r="R596" t="s">
        <v>2345</v>
      </c>
      <c r="S596" s="10" t="s">
        <v>2229</v>
      </c>
      <c r="T596" t="s">
        <v>2893</v>
      </c>
      <c r="U596" s="35" t="s">
        <v>3063</v>
      </c>
      <c r="V596" t="s">
        <v>2694</v>
      </c>
      <c r="W596" t="s">
        <v>2088</v>
      </c>
    </row>
    <row r="597" spans="15:23">
      <c r="O597">
        <v>47</v>
      </c>
      <c r="P597">
        <v>2.2000000000000002</v>
      </c>
      <c r="Q597" t="s">
        <v>2340</v>
      </c>
      <c r="R597" t="s">
        <v>2345</v>
      </c>
      <c r="S597" s="10" t="s">
        <v>2229</v>
      </c>
      <c r="T597" t="s">
        <v>2893</v>
      </c>
      <c r="U597" s="35" t="s">
        <v>3064</v>
      </c>
      <c r="V597" t="s">
        <v>2694</v>
      </c>
      <c r="W597" t="s">
        <v>2088</v>
      </c>
    </row>
    <row r="598" spans="15:23">
      <c r="O598">
        <v>47</v>
      </c>
      <c r="P598">
        <v>2.2000000000000002</v>
      </c>
      <c r="Q598" t="s">
        <v>2340</v>
      </c>
      <c r="R598" t="s">
        <v>2345</v>
      </c>
      <c r="S598" s="10" t="s">
        <v>2229</v>
      </c>
      <c r="T598" t="s">
        <v>2893</v>
      </c>
      <c r="U598" s="35" t="s">
        <v>3065</v>
      </c>
      <c r="V598" t="s">
        <v>2694</v>
      </c>
      <c r="W598" t="s">
        <v>2088</v>
      </c>
    </row>
    <row r="599" spans="15:23">
      <c r="O599">
        <v>47</v>
      </c>
      <c r="P599">
        <v>2.2000000000000002</v>
      </c>
      <c r="Q599" t="s">
        <v>2340</v>
      </c>
      <c r="R599" t="s">
        <v>2345</v>
      </c>
      <c r="S599" s="10" t="s">
        <v>2229</v>
      </c>
      <c r="T599" t="s">
        <v>2893</v>
      </c>
      <c r="U599" s="35" t="s">
        <v>3066</v>
      </c>
      <c r="V599" t="s">
        <v>2694</v>
      </c>
      <c r="W599" t="s">
        <v>2088</v>
      </c>
    </row>
    <row r="600" spans="15:23">
      <c r="O600">
        <v>47</v>
      </c>
      <c r="P600">
        <v>2.2000000000000002</v>
      </c>
      <c r="Q600" t="s">
        <v>2340</v>
      </c>
      <c r="R600" t="s">
        <v>2345</v>
      </c>
      <c r="S600" s="10" t="s">
        <v>2229</v>
      </c>
      <c r="T600" t="s">
        <v>2893</v>
      </c>
      <c r="U600" s="35" t="s">
        <v>3067</v>
      </c>
      <c r="V600" t="s">
        <v>2694</v>
      </c>
      <c r="W600" t="s">
        <v>2088</v>
      </c>
    </row>
    <row r="601" spans="15:23">
      <c r="O601">
        <v>47</v>
      </c>
      <c r="P601">
        <v>2.2000000000000002</v>
      </c>
      <c r="Q601" t="s">
        <v>2340</v>
      </c>
      <c r="R601" t="s">
        <v>2345</v>
      </c>
      <c r="S601" s="10" t="s">
        <v>2229</v>
      </c>
      <c r="T601" t="s">
        <v>2893</v>
      </c>
      <c r="U601" s="35" t="s">
        <v>3068</v>
      </c>
      <c r="V601" t="s">
        <v>2694</v>
      </c>
      <c r="W601" t="s">
        <v>2088</v>
      </c>
    </row>
    <row r="602" spans="15:23">
      <c r="O602">
        <v>47</v>
      </c>
      <c r="P602">
        <v>2.2000000000000002</v>
      </c>
      <c r="Q602" t="s">
        <v>2340</v>
      </c>
      <c r="R602" t="s">
        <v>2345</v>
      </c>
      <c r="S602" s="10" t="s">
        <v>2229</v>
      </c>
      <c r="T602" t="s">
        <v>2893</v>
      </c>
      <c r="U602" s="35" t="s">
        <v>2545</v>
      </c>
      <c r="V602" t="s">
        <v>2694</v>
      </c>
      <c r="W602" t="s">
        <v>2088</v>
      </c>
    </row>
    <row r="603" spans="15:23">
      <c r="O603">
        <v>47</v>
      </c>
      <c r="P603">
        <v>2.2000000000000002</v>
      </c>
      <c r="Q603" t="s">
        <v>2340</v>
      </c>
      <c r="R603" t="s">
        <v>2345</v>
      </c>
      <c r="S603" s="10" t="s">
        <v>2229</v>
      </c>
      <c r="T603" t="s">
        <v>2893</v>
      </c>
      <c r="U603" s="35" t="s">
        <v>3069</v>
      </c>
      <c r="V603" t="s">
        <v>2694</v>
      </c>
      <c r="W603" t="s">
        <v>2088</v>
      </c>
    </row>
    <row r="604" spans="15:23">
      <c r="O604">
        <v>47</v>
      </c>
      <c r="P604">
        <v>2.2000000000000002</v>
      </c>
      <c r="Q604" t="s">
        <v>2340</v>
      </c>
      <c r="R604" t="s">
        <v>2345</v>
      </c>
      <c r="S604" s="10" t="s">
        <v>2229</v>
      </c>
      <c r="T604" t="s">
        <v>2893</v>
      </c>
      <c r="U604" s="35" t="s">
        <v>3070</v>
      </c>
      <c r="V604" t="s">
        <v>2694</v>
      </c>
      <c r="W604" t="s">
        <v>2088</v>
      </c>
    </row>
    <row r="605" spans="15:23">
      <c r="O605">
        <v>47</v>
      </c>
      <c r="P605">
        <v>2.2000000000000002</v>
      </c>
      <c r="Q605" t="s">
        <v>2340</v>
      </c>
      <c r="R605" t="s">
        <v>2345</v>
      </c>
      <c r="S605" s="10" t="s">
        <v>2229</v>
      </c>
      <c r="T605" t="s">
        <v>2893</v>
      </c>
      <c r="U605" s="35" t="s">
        <v>3071</v>
      </c>
      <c r="V605" t="s">
        <v>2694</v>
      </c>
      <c r="W605" t="s">
        <v>2088</v>
      </c>
    </row>
    <row r="606" spans="15:23">
      <c r="O606">
        <v>47</v>
      </c>
      <c r="P606">
        <v>2.2000000000000002</v>
      </c>
      <c r="Q606" t="s">
        <v>2340</v>
      </c>
      <c r="R606" t="s">
        <v>2345</v>
      </c>
      <c r="S606" s="10" t="s">
        <v>2229</v>
      </c>
      <c r="T606" t="s">
        <v>2893</v>
      </c>
      <c r="U606" s="35" t="s">
        <v>3072</v>
      </c>
      <c r="V606" t="s">
        <v>2694</v>
      </c>
      <c r="W606" t="s">
        <v>2088</v>
      </c>
    </row>
    <row r="607" spans="15:23">
      <c r="O607">
        <v>47</v>
      </c>
      <c r="P607">
        <v>2.2000000000000002</v>
      </c>
      <c r="Q607" t="s">
        <v>2340</v>
      </c>
      <c r="R607" t="s">
        <v>2345</v>
      </c>
      <c r="S607" s="10" t="s">
        <v>2229</v>
      </c>
      <c r="T607" t="s">
        <v>2893</v>
      </c>
      <c r="U607" s="35" t="s">
        <v>3073</v>
      </c>
      <c r="V607" t="s">
        <v>2694</v>
      </c>
      <c r="W607" t="s">
        <v>2088</v>
      </c>
    </row>
    <row r="608" spans="15:23">
      <c r="O608">
        <v>47</v>
      </c>
      <c r="P608">
        <v>2.2000000000000002</v>
      </c>
      <c r="Q608" t="s">
        <v>2340</v>
      </c>
      <c r="R608" t="s">
        <v>2345</v>
      </c>
      <c r="S608" s="10" t="s">
        <v>2229</v>
      </c>
      <c r="T608" t="s">
        <v>2893</v>
      </c>
      <c r="U608" s="35" t="s">
        <v>3074</v>
      </c>
      <c r="V608" t="s">
        <v>2694</v>
      </c>
      <c r="W608" t="s">
        <v>2088</v>
      </c>
    </row>
    <row r="609" spans="15:23">
      <c r="O609">
        <v>47</v>
      </c>
      <c r="P609">
        <v>2.2000000000000002</v>
      </c>
      <c r="Q609" t="s">
        <v>2340</v>
      </c>
      <c r="R609" t="s">
        <v>2345</v>
      </c>
      <c r="S609" s="10" t="s">
        <v>2229</v>
      </c>
      <c r="T609" t="s">
        <v>2893</v>
      </c>
      <c r="U609" s="35" t="s">
        <v>3075</v>
      </c>
      <c r="V609" t="s">
        <v>2694</v>
      </c>
      <c r="W609" t="s">
        <v>2088</v>
      </c>
    </row>
    <row r="610" spans="15:23">
      <c r="O610">
        <v>47</v>
      </c>
      <c r="P610">
        <v>2.2000000000000002</v>
      </c>
      <c r="Q610" t="s">
        <v>2340</v>
      </c>
      <c r="R610" t="s">
        <v>2345</v>
      </c>
      <c r="S610" s="10" t="s">
        <v>2229</v>
      </c>
      <c r="T610" t="s">
        <v>2893</v>
      </c>
      <c r="U610" s="35" t="s">
        <v>3076</v>
      </c>
      <c r="V610" t="s">
        <v>2694</v>
      </c>
      <c r="W610" t="s">
        <v>2088</v>
      </c>
    </row>
    <row r="611" spans="15:23">
      <c r="O611">
        <v>47</v>
      </c>
      <c r="P611">
        <v>2.2000000000000002</v>
      </c>
      <c r="Q611" t="s">
        <v>2340</v>
      </c>
      <c r="R611" t="s">
        <v>2345</v>
      </c>
      <c r="S611" s="10" t="s">
        <v>2229</v>
      </c>
      <c r="T611" t="s">
        <v>2893</v>
      </c>
      <c r="U611" s="35" t="s">
        <v>3077</v>
      </c>
      <c r="V611" t="s">
        <v>2694</v>
      </c>
      <c r="W611" t="s">
        <v>2088</v>
      </c>
    </row>
    <row r="612" spans="15:23">
      <c r="O612">
        <v>47</v>
      </c>
      <c r="P612">
        <v>2.2000000000000002</v>
      </c>
      <c r="Q612" t="s">
        <v>2340</v>
      </c>
      <c r="R612" t="s">
        <v>2345</v>
      </c>
      <c r="S612" s="10" t="s">
        <v>2229</v>
      </c>
      <c r="T612" t="s">
        <v>2893</v>
      </c>
      <c r="U612" s="35" t="s">
        <v>3078</v>
      </c>
      <c r="V612" t="s">
        <v>2694</v>
      </c>
      <c r="W612" t="s">
        <v>2088</v>
      </c>
    </row>
    <row r="613" spans="15:23">
      <c r="O613">
        <v>47</v>
      </c>
      <c r="P613">
        <v>2.2000000000000002</v>
      </c>
      <c r="Q613" t="s">
        <v>2340</v>
      </c>
      <c r="R613" t="s">
        <v>2345</v>
      </c>
      <c r="S613" s="10" t="s">
        <v>2229</v>
      </c>
      <c r="T613" t="s">
        <v>2893</v>
      </c>
      <c r="U613" s="35" t="s">
        <v>3079</v>
      </c>
      <c r="V613" t="s">
        <v>2694</v>
      </c>
      <c r="W613" t="s">
        <v>2088</v>
      </c>
    </row>
    <row r="614" spans="15:23">
      <c r="O614">
        <v>47</v>
      </c>
      <c r="P614">
        <v>2.2000000000000002</v>
      </c>
      <c r="Q614" t="s">
        <v>2340</v>
      </c>
      <c r="R614" t="s">
        <v>2345</v>
      </c>
      <c r="S614" s="10" t="s">
        <v>2229</v>
      </c>
      <c r="T614" t="s">
        <v>2893</v>
      </c>
      <c r="U614" s="35" t="s">
        <v>3080</v>
      </c>
      <c r="V614" t="s">
        <v>2694</v>
      </c>
      <c r="W614" t="s">
        <v>2088</v>
      </c>
    </row>
    <row r="615" spans="15:23">
      <c r="O615">
        <v>47</v>
      </c>
      <c r="P615">
        <v>2.2000000000000002</v>
      </c>
      <c r="Q615" t="s">
        <v>2340</v>
      </c>
      <c r="R615" t="s">
        <v>2345</v>
      </c>
      <c r="S615" s="10" t="s">
        <v>2229</v>
      </c>
      <c r="T615" t="s">
        <v>2893</v>
      </c>
      <c r="U615" s="35" t="s">
        <v>3081</v>
      </c>
      <c r="V615" t="s">
        <v>2694</v>
      </c>
      <c r="W615" t="s">
        <v>2088</v>
      </c>
    </row>
    <row r="616" spans="15:23">
      <c r="O616">
        <v>47</v>
      </c>
      <c r="P616">
        <v>2.2000000000000002</v>
      </c>
      <c r="Q616" t="s">
        <v>2340</v>
      </c>
      <c r="R616" t="s">
        <v>2345</v>
      </c>
      <c r="S616" s="10" t="s">
        <v>2229</v>
      </c>
      <c r="T616" t="s">
        <v>3082</v>
      </c>
      <c r="U616" s="35" t="s">
        <v>3083</v>
      </c>
      <c r="V616" t="s">
        <v>2694</v>
      </c>
      <c r="W616" t="s">
        <v>2088</v>
      </c>
    </row>
    <row r="617" spans="15:23">
      <c r="O617">
        <v>47</v>
      </c>
      <c r="P617">
        <v>2.2000000000000002</v>
      </c>
      <c r="Q617" t="s">
        <v>2340</v>
      </c>
      <c r="R617" t="s">
        <v>2345</v>
      </c>
      <c r="S617" s="10" t="s">
        <v>2229</v>
      </c>
      <c r="T617" t="s">
        <v>3082</v>
      </c>
      <c r="U617" s="35" t="s">
        <v>3084</v>
      </c>
      <c r="V617" t="s">
        <v>2694</v>
      </c>
      <c r="W617" t="s">
        <v>2088</v>
      </c>
    </row>
    <row r="618" spans="15:23">
      <c r="O618">
        <v>47</v>
      </c>
      <c r="P618">
        <v>2.2000000000000002</v>
      </c>
      <c r="Q618" t="s">
        <v>2340</v>
      </c>
      <c r="R618" t="s">
        <v>2345</v>
      </c>
      <c r="S618" s="10" t="s">
        <v>2229</v>
      </c>
      <c r="T618" t="s">
        <v>3082</v>
      </c>
      <c r="U618" s="35" t="s">
        <v>3085</v>
      </c>
      <c r="V618" t="s">
        <v>2694</v>
      </c>
      <c r="W618" t="s">
        <v>2088</v>
      </c>
    </row>
    <row r="619" spans="15:23">
      <c r="O619">
        <v>47</v>
      </c>
      <c r="P619">
        <v>2.2000000000000002</v>
      </c>
      <c r="Q619" t="s">
        <v>2340</v>
      </c>
      <c r="R619" t="s">
        <v>2345</v>
      </c>
      <c r="S619" s="10" t="s">
        <v>2229</v>
      </c>
      <c r="T619" t="s">
        <v>3082</v>
      </c>
      <c r="U619" s="35" t="s">
        <v>3086</v>
      </c>
      <c r="V619" t="s">
        <v>2694</v>
      </c>
      <c r="W619" t="s">
        <v>2088</v>
      </c>
    </row>
    <row r="620" spans="15:23">
      <c r="O620">
        <v>47</v>
      </c>
      <c r="P620">
        <v>2.2000000000000002</v>
      </c>
      <c r="Q620" t="s">
        <v>2340</v>
      </c>
      <c r="R620" t="s">
        <v>2345</v>
      </c>
      <c r="S620" s="10" t="s">
        <v>2229</v>
      </c>
      <c r="T620" t="s">
        <v>3082</v>
      </c>
      <c r="U620" s="35" t="s">
        <v>3087</v>
      </c>
      <c r="V620" t="s">
        <v>2694</v>
      </c>
      <c r="W620" t="s">
        <v>2088</v>
      </c>
    </row>
    <row r="621" spans="15:23">
      <c r="O621">
        <v>47</v>
      </c>
      <c r="P621">
        <v>2.2000000000000002</v>
      </c>
      <c r="Q621" t="s">
        <v>2340</v>
      </c>
      <c r="R621" t="s">
        <v>2345</v>
      </c>
      <c r="S621" s="10" t="s">
        <v>2229</v>
      </c>
      <c r="T621" t="s">
        <v>3082</v>
      </c>
      <c r="U621" s="35" t="s">
        <v>893</v>
      </c>
      <c r="V621" t="s">
        <v>2694</v>
      </c>
      <c r="W621" t="s">
        <v>2088</v>
      </c>
    </row>
    <row r="622" spans="15:23">
      <c r="O622">
        <v>47</v>
      </c>
      <c r="P622">
        <v>2.2000000000000002</v>
      </c>
      <c r="Q622" t="s">
        <v>2340</v>
      </c>
      <c r="R622" t="s">
        <v>2345</v>
      </c>
      <c r="S622" s="10" t="s">
        <v>2229</v>
      </c>
      <c r="T622" t="s">
        <v>3082</v>
      </c>
      <c r="U622" s="35" t="s">
        <v>3088</v>
      </c>
      <c r="V622" t="s">
        <v>2694</v>
      </c>
      <c r="W622" t="s">
        <v>2088</v>
      </c>
    </row>
    <row r="623" spans="15:23">
      <c r="O623">
        <v>47</v>
      </c>
      <c r="P623">
        <v>2.2000000000000002</v>
      </c>
      <c r="Q623" t="s">
        <v>2340</v>
      </c>
      <c r="R623" t="s">
        <v>2345</v>
      </c>
      <c r="S623" s="10" t="s">
        <v>2229</v>
      </c>
      <c r="T623" t="s">
        <v>3089</v>
      </c>
      <c r="U623" s="35" t="s">
        <v>3090</v>
      </c>
      <c r="V623" t="s">
        <v>2694</v>
      </c>
      <c r="W623" t="s">
        <v>2088</v>
      </c>
    </row>
    <row r="624" spans="15:23">
      <c r="O624">
        <v>47</v>
      </c>
      <c r="P624">
        <v>2.2000000000000002</v>
      </c>
      <c r="Q624" t="s">
        <v>2340</v>
      </c>
      <c r="R624" t="s">
        <v>2345</v>
      </c>
      <c r="S624" s="10" t="s">
        <v>2229</v>
      </c>
      <c r="T624" t="s">
        <v>3089</v>
      </c>
      <c r="U624" s="35" t="s">
        <v>3091</v>
      </c>
      <c r="V624" t="s">
        <v>2694</v>
      </c>
      <c r="W624" t="s">
        <v>2088</v>
      </c>
    </row>
    <row r="625" spans="15:23">
      <c r="O625">
        <v>47</v>
      </c>
      <c r="P625">
        <v>2.2000000000000002</v>
      </c>
      <c r="Q625" t="s">
        <v>2340</v>
      </c>
      <c r="R625" t="s">
        <v>2345</v>
      </c>
      <c r="S625" s="10" t="s">
        <v>2229</v>
      </c>
      <c r="T625" t="s">
        <v>3089</v>
      </c>
      <c r="U625" s="35" t="s">
        <v>3092</v>
      </c>
      <c r="V625" t="s">
        <v>2694</v>
      </c>
      <c r="W625" t="s">
        <v>2088</v>
      </c>
    </row>
    <row r="626" spans="15:23">
      <c r="O626">
        <v>47</v>
      </c>
      <c r="P626">
        <v>2.2000000000000002</v>
      </c>
      <c r="Q626" t="s">
        <v>2340</v>
      </c>
      <c r="R626" t="s">
        <v>2345</v>
      </c>
      <c r="S626" s="10" t="s">
        <v>2229</v>
      </c>
      <c r="T626" t="s">
        <v>3089</v>
      </c>
      <c r="U626" s="35" t="s">
        <v>3093</v>
      </c>
      <c r="V626" t="s">
        <v>2694</v>
      </c>
      <c r="W626" t="s">
        <v>2088</v>
      </c>
    </row>
    <row r="627" spans="15:23">
      <c r="O627">
        <v>47</v>
      </c>
      <c r="P627">
        <v>2.2000000000000002</v>
      </c>
      <c r="Q627" t="s">
        <v>2340</v>
      </c>
      <c r="R627" t="s">
        <v>2345</v>
      </c>
      <c r="S627" s="10" t="s">
        <v>2229</v>
      </c>
      <c r="T627" t="s">
        <v>3094</v>
      </c>
      <c r="U627" s="35" t="s">
        <v>3095</v>
      </c>
      <c r="V627" t="s">
        <v>2694</v>
      </c>
      <c r="W627" t="s">
        <v>2088</v>
      </c>
    </row>
    <row r="628" spans="15:23">
      <c r="O628">
        <v>47</v>
      </c>
      <c r="P628">
        <v>2.2000000000000002</v>
      </c>
      <c r="Q628" t="s">
        <v>2340</v>
      </c>
      <c r="R628" t="s">
        <v>2345</v>
      </c>
      <c r="S628" s="10" t="s">
        <v>2229</v>
      </c>
      <c r="T628" t="s">
        <v>3094</v>
      </c>
      <c r="U628" s="35" t="s">
        <v>3096</v>
      </c>
      <c r="V628" t="s">
        <v>2694</v>
      </c>
      <c r="W628" t="s">
        <v>2088</v>
      </c>
    </row>
    <row r="629" spans="15:23">
      <c r="O629">
        <v>47</v>
      </c>
      <c r="P629">
        <v>2.2000000000000002</v>
      </c>
      <c r="Q629" t="s">
        <v>2340</v>
      </c>
      <c r="R629" t="s">
        <v>2345</v>
      </c>
      <c r="S629" s="10" t="s">
        <v>2229</v>
      </c>
      <c r="T629" t="s">
        <v>3097</v>
      </c>
      <c r="U629" s="35" t="s">
        <v>1758</v>
      </c>
      <c r="V629" t="s">
        <v>2694</v>
      </c>
      <c r="W629" t="s">
        <v>2088</v>
      </c>
    </row>
    <row r="630" spans="15:23">
      <c r="O630">
        <v>47</v>
      </c>
      <c r="P630">
        <v>2.2000000000000002</v>
      </c>
      <c r="Q630" t="s">
        <v>2340</v>
      </c>
      <c r="R630" t="s">
        <v>2345</v>
      </c>
      <c r="S630" s="10" t="s">
        <v>2229</v>
      </c>
      <c r="T630" t="s">
        <v>3097</v>
      </c>
      <c r="U630" s="35" t="s">
        <v>3098</v>
      </c>
      <c r="V630" t="s">
        <v>2694</v>
      </c>
      <c r="W630" t="s">
        <v>2088</v>
      </c>
    </row>
    <row r="631" spans="15:23">
      <c r="O631">
        <v>47</v>
      </c>
      <c r="P631">
        <v>2.2000000000000002</v>
      </c>
      <c r="Q631" t="s">
        <v>2340</v>
      </c>
      <c r="R631" t="s">
        <v>2345</v>
      </c>
      <c r="S631" s="10" t="s">
        <v>2229</v>
      </c>
      <c r="T631" t="s">
        <v>3097</v>
      </c>
      <c r="U631" s="35" t="s">
        <v>1761</v>
      </c>
      <c r="V631" t="s">
        <v>2694</v>
      </c>
      <c r="W631" t="s">
        <v>2088</v>
      </c>
    </row>
    <row r="632" spans="15:23">
      <c r="O632">
        <v>47</v>
      </c>
      <c r="P632">
        <v>2.2000000000000002</v>
      </c>
      <c r="Q632" t="s">
        <v>2340</v>
      </c>
      <c r="R632" t="s">
        <v>2345</v>
      </c>
      <c r="S632" s="10" t="s">
        <v>2229</v>
      </c>
      <c r="T632" t="s">
        <v>3097</v>
      </c>
      <c r="U632" s="35" t="s">
        <v>3099</v>
      </c>
      <c r="V632" t="s">
        <v>2694</v>
      </c>
      <c r="W632" t="s">
        <v>2088</v>
      </c>
    </row>
    <row r="633" spans="15:23">
      <c r="O633">
        <v>47</v>
      </c>
      <c r="P633">
        <v>2.2000000000000002</v>
      </c>
      <c r="Q633" t="s">
        <v>2340</v>
      </c>
      <c r="R633" t="s">
        <v>2345</v>
      </c>
      <c r="S633" s="10" t="s">
        <v>2229</v>
      </c>
      <c r="T633" t="s">
        <v>3097</v>
      </c>
      <c r="U633" s="35" t="s">
        <v>3100</v>
      </c>
      <c r="V633" t="s">
        <v>2694</v>
      </c>
      <c r="W633" t="s">
        <v>2088</v>
      </c>
    </row>
    <row r="634" spans="15:23">
      <c r="O634">
        <v>47</v>
      </c>
      <c r="P634">
        <v>2.2000000000000002</v>
      </c>
      <c r="Q634" t="s">
        <v>2340</v>
      </c>
      <c r="R634" t="s">
        <v>2345</v>
      </c>
      <c r="S634" s="10" t="s">
        <v>2229</v>
      </c>
      <c r="T634" t="s">
        <v>3097</v>
      </c>
      <c r="U634" s="35" t="s">
        <v>3101</v>
      </c>
      <c r="V634" t="s">
        <v>2694</v>
      </c>
      <c r="W634" t="s">
        <v>2088</v>
      </c>
    </row>
    <row r="635" spans="15:23">
      <c r="O635">
        <v>47</v>
      </c>
      <c r="P635">
        <v>2.2000000000000002</v>
      </c>
      <c r="Q635" t="s">
        <v>2340</v>
      </c>
      <c r="R635" t="s">
        <v>2345</v>
      </c>
      <c r="S635" s="10" t="s">
        <v>2229</v>
      </c>
      <c r="T635" t="s">
        <v>3097</v>
      </c>
      <c r="U635" s="35" t="s">
        <v>3102</v>
      </c>
      <c r="V635" t="s">
        <v>2694</v>
      </c>
      <c r="W635" t="s">
        <v>2088</v>
      </c>
    </row>
    <row r="636" spans="15:23">
      <c r="O636">
        <v>48</v>
      </c>
      <c r="P636">
        <v>2.2000000000000002</v>
      </c>
      <c r="Q636" t="s">
        <v>2340</v>
      </c>
      <c r="R636" t="s">
        <v>2345</v>
      </c>
      <c r="S636" s="10" t="s">
        <v>2233</v>
      </c>
      <c r="T636" t="s">
        <v>157</v>
      </c>
      <c r="U636" s="35" t="s">
        <v>3103</v>
      </c>
      <c r="V636" t="s">
        <v>2694</v>
      </c>
      <c r="W636" t="s">
        <v>2088</v>
      </c>
    </row>
    <row r="637" spans="15:23">
      <c r="O637">
        <v>48</v>
      </c>
      <c r="P637">
        <v>2.2000000000000002</v>
      </c>
      <c r="Q637" t="s">
        <v>2340</v>
      </c>
      <c r="R637" t="s">
        <v>2345</v>
      </c>
      <c r="S637" s="10" t="s">
        <v>2233</v>
      </c>
      <c r="T637" t="s">
        <v>157</v>
      </c>
      <c r="U637" s="35" t="s">
        <v>3104</v>
      </c>
      <c r="V637" t="s">
        <v>2694</v>
      </c>
      <c r="W637" t="s">
        <v>2088</v>
      </c>
    </row>
    <row r="638" spans="15:23">
      <c r="O638">
        <v>48</v>
      </c>
      <c r="P638">
        <v>2.2000000000000002</v>
      </c>
      <c r="Q638" t="s">
        <v>2340</v>
      </c>
      <c r="R638" t="s">
        <v>2345</v>
      </c>
      <c r="S638" s="10" t="s">
        <v>2233</v>
      </c>
      <c r="T638" t="s">
        <v>3105</v>
      </c>
      <c r="U638" s="35" t="s">
        <v>3106</v>
      </c>
      <c r="V638" t="s">
        <v>2694</v>
      </c>
      <c r="W638" t="s">
        <v>2088</v>
      </c>
    </row>
    <row r="639" spans="15:23">
      <c r="O639">
        <v>48</v>
      </c>
      <c r="P639">
        <v>2.2000000000000002</v>
      </c>
      <c r="Q639" t="s">
        <v>2340</v>
      </c>
      <c r="R639" t="s">
        <v>2345</v>
      </c>
      <c r="S639" s="10" t="s">
        <v>2233</v>
      </c>
      <c r="T639" t="s">
        <v>2974</v>
      </c>
      <c r="U639" s="35" t="s">
        <v>3107</v>
      </c>
      <c r="V639" t="s">
        <v>2694</v>
      </c>
      <c r="W639" t="s">
        <v>2088</v>
      </c>
    </row>
    <row r="640" spans="15:23">
      <c r="O640">
        <v>48</v>
      </c>
      <c r="P640">
        <v>2.2000000000000002</v>
      </c>
      <c r="Q640" t="s">
        <v>2340</v>
      </c>
      <c r="R640" t="s">
        <v>2345</v>
      </c>
      <c r="S640" s="10" t="s">
        <v>2233</v>
      </c>
      <c r="T640" t="s">
        <v>2974</v>
      </c>
      <c r="U640" s="35" t="s">
        <v>3108</v>
      </c>
      <c r="V640" t="s">
        <v>2694</v>
      </c>
      <c r="W640" t="s">
        <v>2088</v>
      </c>
    </row>
    <row r="641" spans="15:23">
      <c r="O641">
        <v>48</v>
      </c>
      <c r="P641">
        <v>2.2000000000000002</v>
      </c>
      <c r="Q641" t="s">
        <v>2340</v>
      </c>
      <c r="R641" t="s">
        <v>2345</v>
      </c>
      <c r="S641" s="10" t="s">
        <v>2233</v>
      </c>
      <c r="T641" t="s">
        <v>2974</v>
      </c>
      <c r="U641" s="35" t="s">
        <v>3109</v>
      </c>
      <c r="V641" t="s">
        <v>2694</v>
      </c>
      <c r="W641" t="s">
        <v>2088</v>
      </c>
    </row>
    <row r="642" spans="15:23">
      <c r="O642">
        <v>48</v>
      </c>
      <c r="P642">
        <v>2.2000000000000002</v>
      </c>
      <c r="Q642" t="s">
        <v>2340</v>
      </c>
      <c r="R642" t="s">
        <v>2345</v>
      </c>
      <c r="S642" s="10" t="s">
        <v>2233</v>
      </c>
      <c r="T642" t="s">
        <v>2974</v>
      </c>
      <c r="U642" s="35" t="s">
        <v>2545</v>
      </c>
      <c r="V642" t="s">
        <v>2694</v>
      </c>
      <c r="W642" t="s">
        <v>2088</v>
      </c>
    </row>
    <row r="643" spans="15:23">
      <c r="O643">
        <v>48</v>
      </c>
      <c r="P643">
        <v>2.2000000000000002</v>
      </c>
      <c r="Q643" t="s">
        <v>2340</v>
      </c>
      <c r="R643" t="s">
        <v>2345</v>
      </c>
      <c r="S643" s="10" t="s">
        <v>2233</v>
      </c>
      <c r="T643" t="s">
        <v>2974</v>
      </c>
      <c r="U643" s="35" t="s">
        <v>3110</v>
      </c>
      <c r="V643" t="s">
        <v>2694</v>
      </c>
      <c r="W643" t="s">
        <v>2088</v>
      </c>
    </row>
    <row r="644" spans="15:23">
      <c r="O644">
        <v>48</v>
      </c>
      <c r="P644">
        <v>2.2000000000000002</v>
      </c>
      <c r="Q644" t="s">
        <v>2340</v>
      </c>
      <c r="R644" t="s">
        <v>2345</v>
      </c>
      <c r="S644" s="10" t="s">
        <v>2233</v>
      </c>
      <c r="T644" t="s">
        <v>2974</v>
      </c>
      <c r="U644" s="35" t="s">
        <v>3111</v>
      </c>
      <c r="V644" t="s">
        <v>2694</v>
      </c>
      <c r="W644" t="s">
        <v>2088</v>
      </c>
    </row>
    <row r="645" spans="15:23">
      <c r="O645">
        <v>49</v>
      </c>
      <c r="P645">
        <v>2.2000000000000002</v>
      </c>
      <c r="Q645" t="s">
        <v>2340</v>
      </c>
      <c r="R645" t="s">
        <v>2345</v>
      </c>
      <c r="S645" s="10" t="s">
        <v>2238</v>
      </c>
      <c r="T645" t="s">
        <v>157</v>
      </c>
      <c r="U645" s="35" t="s">
        <v>3112</v>
      </c>
      <c r="V645" t="s">
        <v>2694</v>
      </c>
      <c r="W645" t="s">
        <v>2088</v>
      </c>
    </row>
    <row r="646" spans="15:23">
      <c r="O646">
        <v>49</v>
      </c>
      <c r="P646">
        <v>2.2000000000000002</v>
      </c>
      <c r="Q646" t="s">
        <v>2340</v>
      </c>
      <c r="R646" t="s">
        <v>2345</v>
      </c>
      <c r="S646" s="10" t="s">
        <v>2238</v>
      </c>
      <c r="T646" t="s">
        <v>157</v>
      </c>
      <c r="U646" s="35" t="s">
        <v>3113</v>
      </c>
      <c r="V646" t="s">
        <v>2694</v>
      </c>
      <c r="W646" t="s">
        <v>2088</v>
      </c>
    </row>
    <row r="647" spans="15:23">
      <c r="O647">
        <v>49</v>
      </c>
      <c r="P647">
        <v>2.2000000000000002</v>
      </c>
      <c r="Q647" t="s">
        <v>2340</v>
      </c>
      <c r="R647" t="s">
        <v>2345</v>
      </c>
      <c r="S647" s="10" t="s">
        <v>2238</v>
      </c>
      <c r="T647" t="s">
        <v>157</v>
      </c>
      <c r="U647" s="35" t="s">
        <v>3114</v>
      </c>
      <c r="V647" t="s">
        <v>2694</v>
      </c>
      <c r="W647" t="s">
        <v>2088</v>
      </c>
    </row>
    <row r="648" spans="15:23">
      <c r="O648">
        <v>49</v>
      </c>
      <c r="P648">
        <v>2.2000000000000002</v>
      </c>
      <c r="Q648" t="s">
        <v>2340</v>
      </c>
      <c r="R648" t="s">
        <v>2345</v>
      </c>
      <c r="S648" s="10" t="s">
        <v>2238</v>
      </c>
      <c r="T648" t="s">
        <v>157</v>
      </c>
      <c r="U648" s="35" t="s">
        <v>3115</v>
      </c>
      <c r="V648" t="s">
        <v>2694</v>
      </c>
      <c r="W648" t="s">
        <v>2088</v>
      </c>
    </row>
    <row r="649" spans="15:23">
      <c r="O649">
        <v>49</v>
      </c>
      <c r="P649">
        <v>2.2000000000000002</v>
      </c>
      <c r="Q649" t="s">
        <v>2340</v>
      </c>
      <c r="R649" t="s">
        <v>2345</v>
      </c>
      <c r="S649" s="10" t="s">
        <v>2238</v>
      </c>
      <c r="T649" t="s">
        <v>157</v>
      </c>
      <c r="U649" s="35" t="s">
        <v>3116</v>
      </c>
      <c r="V649" t="s">
        <v>2694</v>
      </c>
      <c r="W649" t="s">
        <v>2088</v>
      </c>
    </row>
    <row r="650" spans="15:23">
      <c r="O650">
        <v>49</v>
      </c>
      <c r="P650">
        <v>2.2000000000000002</v>
      </c>
      <c r="Q650" t="s">
        <v>2340</v>
      </c>
      <c r="R650" t="s">
        <v>2345</v>
      </c>
      <c r="S650" s="10" t="s">
        <v>2238</v>
      </c>
      <c r="T650" t="s">
        <v>157</v>
      </c>
      <c r="U650" s="35" t="s">
        <v>3117</v>
      </c>
      <c r="V650" t="s">
        <v>2694</v>
      </c>
      <c r="W650" t="s">
        <v>2088</v>
      </c>
    </row>
    <row r="651" spans="15:23">
      <c r="O651">
        <v>49</v>
      </c>
      <c r="P651">
        <v>2.2000000000000002</v>
      </c>
      <c r="Q651" t="s">
        <v>2340</v>
      </c>
      <c r="R651" t="s">
        <v>2345</v>
      </c>
      <c r="S651" s="10" t="s">
        <v>2238</v>
      </c>
      <c r="T651" t="s">
        <v>157</v>
      </c>
      <c r="U651" s="35" t="s">
        <v>3118</v>
      </c>
      <c r="V651" t="s">
        <v>2694</v>
      </c>
      <c r="W651" t="s">
        <v>2088</v>
      </c>
    </row>
    <row r="652" spans="15:23">
      <c r="O652">
        <v>49</v>
      </c>
      <c r="P652">
        <v>2.2000000000000002</v>
      </c>
      <c r="Q652" t="s">
        <v>2340</v>
      </c>
      <c r="R652" t="s">
        <v>2345</v>
      </c>
      <c r="S652" s="10" t="s">
        <v>2238</v>
      </c>
      <c r="T652" t="s">
        <v>157</v>
      </c>
      <c r="U652" s="35" t="s">
        <v>3119</v>
      </c>
      <c r="V652" t="s">
        <v>2694</v>
      </c>
      <c r="W652" t="s">
        <v>2088</v>
      </c>
    </row>
    <row r="653" spans="15:23">
      <c r="O653">
        <v>49</v>
      </c>
      <c r="P653">
        <v>2.2000000000000002</v>
      </c>
      <c r="Q653" t="s">
        <v>2340</v>
      </c>
      <c r="R653" t="s">
        <v>2345</v>
      </c>
      <c r="S653" s="10" t="s">
        <v>2238</v>
      </c>
      <c r="T653" t="s">
        <v>3105</v>
      </c>
      <c r="U653" s="35" t="s">
        <v>3120</v>
      </c>
      <c r="V653" t="s">
        <v>2694</v>
      </c>
      <c r="W653" t="s">
        <v>2088</v>
      </c>
    </row>
    <row r="654" spans="15:23">
      <c r="O654">
        <v>49</v>
      </c>
      <c r="P654">
        <v>2.2000000000000002</v>
      </c>
      <c r="Q654" t="s">
        <v>2340</v>
      </c>
      <c r="R654" t="s">
        <v>2345</v>
      </c>
      <c r="S654" s="10" t="s">
        <v>2238</v>
      </c>
      <c r="T654" t="s">
        <v>3105</v>
      </c>
      <c r="U654" s="35" t="s">
        <v>3121</v>
      </c>
      <c r="V654" t="s">
        <v>2694</v>
      </c>
      <c r="W654" t="s">
        <v>2088</v>
      </c>
    </row>
    <row r="655" spans="15:23">
      <c r="O655">
        <v>49</v>
      </c>
      <c r="P655">
        <v>2.2000000000000002</v>
      </c>
      <c r="Q655" t="s">
        <v>2340</v>
      </c>
      <c r="R655" t="s">
        <v>2345</v>
      </c>
      <c r="S655" s="10" t="s">
        <v>2238</v>
      </c>
      <c r="T655" t="s">
        <v>3105</v>
      </c>
      <c r="U655" s="35" t="s">
        <v>3122</v>
      </c>
      <c r="V655" t="s">
        <v>2694</v>
      </c>
      <c r="W655" t="s">
        <v>2088</v>
      </c>
    </row>
    <row r="656" spans="15:23">
      <c r="O656">
        <v>49</v>
      </c>
      <c r="P656">
        <v>2.2000000000000002</v>
      </c>
      <c r="Q656" t="s">
        <v>2340</v>
      </c>
      <c r="R656" t="s">
        <v>2345</v>
      </c>
      <c r="S656" s="10" t="s">
        <v>2238</v>
      </c>
      <c r="T656" t="s">
        <v>3105</v>
      </c>
      <c r="U656" s="35" t="s">
        <v>3123</v>
      </c>
      <c r="V656" t="s">
        <v>2694</v>
      </c>
      <c r="W656" t="s">
        <v>2088</v>
      </c>
    </row>
    <row r="657" spans="15:23">
      <c r="O657">
        <v>49</v>
      </c>
      <c r="P657">
        <v>2.2000000000000002</v>
      </c>
      <c r="Q657" t="s">
        <v>2340</v>
      </c>
      <c r="R657" t="s">
        <v>2345</v>
      </c>
      <c r="S657" s="10" t="s">
        <v>2238</v>
      </c>
      <c r="T657" t="s">
        <v>3105</v>
      </c>
      <c r="U657" s="35" t="s">
        <v>2545</v>
      </c>
      <c r="V657" t="s">
        <v>2694</v>
      </c>
      <c r="W657" t="s">
        <v>2088</v>
      </c>
    </row>
    <row r="658" spans="15:23">
      <c r="O658">
        <v>49</v>
      </c>
      <c r="P658">
        <v>2.2000000000000002</v>
      </c>
      <c r="Q658" t="s">
        <v>2340</v>
      </c>
      <c r="R658" t="s">
        <v>2345</v>
      </c>
      <c r="S658" s="10" t="s">
        <v>2238</v>
      </c>
      <c r="T658" t="s">
        <v>3105</v>
      </c>
      <c r="U658" s="35" t="s">
        <v>3087</v>
      </c>
      <c r="V658" t="s">
        <v>2694</v>
      </c>
      <c r="W658" t="s">
        <v>2088</v>
      </c>
    </row>
    <row r="659" spans="15:23">
      <c r="O659">
        <v>49</v>
      </c>
      <c r="P659">
        <v>2.2000000000000002</v>
      </c>
      <c r="Q659" t="s">
        <v>2340</v>
      </c>
      <c r="R659" t="s">
        <v>2345</v>
      </c>
      <c r="S659" s="10" t="s">
        <v>2238</v>
      </c>
      <c r="T659" t="s">
        <v>3105</v>
      </c>
      <c r="U659" s="35" t="s">
        <v>3124</v>
      </c>
      <c r="V659" t="s">
        <v>2694</v>
      </c>
      <c r="W659" t="s">
        <v>2088</v>
      </c>
    </row>
    <row r="660" spans="15:23">
      <c r="O660">
        <v>49</v>
      </c>
      <c r="P660">
        <v>2.2000000000000002</v>
      </c>
      <c r="Q660" t="s">
        <v>2340</v>
      </c>
      <c r="R660" t="s">
        <v>2345</v>
      </c>
      <c r="S660" s="10" t="s">
        <v>2238</v>
      </c>
      <c r="T660" t="s">
        <v>3105</v>
      </c>
      <c r="U660" s="35" t="s">
        <v>3125</v>
      </c>
      <c r="V660" t="s">
        <v>2694</v>
      </c>
      <c r="W660" t="s">
        <v>2088</v>
      </c>
    </row>
    <row r="661" spans="15:23">
      <c r="O661">
        <v>50</v>
      </c>
      <c r="P661">
        <v>2.2000000000000002</v>
      </c>
      <c r="Q661" t="s">
        <v>2340</v>
      </c>
      <c r="R661" t="s">
        <v>2345</v>
      </c>
      <c r="S661" s="10" t="s">
        <v>2242</v>
      </c>
      <c r="T661" t="s">
        <v>3126</v>
      </c>
      <c r="U661" s="35" t="s">
        <v>3127</v>
      </c>
      <c r="V661" t="s">
        <v>2689</v>
      </c>
      <c r="W661" t="s">
        <v>2095</v>
      </c>
    </row>
    <row r="662" spans="15:23">
      <c r="O662">
        <v>50</v>
      </c>
      <c r="P662">
        <v>2.2000000000000002</v>
      </c>
      <c r="Q662" t="s">
        <v>2340</v>
      </c>
      <c r="R662" t="s">
        <v>2345</v>
      </c>
      <c r="S662" s="10" t="s">
        <v>2242</v>
      </c>
      <c r="T662" t="s">
        <v>3126</v>
      </c>
      <c r="U662" s="35" t="s">
        <v>3128</v>
      </c>
      <c r="V662" t="s">
        <v>2356</v>
      </c>
      <c r="W662" t="s">
        <v>2095</v>
      </c>
    </row>
    <row r="663" spans="15:23">
      <c r="O663">
        <v>50</v>
      </c>
      <c r="P663">
        <v>2.2000000000000002</v>
      </c>
      <c r="Q663" t="s">
        <v>2340</v>
      </c>
      <c r="R663" t="s">
        <v>2345</v>
      </c>
      <c r="S663" s="10" t="s">
        <v>2242</v>
      </c>
      <c r="T663" t="s">
        <v>3126</v>
      </c>
      <c r="U663" s="35" t="s">
        <v>3129</v>
      </c>
      <c r="V663" t="s">
        <v>2358</v>
      </c>
      <c r="W663" t="s">
        <v>2095</v>
      </c>
    </row>
    <row r="664" spans="15:23">
      <c r="O664">
        <v>50</v>
      </c>
      <c r="P664">
        <v>2.2000000000000002</v>
      </c>
      <c r="Q664" t="s">
        <v>2340</v>
      </c>
      <c r="R664" t="s">
        <v>2345</v>
      </c>
      <c r="S664" s="10" t="s">
        <v>2242</v>
      </c>
      <c r="T664" t="s">
        <v>3126</v>
      </c>
      <c r="U664" s="35" t="s">
        <v>3130</v>
      </c>
      <c r="V664" t="s">
        <v>2664</v>
      </c>
      <c r="W664" t="s">
        <v>2095</v>
      </c>
    </row>
    <row r="665" spans="15:23">
      <c r="O665">
        <v>50</v>
      </c>
      <c r="P665">
        <v>2.2000000000000002</v>
      </c>
      <c r="Q665" t="s">
        <v>2340</v>
      </c>
      <c r="R665" t="s">
        <v>2345</v>
      </c>
      <c r="S665" s="10" t="s">
        <v>2242</v>
      </c>
      <c r="T665" t="s">
        <v>3126</v>
      </c>
      <c r="U665" s="35" t="s">
        <v>3131</v>
      </c>
      <c r="V665" t="s">
        <v>2668</v>
      </c>
      <c r="W665" t="s">
        <v>2095</v>
      </c>
    </row>
    <row r="666" spans="15:23">
      <c r="O666">
        <v>50</v>
      </c>
      <c r="P666">
        <v>2.2000000000000002</v>
      </c>
      <c r="Q666" t="s">
        <v>2340</v>
      </c>
      <c r="R666" t="s">
        <v>2345</v>
      </c>
      <c r="S666" s="10" t="s">
        <v>2242</v>
      </c>
      <c r="T666" t="s">
        <v>3126</v>
      </c>
      <c r="U666" s="35" t="s">
        <v>3132</v>
      </c>
      <c r="V666" t="s">
        <v>2683</v>
      </c>
      <c r="W666" t="s">
        <v>2095</v>
      </c>
    </row>
    <row r="667" spans="15:23">
      <c r="O667">
        <v>50</v>
      </c>
      <c r="P667">
        <v>2.2000000000000002</v>
      </c>
      <c r="Q667" t="s">
        <v>2340</v>
      </c>
      <c r="R667" t="s">
        <v>2345</v>
      </c>
      <c r="S667" s="10" t="s">
        <v>2242</v>
      </c>
      <c r="T667" t="s">
        <v>3126</v>
      </c>
      <c r="U667" s="35" t="s">
        <v>3133</v>
      </c>
      <c r="V667" t="s">
        <v>2686</v>
      </c>
      <c r="W667" t="s">
        <v>2095</v>
      </c>
    </row>
    <row r="668" spans="15:23">
      <c r="O668">
        <v>50</v>
      </c>
      <c r="P668">
        <v>2.2000000000000002</v>
      </c>
      <c r="Q668" t="s">
        <v>2340</v>
      </c>
      <c r="R668" t="s">
        <v>2345</v>
      </c>
      <c r="S668" s="10" t="s">
        <v>2242</v>
      </c>
      <c r="T668" t="s">
        <v>3126</v>
      </c>
      <c r="U668" s="35" t="s">
        <v>3134</v>
      </c>
      <c r="V668" t="s">
        <v>2688</v>
      </c>
      <c r="W668" t="s">
        <v>2095</v>
      </c>
    </row>
    <row r="669" spans="15:23">
      <c r="O669">
        <v>51</v>
      </c>
      <c r="P669">
        <v>3</v>
      </c>
      <c r="Q669" t="s">
        <v>2340</v>
      </c>
      <c r="R669" t="s">
        <v>3135</v>
      </c>
      <c r="S669" s="10" t="s">
        <v>2247</v>
      </c>
      <c r="T669" t="s">
        <v>2353</v>
      </c>
      <c r="U669" s="35" t="s">
        <v>2354</v>
      </c>
      <c r="V669" t="s">
        <v>2354</v>
      </c>
      <c r="W669" t="s">
        <v>2095</v>
      </c>
    </row>
    <row r="670" spans="15:23">
      <c r="O670">
        <v>52</v>
      </c>
      <c r="P670">
        <v>3</v>
      </c>
      <c r="Q670" t="s">
        <v>2340</v>
      </c>
      <c r="R670" t="s">
        <v>3135</v>
      </c>
      <c r="S670" s="10" t="s">
        <v>2250</v>
      </c>
      <c r="T670" t="s">
        <v>2347</v>
      </c>
      <c r="U670" s="35" t="s">
        <v>3136</v>
      </c>
      <c r="V670" t="s">
        <v>2368</v>
      </c>
      <c r="W670" t="s">
        <v>2095</v>
      </c>
    </row>
    <row r="671" spans="15:23">
      <c r="O671">
        <v>52</v>
      </c>
      <c r="P671">
        <v>3</v>
      </c>
      <c r="Q671" t="s">
        <v>2340</v>
      </c>
      <c r="R671" t="s">
        <v>3135</v>
      </c>
      <c r="S671" s="10" t="s">
        <v>2250</v>
      </c>
      <c r="T671" t="s">
        <v>2347</v>
      </c>
      <c r="U671" s="35" t="s">
        <v>3137</v>
      </c>
      <c r="V671" t="s">
        <v>2670</v>
      </c>
      <c r="W671" t="s">
        <v>2095</v>
      </c>
    </row>
    <row r="672" spans="15:23">
      <c r="O672">
        <v>52</v>
      </c>
      <c r="P672">
        <v>3</v>
      </c>
      <c r="Q672" t="s">
        <v>2340</v>
      </c>
      <c r="R672" t="s">
        <v>3135</v>
      </c>
      <c r="S672" s="10" t="s">
        <v>2250</v>
      </c>
      <c r="T672" t="s">
        <v>2347</v>
      </c>
      <c r="U672" s="35" t="s">
        <v>3138</v>
      </c>
      <c r="V672" t="s">
        <v>2666</v>
      </c>
      <c r="W672" t="s">
        <v>2095</v>
      </c>
    </row>
    <row r="673" spans="15:23">
      <c r="O673">
        <v>52</v>
      </c>
      <c r="P673">
        <v>3</v>
      </c>
      <c r="Q673" t="s">
        <v>2340</v>
      </c>
      <c r="R673" t="s">
        <v>3135</v>
      </c>
      <c r="S673" s="10" t="s">
        <v>2250</v>
      </c>
      <c r="T673" t="s">
        <v>2347</v>
      </c>
      <c r="U673" s="35" t="s">
        <v>3139</v>
      </c>
      <c r="V673" t="s">
        <v>2684</v>
      </c>
      <c r="W673" t="s">
        <v>2095</v>
      </c>
    </row>
    <row r="674" spans="15:23">
      <c r="O674">
        <v>52</v>
      </c>
      <c r="P674">
        <v>3</v>
      </c>
      <c r="Q674" t="s">
        <v>2340</v>
      </c>
      <c r="R674" t="s">
        <v>3135</v>
      </c>
      <c r="S674" s="10" t="s">
        <v>2250</v>
      </c>
      <c r="T674" t="s">
        <v>2347</v>
      </c>
      <c r="U674" s="35" t="s">
        <v>2401</v>
      </c>
      <c r="V674" t="s">
        <v>2364</v>
      </c>
      <c r="W674" t="s">
        <v>2095</v>
      </c>
    </row>
    <row r="675" spans="15:23">
      <c r="O675">
        <v>52</v>
      </c>
      <c r="P675">
        <v>3</v>
      </c>
      <c r="Q675" t="s">
        <v>2340</v>
      </c>
      <c r="R675" t="s">
        <v>3135</v>
      </c>
      <c r="S675" s="10" t="s">
        <v>2250</v>
      </c>
      <c r="T675" t="s">
        <v>2347</v>
      </c>
      <c r="U675" s="35" t="s">
        <v>3140</v>
      </c>
      <c r="V675" t="s">
        <v>2682</v>
      </c>
      <c r="W675" t="s">
        <v>2095</v>
      </c>
    </row>
    <row r="676" spans="15:23">
      <c r="O676">
        <v>52</v>
      </c>
      <c r="P676">
        <v>3</v>
      </c>
      <c r="Q676" t="s">
        <v>2340</v>
      </c>
      <c r="R676" t="s">
        <v>3135</v>
      </c>
      <c r="S676" s="10" t="s">
        <v>2250</v>
      </c>
      <c r="T676" t="s">
        <v>2347</v>
      </c>
      <c r="U676" s="35" t="s">
        <v>3141</v>
      </c>
      <c r="V676" t="s">
        <v>2664</v>
      </c>
      <c r="W676" t="s">
        <v>2095</v>
      </c>
    </row>
    <row r="677" spans="15:23">
      <c r="O677">
        <v>52</v>
      </c>
      <c r="P677">
        <v>3</v>
      </c>
      <c r="Q677" t="s">
        <v>2340</v>
      </c>
      <c r="R677" t="s">
        <v>3135</v>
      </c>
      <c r="S677" s="10" t="s">
        <v>2250</v>
      </c>
      <c r="T677" t="s">
        <v>2347</v>
      </c>
      <c r="U677" s="35" t="s">
        <v>2707</v>
      </c>
      <c r="V677" t="s">
        <v>2668</v>
      </c>
      <c r="W677" t="s">
        <v>2095</v>
      </c>
    </row>
    <row r="678" spans="15:23">
      <c r="O678">
        <v>52</v>
      </c>
      <c r="P678">
        <v>3</v>
      </c>
      <c r="Q678" t="s">
        <v>2340</v>
      </c>
      <c r="R678" t="s">
        <v>3135</v>
      </c>
      <c r="S678" s="10" t="s">
        <v>2250</v>
      </c>
      <c r="T678" t="s">
        <v>2347</v>
      </c>
      <c r="U678" s="35" t="s">
        <v>2475</v>
      </c>
      <c r="V678" t="s">
        <v>2691</v>
      </c>
      <c r="W678" t="s">
        <v>2095</v>
      </c>
    </row>
    <row r="679" spans="15:23">
      <c r="O679">
        <v>52</v>
      </c>
      <c r="P679">
        <v>3</v>
      </c>
      <c r="Q679" t="s">
        <v>2340</v>
      </c>
      <c r="R679" t="s">
        <v>3135</v>
      </c>
      <c r="S679" s="10" t="s">
        <v>2250</v>
      </c>
      <c r="T679" t="s">
        <v>2347</v>
      </c>
      <c r="U679" s="35" t="s">
        <v>2767</v>
      </c>
      <c r="V679" t="s">
        <v>2683</v>
      </c>
      <c r="W679" t="s">
        <v>2095</v>
      </c>
    </row>
    <row r="680" spans="15:23">
      <c r="O680">
        <v>52</v>
      </c>
      <c r="P680">
        <v>3</v>
      </c>
      <c r="Q680" t="s">
        <v>2340</v>
      </c>
      <c r="R680" t="s">
        <v>3135</v>
      </c>
      <c r="S680" s="10" t="s">
        <v>2250</v>
      </c>
      <c r="T680" t="s">
        <v>2347</v>
      </c>
      <c r="U680" s="35" t="s">
        <v>3142</v>
      </c>
      <c r="V680" t="s">
        <v>2358</v>
      </c>
      <c r="W680" t="s">
        <v>2095</v>
      </c>
    </row>
    <row r="681" spans="15:23">
      <c r="O681">
        <v>52</v>
      </c>
      <c r="P681">
        <v>3</v>
      </c>
      <c r="Q681" t="s">
        <v>2340</v>
      </c>
      <c r="R681" t="s">
        <v>3135</v>
      </c>
      <c r="S681" s="10" t="s">
        <v>2250</v>
      </c>
      <c r="T681" t="s">
        <v>2347</v>
      </c>
      <c r="U681" s="35" t="s">
        <v>3143</v>
      </c>
      <c r="V681" t="s">
        <v>2370</v>
      </c>
      <c r="W681" t="s">
        <v>2095</v>
      </c>
    </row>
    <row r="682" spans="15:23">
      <c r="O682">
        <v>52</v>
      </c>
      <c r="P682">
        <v>3</v>
      </c>
      <c r="Q682" t="s">
        <v>2340</v>
      </c>
      <c r="R682" t="s">
        <v>3135</v>
      </c>
      <c r="S682" s="10" t="s">
        <v>2250</v>
      </c>
      <c r="T682" t="s">
        <v>2347</v>
      </c>
      <c r="U682" s="35" t="s">
        <v>3144</v>
      </c>
      <c r="V682" t="s">
        <v>2681</v>
      </c>
      <c r="W682" t="s">
        <v>2095</v>
      </c>
    </row>
    <row r="683" spans="15:23">
      <c r="O683">
        <v>52</v>
      </c>
      <c r="P683">
        <v>3</v>
      </c>
      <c r="Q683" t="s">
        <v>2340</v>
      </c>
      <c r="R683" t="s">
        <v>3135</v>
      </c>
      <c r="S683" s="10" t="s">
        <v>2250</v>
      </c>
      <c r="T683" t="s">
        <v>2347</v>
      </c>
      <c r="U683" s="35" t="s">
        <v>3145</v>
      </c>
      <c r="V683" t="s">
        <v>2685</v>
      </c>
      <c r="W683" t="s">
        <v>2095</v>
      </c>
    </row>
    <row r="684" spans="15:23">
      <c r="O684">
        <v>52</v>
      </c>
      <c r="P684">
        <v>3</v>
      </c>
      <c r="Q684" t="s">
        <v>2340</v>
      </c>
      <c r="R684" t="s">
        <v>3135</v>
      </c>
      <c r="S684" s="10" t="s">
        <v>2250</v>
      </c>
      <c r="T684" t="s">
        <v>2347</v>
      </c>
      <c r="U684" s="35" t="s">
        <v>3146</v>
      </c>
      <c r="V684" t="s">
        <v>3147</v>
      </c>
      <c r="W684" t="s">
        <v>2095</v>
      </c>
    </row>
    <row r="685" spans="15:23">
      <c r="O685">
        <v>52</v>
      </c>
      <c r="P685">
        <v>3</v>
      </c>
      <c r="Q685" t="s">
        <v>2340</v>
      </c>
      <c r="R685" t="s">
        <v>3135</v>
      </c>
      <c r="S685" s="10" t="s">
        <v>2250</v>
      </c>
      <c r="T685" t="s">
        <v>2347</v>
      </c>
      <c r="U685" s="35" t="s">
        <v>3148</v>
      </c>
      <c r="V685" t="s">
        <v>2689</v>
      </c>
      <c r="W685" t="s">
        <v>2095</v>
      </c>
    </row>
    <row r="686" spans="15:23">
      <c r="O686">
        <v>52</v>
      </c>
      <c r="P686">
        <v>3</v>
      </c>
      <c r="Q686" t="s">
        <v>2340</v>
      </c>
      <c r="R686" t="s">
        <v>3135</v>
      </c>
      <c r="S686" s="10" t="s">
        <v>2250</v>
      </c>
      <c r="T686" t="s">
        <v>2347</v>
      </c>
      <c r="U686" s="35" t="s">
        <v>3149</v>
      </c>
      <c r="V686" t="s">
        <v>2688</v>
      </c>
      <c r="W686" t="s">
        <v>2095</v>
      </c>
    </row>
    <row r="687" spans="15:23">
      <c r="O687">
        <v>52</v>
      </c>
      <c r="P687">
        <v>3</v>
      </c>
      <c r="Q687" t="s">
        <v>2340</v>
      </c>
      <c r="R687" t="s">
        <v>3135</v>
      </c>
      <c r="S687" s="10" t="s">
        <v>2250</v>
      </c>
      <c r="T687" t="s">
        <v>2347</v>
      </c>
      <c r="U687" s="35" t="s">
        <v>3150</v>
      </c>
      <c r="V687" t="s">
        <v>2686</v>
      </c>
      <c r="W687" t="s">
        <v>2095</v>
      </c>
    </row>
    <row r="688" spans="15:23">
      <c r="O688">
        <v>52</v>
      </c>
      <c r="P688">
        <v>3</v>
      </c>
      <c r="Q688" t="s">
        <v>2340</v>
      </c>
      <c r="R688" t="s">
        <v>3135</v>
      </c>
      <c r="S688" s="10" t="s">
        <v>2250</v>
      </c>
      <c r="T688" t="s">
        <v>2347</v>
      </c>
      <c r="U688" s="35" t="s">
        <v>3151</v>
      </c>
      <c r="V688" t="s">
        <v>2687</v>
      </c>
      <c r="W688" t="s">
        <v>2095</v>
      </c>
    </row>
    <row r="689" spans="15:23">
      <c r="O689">
        <v>52</v>
      </c>
      <c r="P689">
        <v>3</v>
      </c>
      <c r="Q689" t="s">
        <v>2340</v>
      </c>
      <c r="R689" t="s">
        <v>3135</v>
      </c>
      <c r="S689" s="10" t="s">
        <v>2250</v>
      </c>
      <c r="T689" t="s">
        <v>2347</v>
      </c>
      <c r="U689" s="35" t="s">
        <v>2895</v>
      </c>
      <c r="V689" t="s">
        <v>2692</v>
      </c>
      <c r="W689" t="s">
        <v>2095</v>
      </c>
    </row>
    <row r="690" spans="15:23">
      <c r="O690">
        <v>52</v>
      </c>
      <c r="P690">
        <v>3</v>
      </c>
      <c r="Q690" t="s">
        <v>2340</v>
      </c>
      <c r="R690" t="s">
        <v>3135</v>
      </c>
      <c r="S690" s="10" t="s">
        <v>2250</v>
      </c>
      <c r="T690" t="s">
        <v>2347</v>
      </c>
      <c r="U690" s="35" t="s">
        <v>2609</v>
      </c>
      <c r="V690" t="s">
        <v>2690</v>
      </c>
      <c r="W690" t="s">
        <v>2095</v>
      </c>
    </row>
    <row r="691" spans="15:23">
      <c r="O691">
        <v>52</v>
      </c>
      <c r="P691">
        <v>3</v>
      </c>
      <c r="Q691" t="s">
        <v>2340</v>
      </c>
      <c r="R691" t="s">
        <v>3135</v>
      </c>
      <c r="S691" s="10" t="s">
        <v>2250</v>
      </c>
      <c r="T691" t="s">
        <v>2347</v>
      </c>
      <c r="U691" s="35" t="s">
        <v>2617</v>
      </c>
      <c r="V691" t="s">
        <v>2361</v>
      </c>
      <c r="W691" t="s">
        <v>2095</v>
      </c>
    </row>
    <row r="692" spans="15:23">
      <c r="O692">
        <v>52</v>
      </c>
      <c r="P692">
        <v>3</v>
      </c>
      <c r="Q692" t="s">
        <v>2340</v>
      </c>
      <c r="R692" t="s">
        <v>3135</v>
      </c>
      <c r="S692" s="10" t="s">
        <v>2250</v>
      </c>
      <c r="T692" t="s">
        <v>2347</v>
      </c>
      <c r="U692" s="35" t="s">
        <v>3152</v>
      </c>
      <c r="V692" t="s">
        <v>2662</v>
      </c>
      <c r="W692" t="s">
        <v>2095</v>
      </c>
    </row>
    <row r="693" spans="15:23">
      <c r="O693">
        <v>52</v>
      </c>
      <c r="P693">
        <v>3</v>
      </c>
      <c r="Q693" t="s">
        <v>2340</v>
      </c>
      <c r="R693" t="s">
        <v>3135</v>
      </c>
      <c r="S693" s="10" t="s">
        <v>2250</v>
      </c>
      <c r="T693" t="s">
        <v>2347</v>
      </c>
      <c r="U693" s="35" t="s">
        <v>3153</v>
      </c>
      <c r="V693" t="s">
        <v>2356</v>
      </c>
      <c r="W693" t="s">
        <v>2095</v>
      </c>
    </row>
    <row r="694" spans="15:23">
      <c r="O694">
        <v>53</v>
      </c>
      <c r="P694">
        <v>4</v>
      </c>
      <c r="Q694" t="s">
        <v>3154</v>
      </c>
      <c r="R694" t="s">
        <v>2366</v>
      </c>
      <c r="S694" s="10" t="s">
        <v>2263</v>
      </c>
      <c r="T694" t="s">
        <v>2353</v>
      </c>
      <c r="U694" s="35" t="s">
        <v>2354</v>
      </c>
      <c r="V694" t="s">
        <v>2354</v>
      </c>
      <c r="W694" t="s">
        <v>2095</v>
      </c>
    </row>
    <row r="695" spans="15:23">
      <c r="O695">
        <v>54</v>
      </c>
      <c r="P695">
        <v>4</v>
      </c>
      <c r="Q695" t="s">
        <v>2365</v>
      </c>
      <c r="R695" t="s">
        <v>2366</v>
      </c>
      <c r="S695" s="10" t="s">
        <v>2266</v>
      </c>
      <c r="T695" t="s">
        <v>2347</v>
      </c>
      <c r="U695" s="35" t="s">
        <v>2351</v>
      </c>
      <c r="V695" t="s">
        <v>2351</v>
      </c>
      <c r="W695" t="s">
        <v>2095</v>
      </c>
    </row>
    <row r="696" spans="15:23">
      <c r="O696">
        <v>54</v>
      </c>
      <c r="P696">
        <v>4</v>
      </c>
      <c r="Q696" t="s">
        <v>2365</v>
      </c>
      <c r="R696" t="s">
        <v>2366</v>
      </c>
      <c r="S696" s="10" t="s">
        <v>2266</v>
      </c>
      <c r="T696" t="s">
        <v>2347</v>
      </c>
      <c r="U696" s="35" t="s">
        <v>2352</v>
      </c>
      <c r="V696" t="s">
        <v>2352</v>
      </c>
      <c r="W696" t="s">
        <v>2095</v>
      </c>
    </row>
    <row r="697" spans="15:23">
      <c r="O697">
        <v>55</v>
      </c>
      <c r="P697">
        <v>4</v>
      </c>
      <c r="Q697" t="s">
        <v>2365</v>
      </c>
      <c r="R697" t="s">
        <v>2366</v>
      </c>
      <c r="S697" s="10" t="s">
        <v>2268</v>
      </c>
      <c r="T697" t="s">
        <v>2347</v>
      </c>
      <c r="U697" s="35" t="s">
        <v>2351</v>
      </c>
      <c r="V697" t="s">
        <v>2351</v>
      </c>
      <c r="W697" t="s">
        <v>2095</v>
      </c>
    </row>
    <row r="698" spans="15:23">
      <c r="O698">
        <v>55</v>
      </c>
      <c r="P698">
        <v>4</v>
      </c>
      <c r="Q698" t="s">
        <v>2365</v>
      </c>
      <c r="R698" t="s">
        <v>2366</v>
      </c>
      <c r="S698" s="10" t="s">
        <v>2268</v>
      </c>
      <c r="T698" t="s">
        <v>2347</v>
      </c>
      <c r="U698" s="35" t="s">
        <v>2352</v>
      </c>
      <c r="V698" t="s">
        <v>2352</v>
      </c>
      <c r="W698" t="s">
        <v>2095</v>
      </c>
    </row>
    <row r="699" spans="15:23">
      <c r="O699">
        <v>56</v>
      </c>
      <c r="P699">
        <v>4</v>
      </c>
      <c r="Q699" t="s">
        <v>2365</v>
      </c>
      <c r="R699" t="s">
        <v>2366</v>
      </c>
      <c r="S699" s="10" t="s">
        <v>2270</v>
      </c>
      <c r="T699" t="s">
        <v>2347</v>
      </c>
      <c r="U699" s="35" t="s">
        <v>2351</v>
      </c>
      <c r="V699" t="s">
        <v>2351</v>
      </c>
      <c r="W699" t="s">
        <v>2095</v>
      </c>
    </row>
    <row r="700" spans="15:23">
      <c r="O700">
        <v>56</v>
      </c>
      <c r="P700">
        <v>4</v>
      </c>
      <c r="Q700" t="s">
        <v>2365</v>
      </c>
      <c r="R700" t="s">
        <v>2366</v>
      </c>
      <c r="S700" s="10" t="s">
        <v>2270</v>
      </c>
      <c r="T700" t="s">
        <v>2347</v>
      </c>
      <c r="U700" s="35" t="s">
        <v>2352</v>
      </c>
      <c r="V700" t="s">
        <v>2352</v>
      </c>
      <c r="W700" t="s">
        <v>2095</v>
      </c>
    </row>
    <row r="701" spans="15:23">
      <c r="O701">
        <v>57</v>
      </c>
      <c r="P701">
        <v>4</v>
      </c>
      <c r="Q701" t="s">
        <v>2365</v>
      </c>
      <c r="R701" t="s">
        <v>2366</v>
      </c>
      <c r="S701" s="10" t="s">
        <v>2272</v>
      </c>
      <c r="T701" t="s">
        <v>2347</v>
      </c>
      <c r="U701" s="35" t="s">
        <v>3155</v>
      </c>
      <c r="V701" t="s">
        <v>2662</v>
      </c>
      <c r="W701" t="s">
        <v>2095</v>
      </c>
    </row>
    <row r="702" spans="15:23">
      <c r="O702">
        <v>57</v>
      </c>
      <c r="P702">
        <v>4</v>
      </c>
      <c r="Q702" t="s">
        <v>2365</v>
      </c>
      <c r="R702" t="s">
        <v>2366</v>
      </c>
      <c r="S702" s="10" t="s">
        <v>2272</v>
      </c>
      <c r="T702" t="s">
        <v>2347</v>
      </c>
      <c r="U702" s="35" t="s">
        <v>3156</v>
      </c>
      <c r="V702" t="s">
        <v>2668</v>
      </c>
      <c r="W702" t="s">
        <v>2095</v>
      </c>
    </row>
    <row r="703" spans="15:23">
      <c r="O703">
        <v>57</v>
      </c>
      <c r="P703">
        <v>4</v>
      </c>
      <c r="Q703" t="s">
        <v>2365</v>
      </c>
      <c r="R703" t="s">
        <v>2366</v>
      </c>
      <c r="S703" s="10" t="s">
        <v>2272</v>
      </c>
      <c r="T703" t="s">
        <v>2347</v>
      </c>
      <c r="U703" s="35" t="s">
        <v>2545</v>
      </c>
      <c r="V703" t="s">
        <v>2683</v>
      </c>
      <c r="W703" t="s">
        <v>2095</v>
      </c>
    </row>
    <row r="704" spans="15:23">
      <c r="O704">
        <v>57</v>
      </c>
      <c r="P704">
        <v>4</v>
      </c>
      <c r="Q704" t="s">
        <v>2365</v>
      </c>
      <c r="R704" t="s">
        <v>2366</v>
      </c>
      <c r="S704" s="10" t="s">
        <v>2272</v>
      </c>
      <c r="T704" t="s">
        <v>2347</v>
      </c>
      <c r="U704" s="35" t="s">
        <v>3157</v>
      </c>
      <c r="V704" t="s">
        <v>2684</v>
      </c>
      <c r="W704" t="s">
        <v>2095</v>
      </c>
    </row>
    <row r="705" spans="15:23">
      <c r="O705">
        <v>58</v>
      </c>
      <c r="P705">
        <v>4</v>
      </c>
      <c r="Q705" t="s">
        <v>2365</v>
      </c>
      <c r="R705" t="s">
        <v>2366</v>
      </c>
      <c r="S705" s="10" t="s">
        <v>2275</v>
      </c>
      <c r="T705" t="s">
        <v>2347</v>
      </c>
      <c r="U705" s="35" t="s">
        <v>3158</v>
      </c>
      <c r="V705" t="s">
        <v>2361</v>
      </c>
      <c r="W705" t="s">
        <v>2095</v>
      </c>
    </row>
    <row r="706" spans="15:23">
      <c r="O706">
        <v>58</v>
      </c>
      <c r="P706">
        <v>4</v>
      </c>
      <c r="Q706" t="s">
        <v>2365</v>
      </c>
      <c r="R706" t="s">
        <v>2366</v>
      </c>
      <c r="S706" s="10" t="s">
        <v>2275</v>
      </c>
      <c r="T706" t="s">
        <v>2347</v>
      </c>
      <c r="U706" s="35" t="s">
        <v>3159</v>
      </c>
      <c r="V706" t="s">
        <v>2685</v>
      </c>
      <c r="W706" t="s">
        <v>2095</v>
      </c>
    </row>
    <row r="707" spans="15:23">
      <c r="O707">
        <v>58</v>
      </c>
      <c r="P707">
        <v>4</v>
      </c>
      <c r="Q707" t="s">
        <v>2365</v>
      </c>
      <c r="R707" t="s">
        <v>2366</v>
      </c>
      <c r="S707" s="10" t="s">
        <v>2275</v>
      </c>
      <c r="T707" t="s">
        <v>2347</v>
      </c>
      <c r="U707" s="35" t="s">
        <v>3160</v>
      </c>
      <c r="V707" t="s">
        <v>2368</v>
      </c>
      <c r="W707" t="s">
        <v>2095</v>
      </c>
    </row>
    <row r="708" spans="15:23">
      <c r="O708">
        <v>58</v>
      </c>
      <c r="P708">
        <v>4</v>
      </c>
      <c r="Q708" t="s">
        <v>2365</v>
      </c>
      <c r="R708" t="s">
        <v>2366</v>
      </c>
      <c r="S708" s="10" t="s">
        <v>2275</v>
      </c>
      <c r="T708" t="s">
        <v>2347</v>
      </c>
      <c r="U708" s="35" t="s">
        <v>3161</v>
      </c>
      <c r="V708" t="s">
        <v>2356</v>
      </c>
      <c r="W708" t="s">
        <v>2095</v>
      </c>
    </row>
    <row r="709" spans="15:23">
      <c r="O709">
        <v>58</v>
      </c>
      <c r="P709">
        <v>4</v>
      </c>
      <c r="Q709" t="s">
        <v>2365</v>
      </c>
      <c r="R709" t="s">
        <v>2366</v>
      </c>
      <c r="S709" s="10" t="s">
        <v>2275</v>
      </c>
      <c r="T709" t="s">
        <v>2347</v>
      </c>
      <c r="U709" s="35" t="s">
        <v>3162</v>
      </c>
      <c r="V709" t="s">
        <v>2690</v>
      </c>
      <c r="W709" t="s">
        <v>2095</v>
      </c>
    </row>
    <row r="710" spans="15:23">
      <c r="O710">
        <v>58</v>
      </c>
      <c r="P710">
        <v>4</v>
      </c>
      <c r="Q710" t="s">
        <v>2365</v>
      </c>
      <c r="R710" t="s">
        <v>2366</v>
      </c>
      <c r="S710" s="10" t="s">
        <v>2275</v>
      </c>
      <c r="T710" t="s">
        <v>2347</v>
      </c>
      <c r="U710" s="35" t="s">
        <v>3163</v>
      </c>
      <c r="V710" t="s">
        <v>2692</v>
      </c>
      <c r="W710" t="s">
        <v>2095</v>
      </c>
    </row>
    <row r="711" spans="15:23">
      <c r="O711">
        <v>58</v>
      </c>
      <c r="P711">
        <v>4</v>
      </c>
      <c r="Q711" t="s">
        <v>2365</v>
      </c>
      <c r="R711" t="s">
        <v>2366</v>
      </c>
      <c r="S711" s="10" t="s">
        <v>2275</v>
      </c>
      <c r="T711" t="s">
        <v>2347</v>
      </c>
      <c r="U711" s="35" t="s">
        <v>3164</v>
      </c>
      <c r="V711" t="s">
        <v>2689</v>
      </c>
      <c r="W711" t="s">
        <v>2095</v>
      </c>
    </row>
    <row r="712" spans="15:23">
      <c r="O712">
        <v>58</v>
      </c>
      <c r="P712">
        <v>4</v>
      </c>
      <c r="Q712" t="s">
        <v>2365</v>
      </c>
      <c r="R712" t="s">
        <v>2366</v>
      </c>
      <c r="S712" s="10" t="s">
        <v>2275</v>
      </c>
      <c r="T712" t="s">
        <v>2347</v>
      </c>
      <c r="U712" s="35" t="s">
        <v>3165</v>
      </c>
      <c r="V712" t="s">
        <v>2686</v>
      </c>
      <c r="W712" t="s">
        <v>2095</v>
      </c>
    </row>
    <row r="713" spans="15:23">
      <c r="O713">
        <v>58</v>
      </c>
      <c r="P713">
        <v>4</v>
      </c>
      <c r="Q713" t="s">
        <v>2365</v>
      </c>
      <c r="R713" t="s">
        <v>2366</v>
      </c>
      <c r="S713" s="10" t="s">
        <v>2275</v>
      </c>
      <c r="T713" t="s">
        <v>2347</v>
      </c>
      <c r="U713" s="35" t="s">
        <v>2545</v>
      </c>
      <c r="V713" t="s">
        <v>2687</v>
      </c>
      <c r="W713" t="s">
        <v>2095</v>
      </c>
    </row>
    <row r="714" spans="15:23">
      <c r="O714">
        <v>59</v>
      </c>
      <c r="P714">
        <v>4</v>
      </c>
      <c r="Q714" t="s">
        <v>2365</v>
      </c>
      <c r="R714" t="s">
        <v>2366</v>
      </c>
      <c r="S714" s="10" t="s">
        <v>2278</v>
      </c>
      <c r="T714" t="s">
        <v>2347</v>
      </c>
      <c r="U714" s="35" t="s">
        <v>2351</v>
      </c>
      <c r="V714" t="s">
        <v>2351</v>
      </c>
      <c r="W714" t="s">
        <v>2088</v>
      </c>
    </row>
    <row r="715" spans="15:23">
      <c r="O715">
        <v>59</v>
      </c>
      <c r="P715">
        <v>4</v>
      </c>
      <c r="Q715" t="s">
        <v>2365</v>
      </c>
      <c r="R715" t="s">
        <v>2366</v>
      </c>
      <c r="S715" s="10" t="s">
        <v>2278</v>
      </c>
      <c r="T715" t="s">
        <v>2347</v>
      </c>
      <c r="U715" s="35" t="s">
        <v>2352</v>
      </c>
      <c r="V715" t="s">
        <v>2352</v>
      </c>
      <c r="W715" t="s">
        <v>2088</v>
      </c>
    </row>
    <row r="716" spans="15:23">
      <c r="O716">
        <v>60</v>
      </c>
      <c r="P716">
        <v>4</v>
      </c>
      <c r="Q716" t="s">
        <v>2365</v>
      </c>
      <c r="R716" t="s">
        <v>2280</v>
      </c>
      <c r="S716" s="10" t="s">
        <v>2281</v>
      </c>
      <c r="T716" t="s">
        <v>2347</v>
      </c>
      <c r="U716" s="35" t="s">
        <v>3166</v>
      </c>
      <c r="V716" t="s">
        <v>3166</v>
      </c>
      <c r="W716" t="s">
        <v>2095</v>
      </c>
    </row>
    <row r="717" spans="15:23">
      <c r="O717">
        <v>60</v>
      </c>
      <c r="P717">
        <v>4</v>
      </c>
      <c r="Q717" t="s">
        <v>2365</v>
      </c>
      <c r="R717" t="s">
        <v>2280</v>
      </c>
      <c r="S717" s="10" t="s">
        <v>2281</v>
      </c>
      <c r="T717" t="s">
        <v>2347</v>
      </c>
      <c r="U717" s="35" t="s">
        <v>3167</v>
      </c>
      <c r="V717" t="s">
        <v>3167</v>
      </c>
      <c r="W717" t="s">
        <v>2095</v>
      </c>
    </row>
    <row r="718" spans="15:23">
      <c r="O718">
        <v>60</v>
      </c>
      <c r="P718">
        <v>4</v>
      </c>
      <c r="Q718" t="s">
        <v>2365</v>
      </c>
      <c r="R718" t="s">
        <v>2280</v>
      </c>
      <c r="S718" s="10" t="s">
        <v>2281</v>
      </c>
      <c r="T718" t="s">
        <v>2347</v>
      </c>
      <c r="U718" s="35" t="s">
        <v>3168</v>
      </c>
      <c r="V718" t="s">
        <v>3168</v>
      </c>
      <c r="W718" t="s">
        <v>2095</v>
      </c>
    </row>
    <row r="719" spans="15:23">
      <c r="O719">
        <v>60</v>
      </c>
      <c r="P719">
        <v>4</v>
      </c>
      <c r="Q719" t="s">
        <v>2365</v>
      </c>
      <c r="R719" t="s">
        <v>2280</v>
      </c>
      <c r="S719" s="10" t="s">
        <v>2281</v>
      </c>
      <c r="T719" t="s">
        <v>2347</v>
      </c>
      <c r="U719" s="35" t="s">
        <v>3169</v>
      </c>
      <c r="V719" t="s">
        <v>3169</v>
      </c>
      <c r="W719" t="s">
        <v>2095</v>
      </c>
    </row>
    <row r="720" spans="15:23">
      <c r="O720">
        <v>61</v>
      </c>
      <c r="P720">
        <v>99</v>
      </c>
      <c r="Q720" t="s">
        <v>2365</v>
      </c>
      <c r="R720" t="s">
        <v>2280</v>
      </c>
      <c r="S720" s="10" t="s">
        <v>2284</v>
      </c>
      <c r="T720" t="s">
        <v>2092</v>
      </c>
      <c r="U720" s="35" t="s">
        <v>2671</v>
      </c>
      <c r="V720" t="s">
        <v>2671</v>
      </c>
      <c r="W720" t="s">
        <v>2095</v>
      </c>
    </row>
    <row r="721" spans="15:23">
      <c r="O721">
        <v>62</v>
      </c>
      <c r="P721">
        <v>9</v>
      </c>
      <c r="Q721" t="s">
        <v>2350</v>
      </c>
      <c r="R721" t="s">
        <v>2089</v>
      </c>
      <c r="S721" s="10" t="s">
        <v>3170</v>
      </c>
      <c r="T721" t="s">
        <v>2093</v>
      </c>
      <c r="U721" s="35" t="s">
        <v>3171</v>
      </c>
      <c r="V721" t="s">
        <v>2662</v>
      </c>
      <c r="W721" t="s">
        <v>2095</v>
      </c>
    </row>
    <row r="722" spans="15:23">
      <c r="O722">
        <v>62</v>
      </c>
      <c r="P722">
        <v>9</v>
      </c>
      <c r="Q722" t="s">
        <v>2350</v>
      </c>
      <c r="R722" t="s">
        <v>2089</v>
      </c>
      <c r="S722" s="10" t="s">
        <v>3170</v>
      </c>
      <c r="T722" t="s">
        <v>2093</v>
      </c>
      <c r="U722" s="35" t="s">
        <v>3172</v>
      </c>
      <c r="V722" t="s">
        <v>2664</v>
      </c>
      <c r="W722" t="s">
        <v>2095</v>
      </c>
    </row>
    <row r="723" spans="15:23">
      <c r="O723">
        <v>62</v>
      </c>
      <c r="P723">
        <v>9</v>
      </c>
      <c r="Q723" t="s">
        <v>2350</v>
      </c>
      <c r="R723" t="s">
        <v>2089</v>
      </c>
      <c r="S723" s="10" t="s">
        <v>3170</v>
      </c>
      <c r="T723" t="s">
        <v>2093</v>
      </c>
      <c r="U723" s="35" t="s">
        <v>3173</v>
      </c>
      <c r="V723" t="s">
        <v>2666</v>
      </c>
      <c r="W723" t="s">
        <v>2095</v>
      </c>
    </row>
    <row r="724" spans="15:23">
      <c r="O724">
        <v>62</v>
      </c>
      <c r="P724">
        <v>9</v>
      </c>
      <c r="Q724" t="s">
        <v>2350</v>
      </c>
      <c r="R724" t="s">
        <v>2089</v>
      </c>
      <c r="S724" s="10" t="s">
        <v>3170</v>
      </c>
      <c r="T724" t="s">
        <v>2093</v>
      </c>
      <c r="U724" s="35" t="s">
        <v>3174</v>
      </c>
      <c r="V724" t="s">
        <v>2668</v>
      </c>
      <c r="W724" t="s">
        <v>2095</v>
      </c>
    </row>
    <row r="725" spans="15:23">
      <c r="O725">
        <v>62</v>
      </c>
      <c r="P725">
        <v>9</v>
      </c>
      <c r="Q725" t="s">
        <v>2350</v>
      </c>
      <c r="R725" t="s">
        <v>2089</v>
      </c>
      <c r="S725" s="10" t="s">
        <v>3170</v>
      </c>
      <c r="T725" t="s">
        <v>2093</v>
      </c>
      <c r="U725" s="35" t="s">
        <v>3175</v>
      </c>
      <c r="V725" t="s">
        <v>2670</v>
      </c>
      <c r="W725" t="s">
        <v>2095</v>
      </c>
    </row>
    <row r="726" spans="15:23">
      <c r="O726">
        <v>62</v>
      </c>
      <c r="P726">
        <v>9</v>
      </c>
      <c r="Q726" t="s">
        <v>2350</v>
      </c>
      <c r="R726" t="s">
        <v>2089</v>
      </c>
      <c r="S726" s="10" t="s">
        <v>3170</v>
      </c>
      <c r="T726" t="s">
        <v>2093</v>
      </c>
      <c r="U726" s="35" t="s">
        <v>3176</v>
      </c>
      <c r="V726" t="s">
        <v>2681</v>
      </c>
      <c r="W726" t="s">
        <v>2095</v>
      </c>
    </row>
    <row r="727" spans="15:23">
      <c r="O727">
        <v>62</v>
      </c>
      <c r="P727">
        <v>9</v>
      </c>
      <c r="Q727" t="s">
        <v>2350</v>
      </c>
      <c r="R727" t="s">
        <v>2089</v>
      </c>
      <c r="S727" s="10" t="s">
        <v>3170</v>
      </c>
      <c r="T727" t="s">
        <v>2093</v>
      </c>
      <c r="U727" s="35" t="s">
        <v>3177</v>
      </c>
      <c r="V727" t="s">
        <v>2682</v>
      </c>
      <c r="W727" t="s">
        <v>2095</v>
      </c>
    </row>
    <row r="728" spans="15:23">
      <c r="O728">
        <v>62</v>
      </c>
      <c r="P728">
        <v>9</v>
      </c>
      <c r="Q728" t="s">
        <v>2350</v>
      </c>
      <c r="R728" t="s">
        <v>2089</v>
      </c>
      <c r="S728" s="10" t="s">
        <v>3170</v>
      </c>
      <c r="T728" t="s">
        <v>2093</v>
      </c>
      <c r="U728" s="35" t="s">
        <v>3178</v>
      </c>
      <c r="V728" t="s">
        <v>2683</v>
      </c>
      <c r="W728" t="s">
        <v>2095</v>
      </c>
    </row>
    <row r="729" spans="15:23">
      <c r="O729">
        <v>62</v>
      </c>
      <c r="P729">
        <v>9</v>
      </c>
      <c r="Q729" t="s">
        <v>2350</v>
      </c>
      <c r="R729" t="s">
        <v>2089</v>
      </c>
      <c r="S729" s="10" t="s">
        <v>3170</v>
      </c>
      <c r="T729" t="s">
        <v>2093</v>
      </c>
      <c r="U729" s="35" t="s">
        <v>3179</v>
      </c>
      <c r="V729" t="s">
        <v>2684</v>
      </c>
      <c r="W729" t="s">
        <v>2095</v>
      </c>
    </row>
    <row r="730" spans="15:23">
      <c r="O730">
        <v>63</v>
      </c>
      <c r="P730">
        <v>9</v>
      </c>
      <c r="Q730" t="s">
        <v>2350</v>
      </c>
      <c r="R730" t="s">
        <v>2089</v>
      </c>
      <c r="S730" s="10" t="s">
        <v>3180</v>
      </c>
      <c r="T730" t="s">
        <v>2093</v>
      </c>
      <c r="U730" s="35" t="s">
        <v>3171</v>
      </c>
      <c r="V730" t="s">
        <v>2662</v>
      </c>
      <c r="W730" t="s">
        <v>2095</v>
      </c>
    </row>
    <row r="731" spans="15:23">
      <c r="O731">
        <v>63</v>
      </c>
      <c r="P731">
        <v>9</v>
      </c>
      <c r="Q731" t="s">
        <v>2350</v>
      </c>
      <c r="R731" t="s">
        <v>2089</v>
      </c>
      <c r="S731" s="10" t="s">
        <v>3180</v>
      </c>
      <c r="T731" t="s">
        <v>2093</v>
      </c>
      <c r="U731" s="35" t="s">
        <v>3172</v>
      </c>
      <c r="V731" t="s">
        <v>2664</v>
      </c>
      <c r="W731" t="s">
        <v>2095</v>
      </c>
    </row>
    <row r="732" spans="15:23">
      <c r="O732">
        <v>63</v>
      </c>
      <c r="P732">
        <v>9</v>
      </c>
      <c r="Q732" t="s">
        <v>2350</v>
      </c>
      <c r="R732" t="s">
        <v>2089</v>
      </c>
      <c r="S732" s="10" t="s">
        <v>3180</v>
      </c>
      <c r="T732" t="s">
        <v>2093</v>
      </c>
      <c r="U732" s="35" t="s">
        <v>3173</v>
      </c>
      <c r="V732" t="s">
        <v>2666</v>
      </c>
      <c r="W732" t="s">
        <v>2095</v>
      </c>
    </row>
    <row r="733" spans="15:23">
      <c r="O733">
        <v>63</v>
      </c>
      <c r="P733">
        <v>9</v>
      </c>
      <c r="Q733" t="s">
        <v>2350</v>
      </c>
      <c r="R733" t="s">
        <v>2089</v>
      </c>
      <c r="S733" s="10" t="s">
        <v>3180</v>
      </c>
      <c r="T733" t="s">
        <v>2093</v>
      </c>
      <c r="U733" s="35" t="s">
        <v>3174</v>
      </c>
      <c r="V733" t="s">
        <v>2668</v>
      </c>
      <c r="W733" t="s">
        <v>2095</v>
      </c>
    </row>
    <row r="734" spans="15:23">
      <c r="O734">
        <v>63</v>
      </c>
      <c r="P734">
        <v>9</v>
      </c>
      <c r="Q734" t="s">
        <v>2350</v>
      </c>
      <c r="R734" t="s">
        <v>2089</v>
      </c>
      <c r="S734" s="10" t="s">
        <v>3180</v>
      </c>
      <c r="T734" t="s">
        <v>2093</v>
      </c>
      <c r="U734" s="35" t="s">
        <v>3175</v>
      </c>
      <c r="V734" t="s">
        <v>2670</v>
      </c>
      <c r="W734" t="s">
        <v>2095</v>
      </c>
    </row>
    <row r="735" spans="15:23">
      <c r="O735">
        <v>63</v>
      </c>
      <c r="P735">
        <v>9</v>
      </c>
      <c r="Q735" t="s">
        <v>2350</v>
      </c>
      <c r="R735" t="s">
        <v>2089</v>
      </c>
      <c r="S735" s="10" t="s">
        <v>3180</v>
      </c>
      <c r="T735" t="s">
        <v>2093</v>
      </c>
      <c r="U735" s="35" t="s">
        <v>3176</v>
      </c>
      <c r="V735" t="s">
        <v>2681</v>
      </c>
      <c r="W735" t="s">
        <v>2095</v>
      </c>
    </row>
    <row r="736" spans="15:23">
      <c r="O736">
        <v>63</v>
      </c>
      <c r="P736">
        <v>9</v>
      </c>
      <c r="Q736" t="s">
        <v>2350</v>
      </c>
      <c r="R736" t="s">
        <v>2089</v>
      </c>
      <c r="S736" s="10" t="s">
        <v>3180</v>
      </c>
      <c r="T736" t="s">
        <v>2093</v>
      </c>
      <c r="U736" s="35" t="s">
        <v>3177</v>
      </c>
      <c r="V736" t="s">
        <v>2682</v>
      </c>
      <c r="W736" t="s">
        <v>2095</v>
      </c>
    </row>
    <row r="737" spans="15:23">
      <c r="O737">
        <v>63</v>
      </c>
      <c r="P737">
        <v>9</v>
      </c>
      <c r="Q737" t="s">
        <v>2350</v>
      </c>
      <c r="R737" t="s">
        <v>2089</v>
      </c>
      <c r="S737" s="10" t="s">
        <v>3180</v>
      </c>
      <c r="T737" t="s">
        <v>2093</v>
      </c>
      <c r="U737" s="35" t="s">
        <v>3178</v>
      </c>
      <c r="V737" t="s">
        <v>2683</v>
      </c>
      <c r="W737" t="s">
        <v>2095</v>
      </c>
    </row>
    <row r="738" spans="15:23">
      <c r="O738">
        <v>63</v>
      </c>
      <c r="P738">
        <v>9</v>
      </c>
      <c r="Q738" t="s">
        <v>2350</v>
      </c>
      <c r="R738" t="s">
        <v>2089</v>
      </c>
      <c r="S738" s="10" t="s">
        <v>3180</v>
      </c>
      <c r="T738" t="s">
        <v>2093</v>
      </c>
      <c r="U738" s="35" t="s">
        <v>3179</v>
      </c>
      <c r="V738" t="s">
        <v>2684</v>
      </c>
      <c r="W738" t="s">
        <v>2095</v>
      </c>
    </row>
    <row r="739" spans="15:23">
      <c r="O739">
        <v>64</v>
      </c>
      <c r="P739">
        <v>9</v>
      </c>
      <c r="Q739" t="s">
        <v>2350</v>
      </c>
      <c r="R739" t="s">
        <v>2089</v>
      </c>
      <c r="S739" s="10" t="s">
        <v>3181</v>
      </c>
      <c r="T739" t="s">
        <v>2093</v>
      </c>
      <c r="U739" s="35" t="s">
        <v>3182</v>
      </c>
      <c r="V739" t="s">
        <v>3182</v>
      </c>
      <c r="W739" t="s">
        <v>2095</v>
      </c>
    </row>
    <row r="740" spans="15:23">
      <c r="O740">
        <v>64</v>
      </c>
      <c r="P740">
        <v>9</v>
      </c>
      <c r="Q740" t="s">
        <v>2350</v>
      </c>
      <c r="R740" t="s">
        <v>2089</v>
      </c>
      <c r="S740" s="10" t="s">
        <v>3181</v>
      </c>
      <c r="T740" t="s">
        <v>2093</v>
      </c>
      <c r="U740" s="35" t="s">
        <v>3183</v>
      </c>
      <c r="V740" t="s">
        <v>3183</v>
      </c>
      <c r="W740" t="s">
        <v>2095</v>
      </c>
    </row>
    <row r="741" spans="15:23">
      <c r="O741">
        <v>64</v>
      </c>
      <c r="P741">
        <v>9</v>
      </c>
      <c r="Q741" t="s">
        <v>2350</v>
      </c>
      <c r="R741" t="s">
        <v>2089</v>
      </c>
      <c r="S741" s="10" t="s">
        <v>3181</v>
      </c>
      <c r="T741" t="s">
        <v>2093</v>
      </c>
      <c r="U741" s="35" t="s">
        <v>3184</v>
      </c>
      <c r="V741" t="s">
        <v>3184</v>
      </c>
      <c r="W741" t="s">
        <v>2095</v>
      </c>
    </row>
    <row r="742" spans="15:23">
      <c r="O742">
        <v>64</v>
      </c>
      <c r="P742">
        <v>9</v>
      </c>
      <c r="Q742" t="s">
        <v>2350</v>
      </c>
      <c r="R742" t="s">
        <v>2089</v>
      </c>
      <c r="S742" s="10" t="s">
        <v>3181</v>
      </c>
      <c r="T742" t="s">
        <v>2093</v>
      </c>
      <c r="U742" s="35" t="s">
        <v>3185</v>
      </c>
      <c r="V742" t="s">
        <v>3185</v>
      </c>
      <c r="W742" t="s">
        <v>2095</v>
      </c>
    </row>
    <row r="743" spans="15:23">
      <c r="O743">
        <v>64</v>
      </c>
      <c r="P743">
        <v>9</v>
      </c>
      <c r="Q743" t="s">
        <v>2350</v>
      </c>
      <c r="R743" t="s">
        <v>2089</v>
      </c>
      <c r="S743" s="10" t="s">
        <v>3181</v>
      </c>
      <c r="T743" t="s">
        <v>2093</v>
      </c>
      <c r="U743" s="35" t="s">
        <v>3186</v>
      </c>
      <c r="V743" t="s">
        <v>3186</v>
      </c>
      <c r="W743" t="s">
        <v>2095</v>
      </c>
    </row>
    <row r="744" spans="15:23">
      <c r="O744">
        <v>64</v>
      </c>
      <c r="P744">
        <v>9</v>
      </c>
      <c r="Q744" t="s">
        <v>2350</v>
      </c>
      <c r="R744" t="s">
        <v>2089</v>
      </c>
      <c r="S744" s="10" t="s">
        <v>3181</v>
      </c>
      <c r="T744" t="s">
        <v>2093</v>
      </c>
      <c r="U744" s="35" t="s">
        <v>3187</v>
      </c>
      <c r="V744" t="s">
        <v>3187</v>
      </c>
      <c r="W744" t="s">
        <v>2095</v>
      </c>
    </row>
    <row r="745" spans="15:23">
      <c r="O745">
        <v>64</v>
      </c>
      <c r="P745">
        <v>9</v>
      </c>
      <c r="Q745" t="s">
        <v>2350</v>
      </c>
      <c r="R745" t="s">
        <v>2089</v>
      </c>
      <c r="S745" s="10" t="s">
        <v>3181</v>
      </c>
      <c r="T745" t="s">
        <v>2093</v>
      </c>
      <c r="U745" s="35" t="s">
        <v>3188</v>
      </c>
      <c r="V745" t="s">
        <v>3188</v>
      </c>
      <c r="W745" t="s">
        <v>2095</v>
      </c>
    </row>
    <row r="746" spans="15:23">
      <c r="O746">
        <v>64</v>
      </c>
      <c r="P746">
        <v>9</v>
      </c>
      <c r="Q746" t="s">
        <v>2350</v>
      </c>
      <c r="R746" t="s">
        <v>2089</v>
      </c>
      <c r="S746" s="10" t="s">
        <v>3181</v>
      </c>
      <c r="T746" t="s">
        <v>2093</v>
      </c>
      <c r="U746" s="35" t="s">
        <v>3189</v>
      </c>
      <c r="V746" t="s">
        <v>3189</v>
      </c>
      <c r="W746" t="s">
        <v>2095</v>
      </c>
    </row>
    <row r="747" spans="15:23">
      <c r="O747">
        <v>64</v>
      </c>
      <c r="P747">
        <v>9</v>
      </c>
      <c r="Q747" t="s">
        <v>2350</v>
      </c>
      <c r="R747" t="s">
        <v>2089</v>
      </c>
      <c r="S747" s="10" t="s">
        <v>3181</v>
      </c>
      <c r="T747" t="s">
        <v>2093</v>
      </c>
      <c r="U747" s="35" t="s">
        <v>3190</v>
      </c>
      <c r="V747" t="s">
        <v>3190</v>
      </c>
      <c r="W747" t="s">
        <v>2095</v>
      </c>
    </row>
    <row r="748" spans="15:23">
      <c r="O748">
        <v>64</v>
      </c>
      <c r="P748">
        <v>9</v>
      </c>
      <c r="Q748" t="s">
        <v>2350</v>
      </c>
      <c r="R748" t="s">
        <v>2089</v>
      </c>
      <c r="S748" s="10" t="s">
        <v>3181</v>
      </c>
      <c r="T748" t="s">
        <v>2093</v>
      </c>
      <c r="U748" s="35" t="s">
        <v>3191</v>
      </c>
      <c r="V748" t="s">
        <v>3191</v>
      </c>
      <c r="W748" t="s">
        <v>2095</v>
      </c>
    </row>
    <row r="749" spans="15:23">
      <c r="O749">
        <v>64</v>
      </c>
      <c r="P749">
        <v>9</v>
      </c>
      <c r="Q749" t="s">
        <v>2350</v>
      </c>
      <c r="R749" t="s">
        <v>2089</v>
      </c>
      <c r="S749" s="10" t="s">
        <v>3181</v>
      </c>
      <c r="T749" t="s">
        <v>2093</v>
      </c>
      <c r="U749" s="35" t="s">
        <v>3192</v>
      </c>
      <c r="V749" t="s">
        <v>3192</v>
      </c>
      <c r="W749" t="s">
        <v>2095</v>
      </c>
    </row>
    <row r="750" spans="15:23">
      <c r="O750">
        <v>64</v>
      </c>
      <c r="P750">
        <v>9</v>
      </c>
      <c r="Q750" t="s">
        <v>2350</v>
      </c>
      <c r="R750" t="s">
        <v>2089</v>
      </c>
      <c r="S750" s="10" t="s">
        <v>3181</v>
      </c>
      <c r="T750" t="s">
        <v>2093</v>
      </c>
      <c r="U750" s="35" t="s">
        <v>3193</v>
      </c>
      <c r="V750" t="s">
        <v>3193</v>
      </c>
      <c r="W750" t="s">
        <v>2095</v>
      </c>
    </row>
    <row r="751" spans="15:23">
      <c r="O751">
        <v>64</v>
      </c>
      <c r="P751">
        <v>9</v>
      </c>
      <c r="Q751" t="s">
        <v>2350</v>
      </c>
      <c r="R751" t="s">
        <v>2089</v>
      </c>
      <c r="S751" s="10" t="s">
        <v>3181</v>
      </c>
      <c r="T751" t="s">
        <v>2093</v>
      </c>
      <c r="U751" s="35" t="s">
        <v>3194</v>
      </c>
      <c r="V751" t="s">
        <v>3194</v>
      </c>
      <c r="W751" t="s">
        <v>2095</v>
      </c>
    </row>
    <row r="752" spans="15:23">
      <c r="O752">
        <v>64</v>
      </c>
      <c r="P752">
        <v>9</v>
      </c>
      <c r="Q752" t="s">
        <v>2350</v>
      </c>
      <c r="R752" t="s">
        <v>2089</v>
      </c>
      <c r="S752" s="10" t="s">
        <v>3181</v>
      </c>
      <c r="T752" t="s">
        <v>2093</v>
      </c>
      <c r="U752" s="35" t="s">
        <v>3195</v>
      </c>
      <c r="V752" t="s">
        <v>3195</v>
      </c>
      <c r="W752" t="s">
        <v>2095</v>
      </c>
    </row>
    <row r="753" spans="15:23">
      <c r="O753">
        <v>64</v>
      </c>
      <c r="P753">
        <v>9</v>
      </c>
      <c r="Q753" t="s">
        <v>2350</v>
      </c>
      <c r="R753" t="s">
        <v>2089</v>
      </c>
      <c r="S753" s="10" t="s">
        <v>3181</v>
      </c>
      <c r="T753" t="s">
        <v>2093</v>
      </c>
      <c r="U753" s="35" t="s">
        <v>3196</v>
      </c>
      <c r="V753" t="s">
        <v>3196</v>
      </c>
      <c r="W753" t="s">
        <v>2095</v>
      </c>
    </row>
    <row r="754" spans="15:23">
      <c r="O754">
        <v>64</v>
      </c>
      <c r="P754">
        <v>9</v>
      </c>
      <c r="Q754" t="s">
        <v>2350</v>
      </c>
      <c r="R754" t="s">
        <v>2089</v>
      </c>
      <c r="S754" s="10" t="s">
        <v>3181</v>
      </c>
      <c r="T754" t="s">
        <v>2093</v>
      </c>
      <c r="U754" s="35" t="s">
        <v>3197</v>
      </c>
      <c r="V754" t="s">
        <v>3197</v>
      </c>
      <c r="W754" t="s">
        <v>2095</v>
      </c>
    </row>
    <row r="755" spans="15:23">
      <c r="O755">
        <v>64</v>
      </c>
      <c r="P755">
        <v>9</v>
      </c>
      <c r="Q755" t="s">
        <v>2350</v>
      </c>
      <c r="R755" t="s">
        <v>2089</v>
      </c>
      <c r="S755" s="10" t="s">
        <v>3181</v>
      </c>
      <c r="T755" t="s">
        <v>2093</v>
      </c>
      <c r="U755" s="35" t="s">
        <v>3198</v>
      </c>
      <c r="V755" t="s">
        <v>3198</v>
      </c>
      <c r="W755" t="s">
        <v>2095</v>
      </c>
    </row>
    <row r="756" spans="15:23">
      <c r="O756">
        <v>64</v>
      </c>
      <c r="P756">
        <v>9</v>
      </c>
      <c r="Q756" t="s">
        <v>2350</v>
      </c>
      <c r="R756" t="s">
        <v>2089</v>
      </c>
      <c r="S756" s="10" t="s">
        <v>3181</v>
      </c>
      <c r="T756" t="s">
        <v>2093</v>
      </c>
      <c r="U756" s="35" t="s">
        <v>3199</v>
      </c>
      <c r="V756" t="s">
        <v>3199</v>
      </c>
      <c r="W756" t="s">
        <v>2095</v>
      </c>
    </row>
    <row r="757" spans="15:23">
      <c r="O757">
        <v>64</v>
      </c>
      <c r="P757">
        <v>9</v>
      </c>
      <c r="Q757" t="s">
        <v>2350</v>
      </c>
      <c r="R757" t="s">
        <v>2089</v>
      </c>
      <c r="S757" s="10" t="s">
        <v>3181</v>
      </c>
      <c r="T757" t="s">
        <v>2093</v>
      </c>
      <c r="U757" s="35" t="s">
        <v>3200</v>
      </c>
      <c r="V757" t="s">
        <v>3200</v>
      </c>
      <c r="W757" t="s">
        <v>2095</v>
      </c>
    </row>
    <row r="758" spans="15:23">
      <c r="O758">
        <v>64</v>
      </c>
      <c r="P758">
        <v>9</v>
      </c>
      <c r="Q758" t="s">
        <v>2350</v>
      </c>
      <c r="R758" t="s">
        <v>2089</v>
      </c>
      <c r="S758" s="10" t="s">
        <v>3181</v>
      </c>
      <c r="T758" t="s">
        <v>2093</v>
      </c>
      <c r="U758" s="35" t="s">
        <v>3201</v>
      </c>
      <c r="V758" t="s">
        <v>3201</v>
      </c>
      <c r="W758" t="s">
        <v>2095</v>
      </c>
    </row>
    <row r="759" spans="15:23">
      <c r="O759">
        <v>64</v>
      </c>
      <c r="P759">
        <v>9</v>
      </c>
      <c r="Q759" t="s">
        <v>2350</v>
      </c>
      <c r="R759" t="s">
        <v>2089</v>
      </c>
      <c r="S759" s="10" t="s">
        <v>3181</v>
      </c>
      <c r="T759" t="s">
        <v>2093</v>
      </c>
      <c r="U759" s="35" t="s">
        <v>3202</v>
      </c>
      <c r="V759" t="s">
        <v>3202</v>
      </c>
      <c r="W759" t="s">
        <v>2095</v>
      </c>
    </row>
    <row r="760" spans="15:23">
      <c r="O760">
        <v>64</v>
      </c>
      <c r="P760">
        <v>9</v>
      </c>
      <c r="Q760" t="s">
        <v>2350</v>
      </c>
      <c r="R760" t="s">
        <v>2089</v>
      </c>
      <c r="S760" s="10" t="s">
        <v>3181</v>
      </c>
      <c r="T760" t="s">
        <v>2093</v>
      </c>
      <c r="U760" s="35" t="s">
        <v>3203</v>
      </c>
      <c r="V760" t="s">
        <v>3203</v>
      </c>
      <c r="W760" t="s">
        <v>2095</v>
      </c>
    </row>
    <row r="761" spans="15:23">
      <c r="O761">
        <v>64</v>
      </c>
      <c r="P761">
        <v>9</v>
      </c>
      <c r="Q761" t="s">
        <v>2350</v>
      </c>
      <c r="R761" t="s">
        <v>2089</v>
      </c>
      <c r="S761" s="10" t="s">
        <v>3181</v>
      </c>
      <c r="T761" t="s">
        <v>2093</v>
      </c>
      <c r="U761" s="35" t="s">
        <v>3204</v>
      </c>
      <c r="V761" t="s">
        <v>3204</v>
      </c>
      <c r="W761" t="s">
        <v>2095</v>
      </c>
    </row>
    <row r="762" spans="15:23">
      <c r="O762">
        <v>64</v>
      </c>
      <c r="P762">
        <v>9</v>
      </c>
      <c r="Q762" t="s">
        <v>2350</v>
      </c>
      <c r="R762" t="s">
        <v>2089</v>
      </c>
      <c r="S762" s="10" t="s">
        <v>3181</v>
      </c>
      <c r="T762" t="s">
        <v>2093</v>
      </c>
      <c r="U762" s="35" t="s">
        <v>3205</v>
      </c>
      <c r="V762" t="s">
        <v>3205</v>
      </c>
      <c r="W762" t="s">
        <v>2095</v>
      </c>
    </row>
    <row r="763" spans="15:23">
      <c r="O763">
        <v>64</v>
      </c>
      <c r="P763">
        <v>9</v>
      </c>
      <c r="Q763" t="s">
        <v>2350</v>
      </c>
      <c r="R763" t="s">
        <v>2089</v>
      </c>
      <c r="S763" s="10" t="s">
        <v>3181</v>
      </c>
      <c r="T763" t="s">
        <v>2093</v>
      </c>
      <c r="U763" s="35" t="s">
        <v>3206</v>
      </c>
      <c r="V763" t="s">
        <v>3206</v>
      </c>
      <c r="W763" t="s">
        <v>2095</v>
      </c>
    </row>
    <row r="764" spans="15:23">
      <c r="O764">
        <v>64</v>
      </c>
      <c r="P764">
        <v>9</v>
      </c>
      <c r="Q764" t="s">
        <v>2350</v>
      </c>
      <c r="R764" t="s">
        <v>2089</v>
      </c>
      <c r="S764" s="10" t="s">
        <v>3181</v>
      </c>
      <c r="T764" t="s">
        <v>2093</v>
      </c>
      <c r="U764" s="35" t="s">
        <v>3207</v>
      </c>
      <c r="V764" t="s">
        <v>3207</v>
      </c>
      <c r="W764" t="s">
        <v>2095</v>
      </c>
    </row>
    <row r="765" spans="15:23">
      <c r="O765">
        <v>64</v>
      </c>
      <c r="P765">
        <v>9</v>
      </c>
      <c r="Q765" t="s">
        <v>2350</v>
      </c>
      <c r="R765" t="s">
        <v>2089</v>
      </c>
      <c r="S765" s="10" t="s">
        <v>3181</v>
      </c>
      <c r="T765" t="s">
        <v>2093</v>
      </c>
      <c r="U765" s="35" t="s">
        <v>3208</v>
      </c>
      <c r="V765" t="s">
        <v>3208</v>
      </c>
      <c r="W765" t="s">
        <v>2095</v>
      </c>
    </row>
    <row r="766" spans="15:23">
      <c r="O766">
        <v>64</v>
      </c>
      <c r="P766">
        <v>9</v>
      </c>
      <c r="Q766" t="s">
        <v>2350</v>
      </c>
      <c r="R766" t="s">
        <v>2089</v>
      </c>
      <c r="S766" s="10" t="s">
        <v>3181</v>
      </c>
      <c r="T766" t="s">
        <v>2093</v>
      </c>
      <c r="U766" s="35" t="s">
        <v>3209</v>
      </c>
      <c r="V766" t="s">
        <v>3209</v>
      </c>
      <c r="W766" t="s">
        <v>2095</v>
      </c>
    </row>
    <row r="767" spans="15:23">
      <c r="O767">
        <v>64</v>
      </c>
      <c r="P767">
        <v>9</v>
      </c>
      <c r="Q767" t="s">
        <v>2350</v>
      </c>
      <c r="R767" t="s">
        <v>2089</v>
      </c>
      <c r="S767" s="10" t="s">
        <v>3181</v>
      </c>
      <c r="T767" t="s">
        <v>2093</v>
      </c>
      <c r="U767" s="35" t="s">
        <v>3210</v>
      </c>
      <c r="V767" t="s">
        <v>3210</v>
      </c>
      <c r="W767" t="s">
        <v>2095</v>
      </c>
    </row>
    <row r="768" spans="15:23">
      <c r="O768">
        <v>64</v>
      </c>
      <c r="P768">
        <v>9</v>
      </c>
      <c r="Q768" t="s">
        <v>2350</v>
      </c>
      <c r="R768" t="s">
        <v>2089</v>
      </c>
      <c r="S768" s="10" t="s">
        <v>3181</v>
      </c>
      <c r="T768" t="s">
        <v>2093</v>
      </c>
      <c r="U768" s="35" t="s">
        <v>3211</v>
      </c>
      <c r="V768" t="s">
        <v>3211</v>
      </c>
      <c r="W768" t="s">
        <v>2095</v>
      </c>
    </row>
    <row r="769" spans="15:23">
      <c r="O769">
        <v>64</v>
      </c>
      <c r="P769">
        <v>9</v>
      </c>
      <c r="Q769" t="s">
        <v>2350</v>
      </c>
      <c r="R769" t="s">
        <v>2089</v>
      </c>
      <c r="S769" s="10" t="s">
        <v>3181</v>
      </c>
      <c r="T769" t="s">
        <v>2093</v>
      </c>
      <c r="U769" s="35" t="s">
        <v>3212</v>
      </c>
      <c r="V769" t="s">
        <v>3212</v>
      </c>
      <c r="W769" t="s">
        <v>2095</v>
      </c>
    </row>
    <row r="770" spans="15:23">
      <c r="O770">
        <v>64</v>
      </c>
      <c r="P770">
        <v>9</v>
      </c>
      <c r="Q770" t="s">
        <v>2350</v>
      </c>
      <c r="R770" t="s">
        <v>2089</v>
      </c>
      <c r="S770" s="10" t="s">
        <v>3181</v>
      </c>
      <c r="T770" t="s">
        <v>2093</v>
      </c>
      <c r="U770" s="35" t="s">
        <v>3213</v>
      </c>
      <c r="V770" t="s">
        <v>3213</v>
      </c>
      <c r="W770" t="s">
        <v>2095</v>
      </c>
    </row>
    <row r="771" spans="15:23">
      <c r="O771">
        <v>64</v>
      </c>
      <c r="P771">
        <v>9</v>
      </c>
      <c r="Q771" t="s">
        <v>2350</v>
      </c>
      <c r="R771" t="s">
        <v>2089</v>
      </c>
      <c r="S771" s="10" t="s">
        <v>3181</v>
      </c>
      <c r="T771" t="s">
        <v>2093</v>
      </c>
      <c r="U771" s="35" t="s">
        <v>3214</v>
      </c>
      <c r="V771" t="s">
        <v>3214</v>
      </c>
      <c r="W771" t="s">
        <v>2095</v>
      </c>
    </row>
    <row r="772" spans="15:23">
      <c r="O772">
        <v>64</v>
      </c>
      <c r="P772">
        <v>9</v>
      </c>
      <c r="Q772" t="s">
        <v>2350</v>
      </c>
      <c r="R772" t="s">
        <v>2089</v>
      </c>
      <c r="S772" s="10" t="s">
        <v>3181</v>
      </c>
      <c r="T772" t="s">
        <v>2093</v>
      </c>
      <c r="U772" s="35" t="s">
        <v>3215</v>
      </c>
      <c r="V772" t="s">
        <v>3215</v>
      </c>
      <c r="W772" t="s">
        <v>2095</v>
      </c>
    </row>
    <row r="773" spans="15:23">
      <c r="O773">
        <v>64</v>
      </c>
      <c r="P773">
        <v>9</v>
      </c>
      <c r="Q773" t="s">
        <v>2350</v>
      </c>
      <c r="R773" t="s">
        <v>2089</v>
      </c>
      <c r="S773" s="10" t="s">
        <v>3181</v>
      </c>
      <c r="T773" t="s">
        <v>2093</v>
      </c>
      <c r="U773" s="35" t="s">
        <v>3216</v>
      </c>
      <c r="V773" t="s">
        <v>3216</v>
      </c>
      <c r="W773" t="s">
        <v>2095</v>
      </c>
    </row>
    <row r="774" spans="15:23">
      <c r="O774">
        <v>64</v>
      </c>
      <c r="P774">
        <v>9</v>
      </c>
      <c r="Q774" t="s">
        <v>2350</v>
      </c>
      <c r="R774" t="s">
        <v>2089</v>
      </c>
      <c r="S774" s="10" t="s">
        <v>3181</v>
      </c>
      <c r="T774" t="s">
        <v>2093</v>
      </c>
      <c r="U774" s="35" t="s">
        <v>3217</v>
      </c>
      <c r="V774" t="s">
        <v>3217</v>
      </c>
      <c r="W774" t="s">
        <v>2095</v>
      </c>
    </row>
    <row r="775" spans="15:23">
      <c r="O775">
        <v>64</v>
      </c>
      <c r="P775">
        <v>9</v>
      </c>
      <c r="Q775" t="s">
        <v>2350</v>
      </c>
      <c r="R775" t="s">
        <v>2089</v>
      </c>
      <c r="S775" s="10" t="s">
        <v>3181</v>
      </c>
      <c r="T775" t="s">
        <v>2093</v>
      </c>
      <c r="U775" s="35" t="s">
        <v>3218</v>
      </c>
      <c r="V775" t="s">
        <v>3218</v>
      </c>
      <c r="W775" t="s">
        <v>2095</v>
      </c>
    </row>
    <row r="776" spans="15:23">
      <c r="O776">
        <v>65</v>
      </c>
      <c r="P776">
        <v>9</v>
      </c>
      <c r="Q776" t="s">
        <v>2350</v>
      </c>
      <c r="R776" t="s">
        <v>2089</v>
      </c>
      <c r="S776" s="10" t="s">
        <v>3219</v>
      </c>
      <c r="T776" t="s">
        <v>2093</v>
      </c>
      <c r="U776" s="35" t="s">
        <v>3182</v>
      </c>
      <c r="V776" t="s">
        <v>3182</v>
      </c>
      <c r="W776" t="s">
        <v>2095</v>
      </c>
    </row>
    <row r="777" spans="15:23">
      <c r="O777">
        <v>65</v>
      </c>
      <c r="P777">
        <v>9</v>
      </c>
      <c r="Q777" t="s">
        <v>2350</v>
      </c>
      <c r="R777" t="s">
        <v>2089</v>
      </c>
      <c r="S777" s="10" t="s">
        <v>3219</v>
      </c>
      <c r="T777" t="s">
        <v>2093</v>
      </c>
      <c r="U777" s="35" t="s">
        <v>3183</v>
      </c>
      <c r="V777" t="s">
        <v>3183</v>
      </c>
      <c r="W777" t="s">
        <v>2095</v>
      </c>
    </row>
    <row r="778" spans="15:23">
      <c r="O778">
        <v>65</v>
      </c>
      <c r="P778">
        <v>9</v>
      </c>
      <c r="Q778" t="s">
        <v>2350</v>
      </c>
      <c r="R778" t="s">
        <v>2089</v>
      </c>
      <c r="S778" s="10" t="s">
        <v>3219</v>
      </c>
      <c r="T778" t="s">
        <v>2093</v>
      </c>
      <c r="U778" s="35" t="s">
        <v>3184</v>
      </c>
      <c r="V778" t="s">
        <v>3184</v>
      </c>
      <c r="W778" t="s">
        <v>2095</v>
      </c>
    </row>
    <row r="779" spans="15:23">
      <c r="O779">
        <v>65</v>
      </c>
      <c r="P779">
        <v>9</v>
      </c>
      <c r="Q779" t="s">
        <v>2350</v>
      </c>
      <c r="R779" t="s">
        <v>2089</v>
      </c>
      <c r="S779" s="10" t="s">
        <v>3219</v>
      </c>
      <c r="T779" t="s">
        <v>2093</v>
      </c>
      <c r="U779" s="35" t="s">
        <v>3185</v>
      </c>
      <c r="V779" t="s">
        <v>3185</v>
      </c>
      <c r="W779" t="s">
        <v>2095</v>
      </c>
    </row>
    <row r="780" spans="15:23">
      <c r="O780">
        <v>65</v>
      </c>
      <c r="P780">
        <v>9</v>
      </c>
      <c r="Q780" t="s">
        <v>2350</v>
      </c>
      <c r="R780" t="s">
        <v>2089</v>
      </c>
      <c r="S780" s="10" t="s">
        <v>3219</v>
      </c>
      <c r="T780" t="s">
        <v>2093</v>
      </c>
      <c r="U780" s="35" t="s">
        <v>3186</v>
      </c>
      <c r="V780" t="s">
        <v>3186</v>
      </c>
      <c r="W780" t="s">
        <v>2095</v>
      </c>
    </row>
    <row r="781" spans="15:23">
      <c r="O781">
        <v>65</v>
      </c>
      <c r="P781">
        <v>9</v>
      </c>
      <c r="Q781" t="s">
        <v>2350</v>
      </c>
      <c r="R781" t="s">
        <v>2089</v>
      </c>
      <c r="S781" s="10" t="s">
        <v>3219</v>
      </c>
      <c r="T781" t="s">
        <v>2093</v>
      </c>
      <c r="U781" s="35" t="s">
        <v>3187</v>
      </c>
      <c r="V781" t="s">
        <v>3187</v>
      </c>
      <c r="W781" t="s">
        <v>2095</v>
      </c>
    </row>
    <row r="782" spans="15:23">
      <c r="O782">
        <v>65</v>
      </c>
      <c r="P782">
        <v>9</v>
      </c>
      <c r="Q782" t="s">
        <v>2350</v>
      </c>
      <c r="R782" t="s">
        <v>2089</v>
      </c>
      <c r="S782" s="10" t="s">
        <v>3219</v>
      </c>
      <c r="T782" t="s">
        <v>2093</v>
      </c>
      <c r="U782" s="35" t="s">
        <v>3188</v>
      </c>
      <c r="V782" t="s">
        <v>3188</v>
      </c>
      <c r="W782" t="s">
        <v>2095</v>
      </c>
    </row>
    <row r="783" spans="15:23">
      <c r="O783">
        <v>65</v>
      </c>
      <c r="P783">
        <v>9</v>
      </c>
      <c r="Q783" t="s">
        <v>2350</v>
      </c>
      <c r="R783" t="s">
        <v>2089</v>
      </c>
      <c r="S783" s="10" t="s">
        <v>3219</v>
      </c>
      <c r="T783" t="s">
        <v>2093</v>
      </c>
      <c r="U783" s="35" t="s">
        <v>3189</v>
      </c>
      <c r="V783" t="s">
        <v>3189</v>
      </c>
      <c r="W783" t="s">
        <v>2095</v>
      </c>
    </row>
    <row r="784" spans="15:23">
      <c r="O784">
        <v>65</v>
      </c>
      <c r="P784">
        <v>9</v>
      </c>
      <c r="Q784" t="s">
        <v>2350</v>
      </c>
      <c r="R784" t="s">
        <v>2089</v>
      </c>
      <c r="S784" s="10" t="s">
        <v>3219</v>
      </c>
      <c r="T784" t="s">
        <v>2093</v>
      </c>
      <c r="U784" s="35" t="s">
        <v>3190</v>
      </c>
      <c r="V784" t="s">
        <v>3190</v>
      </c>
      <c r="W784" t="s">
        <v>2095</v>
      </c>
    </row>
    <row r="785" spans="15:23">
      <c r="O785">
        <v>65</v>
      </c>
      <c r="P785">
        <v>9</v>
      </c>
      <c r="Q785" t="s">
        <v>2350</v>
      </c>
      <c r="R785" t="s">
        <v>2089</v>
      </c>
      <c r="S785" s="10" t="s">
        <v>3219</v>
      </c>
      <c r="T785" t="s">
        <v>2093</v>
      </c>
      <c r="U785" s="35" t="s">
        <v>3191</v>
      </c>
      <c r="V785" t="s">
        <v>3191</v>
      </c>
      <c r="W785" t="s">
        <v>2095</v>
      </c>
    </row>
    <row r="786" spans="15:23">
      <c r="O786">
        <v>65</v>
      </c>
      <c r="P786">
        <v>9</v>
      </c>
      <c r="Q786" t="s">
        <v>2350</v>
      </c>
      <c r="R786" t="s">
        <v>2089</v>
      </c>
      <c r="S786" s="10" t="s">
        <v>3219</v>
      </c>
      <c r="T786" t="s">
        <v>2093</v>
      </c>
      <c r="U786" s="35" t="s">
        <v>3192</v>
      </c>
      <c r="V786" t="s">
        <v>3192</v>
      </c>
      <c r="W786" t="s">
        <v>2095</v>
      </c>
    </row>
    <row r="787" spans="15:23">
      <c r="O787">
        <v>65</v>
      </c>
      <c r="P787">
        <v>9</v>
      </c>
      <c r="Q787" t="s">
        <v>2350</v>
      </c>
      <c r="R787" t="s">
        <v>2089</v>
      </c>
      <c r="S787" s="10" t="s">
        <v>3219</v>
      </c>
      <c r="T787" t="s">
        <v>2093</v>
      </c>
      <c r="U787" s="35" t="s">
        <v>3193</v>
      </c>
      <c r="V787" t="s">
        <v>3193</v>
      </c>
      <c r="W787" t="s">
        <v>2095</v>
      </c>
    </row>
    <row r="788" spans="15:23">
      <c r="O788">
        <v>65</v>
      </c>
      <c r="P788">
        <v>9</v>
      </c>
      <c r="Q788" t="s">
        <v>2350</v>
      </c>
      <c r="R788" t="s">
        <v>2089</v>
      </c>
      <c r="S788" s="10" t="s">
        <v>3219</v>
      </c>
      <c r="T788" t="s">
        <v>2093</v>
      </c>
      <c r="U788" s="35" t="s">
        <v>3194</v>
      </c>
      <c r="V788" t="s">
        <v>3194</v>
      </c>
      <c r="W788" t="s">
        <v>2095</v>
      </c>
    </row>
    <row r="789" spans="15:23">
      <c r="O789">
        <v>65</v>
      </c>
      <c r="P789">
        <v>9</v>
      </c>
      <c r="Q789" t="s">
        <v>2350</v>
      </c>
      <c r="R789" t="s">
        <v>2089</v>
      </c>
      <c r="S789" s="10" t="s">
        <v>3219</v>
      </c>
      <c r="T789" t="s">
        <v>2093</v>
      </c>
      <c r="U789" s="35" t="s">
        <v>3195</v>
      </c>
      <c r="V789" t="s">
        <v>3195</v>
      </c>
      <c r="W789" t="s">
        <v>2095</v>
      </c>
    </row>
    <row r="790" spans="15:23">
      <c r="O790">
        <v>65</v>
      </c>
      <c r="P790">
        <v>9</v>
      </c>
      <c r="Q790" t="s">
        <v>2350</v>
      </c>
      <c r="R790" t="s">
        <v>2089</v>
      </c>
      <c r="S790" s="10" t="s">
        <v>3219</v>
      </c>
      <c r="T790" t="s">
        <v>2093</v>
      </c>
      <c r="U790" s="35" t="s">
        <v>3196</v>
      </c>
      <c r="V790" t="s">
        <v>3196</v>
      </c>
      <c r="W790" t="s">
        <v>2095</v>
      </c>
    </row>
    <row r="791" spans="15:23">
      <c r="O791">
        <v>65</v>
      </c>
      <c r="P791">
        <v>9</v>
      </c>
      <c r="Q791" t="s">
        <v>2350</v>
      </c>
      <c r="R791" t="s">
        <v>2089</v>
      </c>
      <c r="S791" s="10" t="s">
        <v>3219</v>
      </c>
      <c r="T791" t="s">
        <v>2093</v>
      </c>
      <c r="U791" s="35" t="s">
        <v>3197</v>
      </c>
      <c r="V791" t="s">
        <v>3197</v>
      </c>
      <c r="W791" t="s">
        <v>2095</v>
      </c>
    </row>
    <row r="792" spans="15:23">
      <c r="O792">
        <v>65</v>
      </c>
      <c r="P792">
        <v>9</v>
      </c>
      <c r="Q792" t="s">
        <v>2350</v>
      </c>
      <c r="R792" t="s">
        <v>2089</v>
      </c>
      <c r="S792" s="10" t="s">
        <v>3219</v>
      </c>
      <c r="T792" t="s">
        <v>2093</v>
      </c>
      <c r="U792" s="35" t="s">
        <v>3198</v>
      </c>
      <c r="V792" t="s">
        <v>3198</v>
      </c>
      <c r="W792" t="s">
        <v>2095</v>
      </c>
    </row>
    <row r="793" spans="15:23">
      <c r="O793">
        <v>65</v>
      </c>
      <c r="P793">
        <v>9</v>
      </c>
      <c r="Q793" t="s">
        <v>2350</v>
      </c>
      <c r="R793" t="s">
        <v>2089</v>
      </c>
      <c r="S793" s="10" t="s">
        <v>3219</v>
      </c>
      <c r="T793" t="s">
        <v>2093</v>
      </c>
      <c r="U793" s="35" t="s">
        <v>3199</v>
      </c>
      <c r="V793" t="s">
        <v>3199</v>
      </c>
      <c r="W793" t="s">
        <v>2095</v>
      </c>
    </row>
    <row r="794" spans="15:23">
      <c r="O794">
        <v>65</v>
      </c>
      <c r="P794">
        <v>9</v>
      </c>
      <c r="Q794" t="s">
        <v>2350</v>
      </c>
      <c r="R794" t="s">
        <v>2089</v>
      </c>
      <c r="S794" s="10" t="s">
        <v>3219</v>
      </c>
      <c r="T794" t="s">
        <v>2093</v>
      </c>
      <c r="U794" s="35" t="s">
        <v>3200</v>
      </c>
      <c r="V794" t="s">
        <v>3200</v>
      </c>
      <c r="W794" t="s">
        <v>2095</v>
      </c>
    </row>
    <row r="795" spans="15:23">
      <c r="O795">
        <v>65</v>
      </c>
      <c r="P795">
        <v>9</v>
      </c>
      <c r="Q795" t="s">
        <v>2350</v>
      </c>
      <c r="R795" t="s">
        <v>2089</v>
      </c>
      <c r="S795" s="10" t="s">
        <v>3219</v>
      </c>
      <c r="T795" t="s">
        <v>2093</v>
      </c>
      <c r="U795" s="35" t="s">
        <v>3201</v>
      </c>
      <c r="V795" t="s">
        <v>3201</v>
      </c>
      <c r="W795" t="s">
        <v>2095</v>
      </c>
    </row>
    <row r="796" spans="15:23">
      <c r="O796">
        <v>65</v>
      </c>
      <c r="P796">
        <v>9</v>
      </c>
      <c r="Q796" t="s">
        <v>2350</v>
      </c>
      <c r="R796" t="s">
        <v>2089</v>
      </c>
      <c r="S796" s="10" t="s">
        <v>3219</v>
      </c>
      <c r="T796" t="s">
        <v>2093</v>
      </c>
      <c r="U796" s="35" t="s">
        <v>3202</v>
      </c>
      <c r="V796" t="s">
        <v>3202</v>
      </c>
      <c r="W796" t="s">
        <v>2095</v>
      </c>
    </row>
    <row r="797" spans="15:23">
      <c r="O797">
        <v>65</v>
      </c>
      <c r="P797">
        <v>9</v>
      </c>
      <c r="Q797" t="s">
        <v>2350</v>
      </c>
      <c r="R797" t="s">
        <v>2089</v>
      </c>
      <c r="S797" s="10" t="s">
        <v>3219</v>
      </c>
      <c r="T797" t="s">
        <v>2093</v>
      </c>
      <c r="U797" s="35" t="s">
        <v>3203</v>
      </c>
      <c r="V797" t="s">
        <v>3203</v>
      </c>
      <c r="W797" t="s">
        <v>2095</v>
      </c>
    </row>
    <row r="798" spans="15:23">
      <c r="O798">
        <v>65</v>
      </c>
      <c r="P798">
        <v>9</v>
      </c>
      <c r="Q798" t="s">
        <v>2350</v>
      </c>
      <c r="R798" t="s">
        <v>2089</v>
      </c>
      <c r="S798" s="10" t="s">
        <v>3219</v>
      </c>
      <c r="T798" t="s">
        <v>2093</v>
      </c>
      <c r="U798" s="35" t="s">
        <v>3204</v>
      </c>
      <c r="V798" t="s">
        <v>3204</v>
      </c>
      <c r="W798" t="s">
        <v>2095</v>
      </c>
    </row>
    <row r="799" spans="15:23">
      <c r="O799">
        <v>65</v>
      </c>
      <c r="P799">
        <v>9</v>
      </c>
      <c r="Q799" t="s">
        <v>2350</v>
      </c>
      <c r="R799" t="s">
        <v>2089</v>
      </c>
      <c r="S799" s="10" t="s">
        <v>3219</v>
      </c>
      <c r="T799" t="s">
        <v>2093</v>
      </c>
      <c r="U799" s="35" t="s">
        <v>3205</v>
      </c>
      <c r="V799" t="s">
        <v>3205</v>
      </c>
      <c r="W799" t="s">
        <v>2095</v>
      </c>
    </row>
    <row r="800" spans="15:23">
      <c r="O800">
        <v>65</v>
      </c>
      <c r="P800">
        <v>9</v>
      </c>
      <c r="Q800" t="s">
        <v>2350</v>
      </c>
      <c r="R800" t="s">
        <v>2089</v>
      </c>
      <c r="S800" s="10" t="s">
        <v>3219</v>
      </c>
      <c r="T800" t="s">
        <v>2093</v>
      </c>
      <c r="U800" s="35" t="s">
        <v>3206</v>
      </c>
      <c r="V800" t="s">
        <v>3206</v>
      </c>
      <c r="W800" t="s">
        <v>2095</v>
      </c>
    </row>
    <row r="801" spans="15:23">
      <c r="O801">
        <v>65</v>
      </c>
      <c r="P801">
        <v>9</v>
      </c>
      <c r="Q801" t="s">
        <v>2350</v>
      </c>
      <c r="R801" t="s">
        <v>2089</v>
      </c>
      <c r="S801" s="10" t="s">
        <v>3219</v>
      </c>
      <c r="T801" t="s">
        <v>2093</v>
      </c>
      <c r="U801" s="35" t="s">
        <v>3207</v>
      </c>
      <c r="V801" t="s">
        <v>3207</v>
      </c>
      <c r="W801" t="s">
        <v>2095</v>
      </c>
    </row>
    <row r="802" spans="15:23">
      <c r="O802">
        <v>65</v>
      </c>
      <c r="P802">
        <v>9</v>
      </c>
      <c r="Q802" t="s">
        <v>2350</v>
      </c>
      <c r="R802" t="s">
        <v>2089</v>
      </c>
      <c r="S802" s="10" t="s">
        <v>3219</v>
      </c>
      <c r="T802" t="s">
        <v>2093</v>
      </c>
      <c r="U802" s="35" t="s">
        <v>3208</v>
      </c>
      <c r="V802" t="s">
        <v>3208</v>
      </c>
      <c r="W802" t="s">
        <v>2095</v>
      </c>
    </row>
    <row r="803" spans="15:23">
      <c r="O803">
        <v>65</v>
      </c>
      <c r="P803">
        <v>9</v>
      </c>
      <c r="Q803" t="s">
        <v>2350</v>
      </c>
      <c r="R803" t="s">
        <v>2089</v>
      </c>
      <c r="S803" s="10" t="s">
        <v>3219</v>
      </c>
      <c r="T803" t="s">
        <v>2093</v>
      </c>
      <c r="U803" s="35" t="s">
        <v>3209</v>
      </c>
      <c r="V803" t="s">
        <v>3209</v>
      </c>
      <c r="W803" t="s">
        <v>2095</v>
      </c>
    </row>
    <row r="804" spans="15:23">
      <c r="O804">
        <v>65</v>
      </c>
      <c r="P804">
        <v>9</v>
      </c>
      <c r="Q804" t="s">
        <v>2350</v>
      </c>
      <c r="R804" t="s">
        <v>2089</v>
      </c>
      <c r="S804" s="10" t="s">
        <v>3219</v>
      </c>
      <c r="T804" t="s">
        <v>2093</v>
      </c>
      <c r="U804" s="35" t="s">
        <v>3210</v>
      </c>
      <c r="V804" t="s">
        <v>3210</v>
      </c>
      <c r="W804" t="s">
        <v>2095</v>
      </c>
    </row>
    <row r="805" spans="15:23">
      <c r="O805">
        <v>65</v>
      </c>
      <c r="P805">
        <v>9</v>
      </c>
      <c r="Q805" t="s">
        <v>2350</v>
      </c>
      <c r="R805" t="s">
        <v>2089</v>
      </c>
      <c r="S805" s="10" t="s">
        <v>3219</v>
      </c>
      <c r="T805" t="s">
        <v>2093</v>
      </c>
      <c r="U805" s="35" t="s">
        <v>3211</v>
      </c>
      <c r="V805" t="s">
        <v>3211</v>
      </c>
      <c r="W805" t="s">
        <v>2095</v>
      </c>
    </row>
    <row r="806" spans="15:23">
      <c r="O806">
        <v>65</v>
      </c>
      <c r="P806">
        <v>9</v>
      </c>
      <c r="Q806" t="s">
        <v>2350</v>
      </c>
      <c r="R806" t="s">
        <v>2089</v>
      </c>
      <c r="S806" s="10" t="s">
        <v>3219</v>
      </c>
      <c r="T806" t="s">
        <v>2093</v>
      </c>
      <c r="U806" s="35" t="s">
        <v>3212</v>
      </c>
      <c r="V806" t="s">
        <v>3212</v>
      </c>
      <c r="W806" t="s">
        <v>2095</v>
      </c>
    </row>
    <row r="807" spans="15:23">
      <c r="O807">
        <v>65</v>
      </c>
      <c r="P807">
        <v>9</v>
      </c>
      <c r="Q807" t="s">
        <v>2350</v>
      </c>
      <c r="R807" t="s">
        <v>2089</v>
      </c>
      <c r="S807" s="10" t="s">
        <v>3219</v>
      </c>
      <c r="T807" t="s">
        <v>2093</v>
      </c>
      <c r="U807" s="35" t="s">
        <v>3213</v>
      </c>
      <c r="V807" t="s">
        <v>3213</v>
      </c>
      <c r="W807" t="s">
        <v>2095</v>
      </c>
    </row>
    <row r="808" spans="15:23">
      <c r="O808">
        <v>65</v>
      </c>
      <c r="P808">
        <v>9</v>
      </c>
      <c r="Q808" t="s">
        <v>2350</v>
      </c>
      <c r="R808" t="s">
        <v>2089</v>
      </c>
      <c r="S808" s="10" t="s">
        <v>3219</v>
      </c>
      <c r="T808" t="s">
        <v>2093</v>
      </c>
      <c r="U808" s="35" t="s">
        <v>3214</v>
      </c>
      <c r="V808" t="s">
        <v>3214</v>
      </c>
      <c r="W808" t="s">
        <v>2095</v>
      </c>
    </row>
    <row r="809" spans="15:23">
      <c r="O809">
        <v>65</v>
      </c>
      <c r="P809">
        <v>9</v>
      </c>
      <c r="Q809" t="s">
        <v>2350</v>
      </c>
      <c r="R809" t="s">
        <v>2089</v>
      </c>
      <c r="S809" s="10" t="s">
        <v>3219</v>
      </c>
      <c r="T809" t="s">
        <v>2093</v>
      </c>
      <c r="U809" s="35" t="s">
        <v>3215</v>
      </c>
      <c r="V809" t="s">
        <v>3215</v>
      </c>
      <c r="W809" t="s">
        <v>2095</v>
      </c>
    </row>
    <row r="810" spans="15:23">
      <c r="O810">
        <v>65</v>
      </c>
      <c r="P810">
        <v>9</v>
      </c>
      <c r="Q810" t="s">
        <v>2350</v>
      </c>
      <c r="R810" t="s">
        <v>2089</v>
      </c>
      <c r="S810" s="10" t="s">
        <v>3219</v>
      </c>
      <c r="T810" t="s">
        <v>2093</v>
      </c>
      <c r="U810" s="35" t="s">
        <v>3216</v>
      </c>
      <c r="V810" t="s">
        <v>3216</v>
      </c>
      <c r="W810" t="s">
        <v>2095</v>
      </c>
    </row>
    <row r="811" spans="15:23">
      <c r="O811">
        <v>65</v>
      </c>
      <c r="P811">
        <v>9</v>
      </c>
      <c r="Q811" t="s">
        <v>2350</v>
      </c>
      <c r="R811" t="s">
        <v>2089</v>
      </c>
      <c r="S811" s="10" t="s">
        <v>3219</v>
      </c>
      <c r="T811" t="s">
        <v>2093</v>
      </c>
      <c r="U811" s="35" t="s">
        <v>3217</v>
      </c>
      <c r="V811" t="s">
        <v>3217</v>
      </c>
      <c r="W811" t="s">
        <v>2095</v>
      </c>
    </row>
    <row r="812" spans="15:23">
      <c r="O812">
        <v>65</v>
      </c>
      <c r="P812">
        <v>9</v>
      </c>
      <c r="Q812" t="s">
        <v>2350</v>
      </c>
      <c r="R812" t="s">
        <v>2089</v>
      </c>
      <c r="S812" s="10" t="s">
        <v>3219</v>
      </c>
      <c r="T812" t="s">
        <v>2093</v>
      </c>
      <c r="U812" s="35" t="s">
        <v>3218</v>
      </c>
      <c r="V812" t="s">
        <v>3218</v>
      </c>
      <c r="W812" t="s">
        <v>2095</v>
      </c>
    </row>
    <row r="813" spans="15:23">
      <c r="O813">
        <v>66</v>
      </c>
      <c r="P813">
        <v>9</v>
      </c>
      <c r="Q813" t="s">
        <v>2350</v>
      </c>
      <c r="R813" t="s">
        <v>2089</v>
      </c>
      <c r="S813" s="10" t="s">
        <v>3220</v>
      </c>
      <c r="T813" t="s">
        <v>2093</v>
      </c>
      <c r="U813" s="35" t="s">
        <v>2351</v>
      </c>
      <c r="V813" t="s">
        <v>2351</v>
      </c>
      <c r="W813" t="s">
        <v>2095</v>
      </c>
    </row>
    <row r="814" spans="15:23">
      <c r="O814">
        <v>66</v>
      </c>
      <c r="P814">
        <v>9</v>
      </c>
      <c r="Q814" t="s">
        <v>2350</v>
      </c>
      <c r="R814" t="s">
        <v>2089</v>
      </c>
      <c r="S814" s="10" t="s">
        <v>3220</v>
      </c>
      <c r="T814" t="s">
        <v>2093</v>
      </c>
      <c r="U814" s="35" t="s">
        <v>2352</v>
      </c>
      <c r="V814" t="s">
        <v>2352</v>
      </c>
      <c r="W814" t="s">
        <v>2095</v>
      </c>
    </row>
    <row r="815" spans="15:23">
      <c r="O815">
        <v>67</v>
      </c>
      <c r="P815">
        <v>9</v>
      </c>
      <c r="Q815" t="s">
        <v>2350</v>
      </c>
      <c r="R815" t="s">
        <v>2089</v>
      </c>
      <c r="S815" s="10" t="s">
        <v>3221</v>
      </c>
      <c r="T815" t="s">
        <v>2093</v>
      </c>
      <c r="U815" s="35" t="s">
        <v>3222</v>
      </c>
      <c r="V815" t="s">
        <v>3222</v>
      </c>
      <c r="W815" t="s">
        <v>2095</v>
      </c>
    </row>
    <row r="816" spans="15:23">
      <c r="O816">
        <v>67</v>
      </c>
      <c r="P816">
        <v>9</v>
      </c>
      <c r="Q816" t="s">
        <v>2350</v>
      </c>
      <c r="R816" t="s">
        <v>2089</v>
      </c>
      <c r="S816" s="10" t="s">
        <v>3221</v>
      </c>
      <c r="T816" t="s">
        <v>2093</v>
      </c>
      <c r="U816" s="35" t="s">
        <v>2088</v>
      </c>
      <c r="V816" t="s">
        <v>2088</v>
      </c>
      <c r="W816" t="s">
        <v>2095</v>
      </c>
    </row>
    <row r="817" spans="15:23">
      <c r="O817">
        <v>68</v>
      </c>
      <c r="P817">
        <v>9</v>
      </c>
      <c r="Q817" t="s">
        <v>2350</v>
      </c>
      <c r="R817" t="s">
        <v>2089</v>
      </c>
      <c r="S817" s="10" t="s">
        <v>3223</v>
      </c>
      <c r="T817" t="s">
        <v>2093</v>
      </c>
      <c r="U817" s="35" t="s">
        <v>3222</v>
      </c>
      <c r="V817" t="s">
        <v>3222</v>
      </c>
      <c r="W817" t="s">
        <v>2095</v>
      </c>
    </row>
    <row r="818" spans="15:23">
      <c r="O818">
        <v>68</v>
      </c>
      <c r="P818">
        <v>9</v>
      </c>
      <c r="Q818" t="s">
        <v>2350</v>
      </c>
      <c r="R818" t="s">
        <v>2089</v>
      </c>
      <c r="S818" s="10" t="s">
        <v>3223</v>
      </c>
      <c r="T818" t="s">
        <v>2093</v>
      </c>
      <c r="U818" s="35" t="s">
        <v>2088</v>
      </c>
      <c r="V818" t="s">
        <v>2088</v>
      </c>
      <c r="W818" t="s">
        <v>2095</v>
      </c>
    </row>
    <row r="819" spans="15:23">
      <c r="O819">
        <v>99</v>
      </c>
      <c r="P819">
        <v>99</v>
      </c>
      <c r="Q819" t="s">
        <v>2671</v>
      </c>
      <c r="R819" t="s">
        <v>2671</v>
      </c>
      <c r="S819" s="10" t="s">
        <v>2671</v>
      </c>
      <c r="T819" t="s">
        <v>2671</v>
      </c>
      <c r="U819" s="35" t="s">
        <v>2671</v>
      </c>
      <c r="V819" t="s">
        <v>2671</v>
      </c>
      <c r="W819" t="s">
        <v>3224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26E6-8E4B-4C27-B8D3-1AE37C7E4A33}">
  <sheetPr>
    <tabColor theme="1"/>
  </sheetPr>
  <dimension ref="A1:X84"/>
  <sheetViews>
    <sheetView topLeftCell="C1" zoomScale="110" zoomScaleNormal="110" workbookViewId="0">
      <pane ySplit="6" topLeftCell="A7" activePane="bottomLeft" state="frozen"/>
      <selection activeCell="T6" sqref="T6"/>
      <selection pane="bottomLeft" activeCell="E16" sqref="E16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23.7109375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2.7109375" bestFit="1" customWidth="1"/>
    <col min="20" max="20" width="28.28515625" bestFit="1" customWidth="1"/>
    <col min="21" max="21" width="70.2851562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32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32</v>
      </c>
      <c r="K7" t="s">
        <v>32</v>
      </c>
      <c r="L7" t="s">
        <v>218</v>
      </c>
      <c r="M7" t="s">
        <v>307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32</v>
      </c>
      <c r="K8" t="s">
        <v>32</v>
      </c>
      <c r="L8" t="s">
        <v>218</v>
      </c>
      <c r="M8" t="s">
        <v>438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31</v>
      </c>
      <c r="B9">
        <v>2.2000000000000002</v>
      </c>
      <c r="C9" t="s">
        <v>2340</v>
      </c>
      <c r="D9" t="s">
        <v>2345</v>
      </c>
      <c r="E9" s="10" t="s">
        <v>2172</v>
      </c>
      <c r="F9" t="s">
        <v>2359</v>
      </c>
      <c r="G9" t="s">
        <v>2335</v>
      </c>
      <c r="H9" s="7" t="s">
        <v>2088</v>
      </c>
      <c r="J9" t="s">
        <v>32</v>
      </c>
      <c r="K9" t="s">
        <v>32</v>
      </c>
      <c r="L9" t="s">
        <v>218</v>
      </c>
      <c r="M9" t="s">
        <v>440</v>
      </c>
      <c r="O9">
        <v>31</v>
      </c>
      <c r="P9">
        <v>2.2000000000000002</v>
      </c>
      <c r="Q9" t="s">
        <v>2340</v>
      </c>
      <c r="R9" t="s">
        <v>2345</v>
      </c>
      <c r="S9" s="10" t="s">
        <v>2172</v>
      </c>
      <c r="T9" t="s">
        <v>2205</v>
      </c>
      <c r="U9" s="35" t="s">
        <v>2545</v>
      </c>
      <c r="V9" t="s">
        <v>2694</v>
      </c>
      <c r="W9" t="s">
        <v>2088</v>
      </c>
    </row>
    <row r="10" spans="1:23">
      <c r="A10">
        <v>41</v>
      </c>
      <c r="B10">
        <v>2.2000000000000002</v>
      </c>
      <c r="C10" t="s">
        <v>2340</v>
      </c>
      <c r="D10" t="s">
        <v>2345</v>
      </c>
      <c r="E10" s="10" t="s">
        <v>2209</v>
      </c>
      <c r="F10" t="s">
        <v>36</v>
      </c>
      <c r="G10" t="s">
        <v>2335</v>
      </c>
      <c r="H10" s="7" t="s">
        <v>2088</v>
      </c>
      <c r="J10" t="s">
        <v>32</v>
      </c>
      <c r="K10" t="s">
        <v>32</v>
      </c>
      <c r="L10" t="s">
        <v>218</v>
      </c>
      <c r="M10" t="s">
        <v>442</v>
      </c>
      <c r="O10">
        <v>31</v>
      </c>
      <c r="P10">
        <v>2.2000000000000002</v>
      </c>
      <c r="Q10" t="s">
        <v>2340</v>
      </c>
      <c r="R10" t="s">
        <v>2345</v>
      </c>
      <c r="S10" s="10" t="s">
        <v>2172</v>
      </c>
      <c r="T10" t="s">
        <v>32</v>
      </c>
      <c r="U10" s="35" t="s">
        <v>2802</v>
      </c>
      <c r="V10" t="s">
        <v>2694</v>
      </c>
      <c r="W10" t="s">
        <v>2088</v>
      </c>
    </row>
    <row r="11" spans="1:23">
      <c r="A11">
        <v>59</v>
      </c>
      <c r="B11">
        <v>4</v>
      </c>
      <c r="C11" t="s">
        <v>2365</v>
      </c>
      <c r="D11" t="s">
        <v>2366</v>
      </c>
      <c r="E11" s="10" t="s">
        <v>2278</v>
      </c>
      <c r="F11" t="s">
        <v>2092</v>
      </c>
      <c r="G11" t="s">
        <v>2341</v>
      </c>
      <c r="H11" s="7" t="s">
        <v>2088</v>
      </c>
      <c r="J11" t="s">
        <v>32</v>
      </c>
      <c r="K11" t="s">
        <v>32</v>
      </c>
      <c r="L11" t="s">
        <v>218</v>
      </c>
      <c r="M11" t="s">
        <v>444</v>
      </c>
      <c r="O11">
        <v>31</v>
      </c>
      <c r="P11">
        <v>2.2000000000000002</v>
      </c>
      <c r="Q11" t="s">
        <v>2340</v>
      </c>
      <c r="R11" t="s">
        <v>2345</v>
      </c>
      <c r="S11" s="10" t="s">
        <v>2172</v>
      </c>
      <c r="T11" t="s">
        <v>32</v>
      </c>
      <c r="U11" s="35" t="s">
        <v>2803</v>
      </c>
      <c r="V11" t="s">
        <v>2694</v>
      </c>
      <c r="W11" t="s">
        <v>2088</v>
      </c>
    </row>
    <row r="12" spans="1:23">
      <c r="J12" t="s">
        <v>32</v>
      </c>
      <c r="K12" t="s">
        <v>32</v>
      </c>
      <c r="L12" t="s">
        <v>218</v>
      </c>
      <c r="M12" t="s">
        <v>447</v>
      </c>
      <c r="O12">
        <v>31</v>
      </c>
      <c r="P12">
        <v>2.2000000000000002</v>
      </c>
      <c r="Q12" t="s">
        <v>2340</v>
      </c>
      <c r="R12" t="s">
        <v>2345</v>
      </c>
      <c r="S12" s="10" t="s">
        <v>2172</v>
      </c>
      <c r="T12" t="s">
        <v>32</v>
      </c>
      <c r="U12" s="35" t="s">
        <v>2804</v>
      </c>
      <c r="V12" t="s">
        <v>2694</v>
      </c>
      <c r="W12" t="s">
        <v>2088</v>
      </c>
    </row>
    <row r="13" spans="1:23">
      <c r="J13" t="s">
        <v>32</v>
      </c>
      <c r="K13" t="s">
        <v>32</v>
      </c>
      <c r="L13" t="s">
        <v>218</v>
      </c>
      <c r="M13" t="s">
        <v>448</v>
      </c>
      <c r="O13">
        <v>31</v>
      </c>
      <c r="P13">
        <v>2.2000000000000002</v>
      </c>
      <c r="Q13" t="s">
        <v>2340</v>
      </c>
      <c r="R13" t="s">
        <v>2345</v>
      </c>
      <c r="S13" s="10" t="s">
        <v>2172</v>
      </c>
      <c r="T13" t="s">
        <v>32</v>
      </c>
      <c r="U13" s="35" t="s">
        <v>2805</v>
      </c>
      <c r="V13" t="s">
        <v>2694</v>
      </c>
      <c r="W13" t="s">
        <v>2088</v>
      </c>
    </row>
    <row r="14" spans="1:23">
      <c r="J14" t="s">
        <v>32</v>
      </c>
      <c r="K14" t="s">
        <v>32</v>
      </c>
      <c r="L14" t="s">
        <v>222</v>
      </c>
      <c r="M14" t="s">
        <v>450</v>
      </c>
      <c r="O14">
        <v>31</v>
      </c>
      <c r="P14">
        <v>2.2000000000000002</v>
      </c>
      <c r="Q14" t="s">
        <v>2340</v>
      </c>
      <c r="R14" t="s">
        <v>2345</v>
      </c>
      <c r="S14" s="10" t="s">
        <v>2172</v>
      </c>
      <c r="T14" t="s">
        <v>32</v>
      </c>
      <c r="U14" s="35" t="s">
        <v>2806</v>
      </c>
      <c r="V14" t="s">
        <v>2694</v>
      </c>
      <c r="W14" t="s">
        <v>2088</v>
      </c>
    </row>
    <row r="15" spans="1:23">
      <c r="J15" t="s">
        <v>32</v>
      </c>
      <c r="K15" t="s">
        <v>32</v>
      </c>
      <c r="L15" t="s">
        <v>222</v>
      </c>
      <c r="M15" t="s">
        <v>452</v>
      </c>
      <c r="O15">
        <v>31</v>
      </c>
      <c r="P15">
        <v>2.2000000000000002</v>
      </c>
      <c r="Q15" t="s">
        <v>2340</v>
      </c>
      <c r="R15" t="s">
        <v>2345</v>
      </c>
      <c r="S15" s="10" t="s">
        <v>2172</v>
      </c>
      <c r="T15" t="s">
        <v>32</v>
      </c>
      <c r="U15" s="35" t="s">
        <v>2807</v>
      </c>
      <c r="V15" t="s">
        <v>2694</v>
      </c>
      <c r="W15" t="s">
        <v>2088</v>
      </c>
    </row>
    <row r="16" spans="1:23">
      <c r="J16" t="s">
        <v>32</v>
      </c>
      <c r="K16" t="s">
        <v>32</v>
      </c>
      <c r="L16" t="s">
        <v>222</v>
      </c>
      <c r="M16" t="s">
        <v>456</v>
      </c>
      <c r="O16">
        <v>31</v>
      </c>
      <c r="P16">
        <v>2.2000000000000002</v>
      </c>
      <c r="Q16" t="s">
        <v>2340</v>
      </c>
      <c r="R16" t="s">
        <v>2345</v>
      </c>
      <c r="S16" s="10" t="s">
        <v>2172</v>
      </c>
      <c r="T16" t="s">
        <v>32</v>
      </c>
      <c r="U16" s="35" t="s">
        <v>2808</v>
      </c>
      <c r="V16" t="s">
        <v>2694</v>
      </c>
      <c r="W16" t="s">
        <v>2088</v>
      </c>
    </row>
    <row r="17" spans="10:23">
      <c r="J17" t="s">
        <v>32</v>
      </c>
      <c r="K17" t="s">
        <v>32</v>
      </c>
      <c r="L17" t="s">
        <v>222</v>
      </c>
      <c r="M17" t="s">
        <v>459</v>
      </c>
      <c r="O17">
        <v>31</v>
      </c>
      <c r="P17">
        <v>2.2000000000000002</v>
      </c>
      <c r="Q17" t="s">
        <v>2340</v>
      </c>
      <c r="R17" t="s">
        <v>2345</v>
      </c>
      <c r="S17" s="10" t="s">
        <v>2172</v>
      </c>
      <c r="T17" t="s">
        <v>32</v>
      </c>
      <c r="U17" s="35" t="s">
        <v>2809</v>
      </c>
      <c r="V17" t="s">
        <v>2694</v>
      </c>
      <c r="W17" t="s">
        <v>2088</v>
      </c>
    </row>
    <row r="18" spans="10:23">
      <c r="J18" t="s">
        <v>32</v>
      </c>
      <c r="K18" t="s">
        <v>32</v>
      </c>
      <c r="L18" t="s">
        <v>222</v>
      </c>
      <c r="M18" t="s">
        <v>461</v>
      </c>
      <c r="O18">
        <v>31</v>
      </c>
      <c r="P18">
        <v>2.2000000000000002</v>
      </c>
      <c r="Q18" t="s">
        <v>2340</v>
      </c>
      <c r="R18" t="s">
        <v>2345</v>
      </c>
      <c r="S18" s="10" t="s">
        <v>2172</v>
      </c>
      <c r="T18" t="s">
        <v>32</v>
      </c>
      <c r="U18" s="35" t="s">
        <v>2810</v>
      </c>
      <c r="V18" t="s">
        <v>2694</v>
      </c>
      <c r="W18" t="s">
        <v>2088</v>
      </c>
    </row>
    <row r="19" spans="10:23">
      <c r="J19" t="s">
        <v>32</v>
      </c>
      <c r="K19" t="s">
        <v>32</v>
      </c>
      <c r="L19" t="s">
        <v>222</v>
      </c>
      <c r="M19" t="s">
        <v>463</v>
      </c>
      <c r="O19">
        <v>31</v>
      </c>
      <c r="P19">
        <v>2.2000000000000002</v>
      </c>
      <c r="Q19" t="s">
        <v>2340</v>
      </c>
      <c r="R19" t="s">
        <v>2345</v>
      </c>
      <c r="S19" s="10" t="s">
        <v>2172</v>
      </c>
      <c r="T19" t="s">
        <v>36</v>
      </c>
      <c r="U19" s="35" t="s">
        <v>2811</v>
      </c>
      <c r="V19" t="s">
        <v>2694</v>
      </c>
      <c r="W19" t="s">
        <v>2088</v>
      </c>
    </row>
    <row r="20" spans="10:23">
      <c r="J20" t="s">
        <v>32</v>
      </c>
      <c r="K20" t="s">
        <v>32</v>
      </c>
      <c r="L20" t="s">
        <v>225</v>
      </c>
      <c r="M20" t="s">
        <v>465</v>
      </c>
      <c r="O20">
        <v>31</v>
      </c>
      <c r="P20">
        <v>2.2000000000000002</v>
      </c>
      <c r="Q20" t="s">
        <v>2340</v>
      </c>
      <c r="R20" t="s">
        <v>2345</v>
      </c>
      <c r="S20" s="10" t="s">
        <v>2172</v>
      </c>
      <c r="T20" t="s">
        <v>36</v>
      </c>
      <c r="U20" s="35" t="s">
        <v>2812</v>
      </c>
      <c r="V20" t="s">
        <v>2694</v>
      </c>
      <c r="W20" t="s">
        <v>2088</v>
      </c>
    </row>
    <row r="21" spans="10:23">
      <c r="J21" t="s">
        <v>32</v>
      </c>
      <c r="K21" t="s">
        <v>32</v>
      </c>
      <c r="L21" t="s">
        <v>225</v>
      </c>
      <c r="M21" t="s">
        <v>467</v>
      </c>
      <c r="O21">
        <v>31</v>
      </c>
      <c r="P21">
        <v>2.2000000000000002</v>
      </c>
      <c r="Q21" t="s">
        <v>2340</v>
      </c>
      <c r="R21" t="s">
        <v>2345</v>
      </c>
      <c r="S21" s="10" t="s">
        <v>2172</v>
      </c>
      <c r="T21" t="s">
        <v>36</v>
      </c>
      <c r="U21" s="35" t="s">
        <v>2813</v>
      </c>
      <c r="V21" t="s">
        <v>2694</v>
      </c>
      <c r="W21" t="s">
        <v>2088</v>
      </c>
    </row>
    <row r="22" spans="10:23">
      <c r="J22" t="s">
        <v>32</v>
      </c>
      <c r="K22" t="s">
        <v>32</v>
      </c>
      <c r="L22" t="s">
        <v>228</v>
      </c>
      <c r="M22" t="s">
        <v>470</v>
      </c>
      <c r="O22">
        <v>31</v>
      </c>
      <c r="P22">
        <v>2.2000000000000002</v>
      </c>
      <c r="Q22" t="s">
        <v>2340</v>
      </c>
      <c r="R22" t="s">
        <v>2345</v>
      </c>
      <c r="S22" s="10" t="s">
        <v>2172</v>
      </c>
      <c r="T22" t="s">
        <v>36</v>
      </c>
      <c r="U22" s="35" t="s">
        <v>2814</v>
      </c>
      <c r="V22" t="s">
        <v>2694</v>
      </c>
      <c r="W22" t="s">
        <v>2088</v>
      </c>
    </row>
    <row r="23" spans="10:23">
      <c r="J23" t="s">
        <v>32</v>
      </c>
      <c r="K23" t="s">
        <v>32</v>
      </c>
      <c r="L23" t="s">
        <v>228</v>
      </c>
      <c r="M23" t="s">
        <v>472</v>
      </c>
      <c r="O23">
        <v>41</v>
      </c>
      <c r="P23">
        <v>2.2000000000000002</v>
      </c>
      <c r="Q23" t="s">
        <v>2340</v>
      </c>
      <c r="R23" t="s">
        <v>2345</v>
      </c>
      <c r="S23" s="10" t="s">
        <v>2209</v>
      </c>
      <c r="T23" t="s">
        <v>36</v>
      </c>
      <c r="U23" s="35" t="s">
        <v>2918</v>
      </c>
      <c r="V23" t="s">
        <v>2694</v>
      </c>
      <c r="W23" t="s">
        <v>2088</v>
      </c>
    </row>
    <row r="24" spans="10:23">
      <c r="J24" t="s">
        <v>32</v>
      </c>
      <c r="K24" t="s">
        <v>32</v>
      </c>
      <c r="L24" t="s">
        <v>228</v>
      </c>
      <c r="M24" t="s">
        <v>475</v>
      </c>
      <c r="O24">
        <v>41</v>
      </c>
      <c r="P24">
        <v>2.2000000000000002</v>
      </c>
      <c r="Q24" t="s">
        <v>2340</v>
      </c>
      <c r="R24" t="s">
        <v>2345</v>
      </c>
      <c r="S24" s="10" t="s">
        <v>2209</v>
      </c>
      <c r="T24" t="s">
        <v>36</v>
      </c>
      <c r="U24" s="35" t="s">
        <v>2919</v>
      </c>
      <c r="V24" t="s">
        <v>2694</v>
      </c>
      <c r="W24" t="s">
        <v>2088</v>
      </c>
    </row>
    <row r="25" spans="10:23">
      <c r="J25" t="s">
        <v>32</v>
      </c>
      <c r="K25" t="s">
        <v>32</v>
      </c>
      <c r="L25" t="s">
        <v>228</v>
      </c>
      <c r="M25" t="s">
        <v>478</v>
      </c>
      <c r="O25">
        <v>41</v>
      </c>
      <c r="P25">
        <v>2.2000000000000002</v>
      </c>
      <c r="Q25" t="s">
        <v>2340</v>
      </c>
      <c r="R25" t="s">
        <v>2345</v>
      </c>
      <c r="S25" s="10" t="s">
        <v>2209</v>
      </c>
      <c r="T25" t="s">
        <v>36</v>
      </c>
      <c r="U25" s="35" t="s">
        <v>2920</v>
      </c>
      <c r="V25" t="s">
        <v>2694</v>
      </c>
      <c r="W25" t="s">
        <v>2088</v>
      </c>
    </row>
    <row r="26" spans="10:23">
      <c r="J26" t="s">
        <v>32</v>
      </c>
      <c r="K26" t="s">
        <v>32</v>
      </c>
      <c r="L26" t="s">
        <v>231</v>
      </c>
      <c r="M26" t="s">
        <v>481</v>
      </c>
      <c r="O26">
        <v>41</v>
      </c>
      <c r="P26">
        <v>2.2000000000000002</v>
      </c>
      <c r="Q26" t="s">
        <v>2340</v>
      </c>
      <c r="R26" t="s">
        <v>2345</v>
      </c>
      <c r="S26" s="10" t="s">
        <v>2209</v>
      </c>
      <c r="T26" t="s">
        <v>36</v>
      </c>
      <c r="U26" s="35" t="s">
        <v>2921</v>
      </c>
      <c r="V26" t="s">
        <v>2694</v>
      </c>
      <c r="W26" t="s">
        <v>2088</v>
      </c>
    </row>
    <row r="27" spans="10:23">
      <c r="J27" t="s">
        <v>32</v>
      </c>
      <c r="K27" t="s">
        <v>32</v>
      </c>
      <c r="L27" t="s">
        <v>234</v>
      </c>
      <c r="M27" t="s">
        <v>483</v>
      </c>
      <c r="O27">
        <v>41</v>
      </c>
      <c r="P27">
        <v>2.2000000000000002</v>
      </c>
      <c r="Q27" t="s">
        <v>2340</v>
      </c>
      <c r="R27" t="s">
        <v>2345</v>
      </c>
      <c r="S27" s="10" t="s">
        <v>2209</v>
      </c>
      <c r="T27" t="s">
        <v>36</v>
      </c>
      <c r="U27" s="35" t="s">
        <v>2922</v>
      </c>
      <c r="V27" t="s">
        <v>2694</v>
      </c>
      <c r="W27" t="s">
        <v>2088</v>
      </c>
    </row>
    <row r="28" spans="10:23">
      <c r="J28" t="s">
        <v>32</v>
      </c>
      <c r="K28" t="s">
        <v>32</v>
      </c>
      <c r="L28" t="s">
        <v>234</v>
      </c>
      <c r="M28" t="s">
        <v>486</v>
      </c>
      <c r="O28">
        <v>41</v>
      </c>
      <c r="P28">
        <v>2.2000000000000002</v>
      </c>
      <c r="Q28" t="s">
        <v>2340</v>
      </c>
      <c r="R28" t="s">
        <v>2345</v>
      </c>
      <c r="S28" s="10" t="s">
        <v>2209</v>
      </c>
      <c r="T28" t="s">
        <v>36</v>
      </c>
      <c r="U28" s="35" t="s">
        <v>531</v>
      </c>
      <c r="V28" t="s">
        <v>2694</v>
      </c>
      <c r="W28" t="s">
        <v>2088</v>
      </c>
    </row>
    <row r="29" spans="10:23">
      <c r="J29" t="s">
        <v>32</v>
      </c>
      <c r="K29" t="s">
        <v>32</v>
      </c>
      <c r="L29" t="s">
        <v>234</v>
      </c>
      <c r="M29" t="s">
        <v>490</v>
      </c>
      <c r="O29">
        <v>41</v>
      </c>
      <c r="P29">
        <v>2.2000000000000002</v>
      </c>
      <c r="Q29" t="s">
        <v>2340</v>
      </c>
      <c r="R29" t="s">
        <v>2345</v>
      </c>
      <c r="S29" s="10" t="s">
        <v>2209</v>
      </c>
      <c r="T29" t="s">
        <v>36</v>
      </c>
      <c r="U29" s="35" t="s">
        <v>2923</v>
      </c>
      <c r="V29" t="s">
        <v>2694</v>
      </c>
      <c r="W29" t="s">
        <v>2088</v>
      </c>
    </row>
    <row r="30" spans="10:23">
      <c r="J30" t="s">
        <v>32</v>
      </c>
      <c r="K30" t="s">
        <v>32</v>
      </c>
      <c r="L30" t="s">
        <v>234</v>
      </c>
      <c r="M30" t="s">
        <v>492</v>
      </c>
      <c r="O30">
        <v>41</v>
      </c>
      <c r="P30">
        <v>2.2000000000000002</v>
      </c>
      <c r="Q30" t="s">
        <v>2340</v>
      </c>
      <c r="R30" t="s">
        <v>2345</v>
      </c>
      <c r="S30" s="10" t="s">
        <v>2209</v>
      </c>
      <c r="T30" t="s">
        <v>36</v>
      </c>
      <c r="U30" s="35" t="s">
        <v>2924</v>
      </c>
      <c r="V30" t="s">
        <v>2694</v>
      </c>
      <c r="W30" t="s">
        <v>2088</v>
      </c>
    </row>
    <row r="31" spans="10:23">
      <c r="J31" t="s">
        <v>32</v>
      </c>
      <c r="K31" t="s">
        <v>32</v>
      </c>
      <c r="L31" t="s">
        <v>234</v>
      </c>
      <c r="M31" t="s">
        <v>495</v>
      </c>
      <c r="O31">
        <v>41</v>
      </c>
      <c r="P31">
        <v>2.2000000000000002</v>
      </c>
      <c r="Q31" t="s">
        <v>2340</v>
      </c>
      <c r="R31" t="s">
        <v>2345</v>
      </c>
      <c r="S31" s="10" t="s">
        <v>2209</v>
      </c>
      <c r="T31" t="s">
        <v>36</v>
      </c>
      <c r="U31" s="35" t="s">
        <v>2925</v>
      </c>
      <c r="V31" t="s">
        <v>2694</v>
      </c>
      <c r="W31" t="s">
        <v>2088</v>
      </c>
    </row>
    <row r="32" spans="10:23">
      <c r="J32" t="s">
        <v>32</v>
      </c>
      <c r="K32" t="s">
        <v>32</v>
      </c>
      <c r="L32" t="s">
        <v>234</v>
      </c>
      <c r="M32" t="s">
        <v>498</v>
      </c>
      <c r="O32">
        <v>41</v>
      </c>
      <c r="P32">
        <v>2.2000000000000002</v>
      </c>
      <c r="Q32" t="s">
        <v>2340</v>
      </c>
      <c r="R32" t="s">
        <v>2345</v>
      </c>
      <c r="S32" s="10" t="s">
        <v>2209</v>
      </c>
      <c r="T32" t="s">
        <v>36</v>
      </c>
      <c r="U32" s="35" t="s">
        <v>2926</v>
      </c>
      <c r="V32" t="s">
        <v>2694</v>
      </c>
      <c r="W32" t="s">
        <v>2088</v>
      </c>
    </row>
    <row r="33" spans="10:23">
      <c r="J33" t="s">
        <v>32</v>
      </c>
      <c r="K33" t="s">
        <v>32</v>
      </c>
      <c r="L33" t="s">
        <v>234</v>
      </c>
      <c r="M33" t="s">
        <v>501</v>
      </c>
      <c r="O33">
        <v>41</v>
      </c>
      <c r="P33">
        <v>2.2000000000000002</v>
      </c>
      <c r="Q33" t="s">
        <v>2340</v>
      </c>
      <c r="R33" t="s">
        <v>2345</v>
      </c>
      <c r="S33" s="10" t="s">
        <v>2209</v>
      </c>
      <c r="T33" t="s">
        <v>36</v>
      </c>
      <c r="U33" s="35" t="s">
        <v>2927</v>
      </c>
      <c r="V33" t="s">
        <v>2694</v>
      </c>
      <c r="W33" t="s">
        <v>2088</v>
      </c>
    </row>
    <row r="34" spans="10:23">
      <c r="J34" t="s">
        <v>32</v>
      </c>
      <c r="K34" t="s">
        <v>32</v>
      </c>
      <c r="L34" t="s">
        <v>234</v>
      </c>
      <c r="M34" t="s">
        <v>503</v>
      </c>
      <c r="O34">
        <v>41</v>
      </c>
      <c r="P34">
        <v>2.2000000000000002</v>
      </c>
      <c r="Q34" t="s">
        <v>2340</v>
      </c>
      <c r="R34" t="s">
        <v>2345</v>
      </c>
      <c r="S34" s="10" t="s">
        <v>2209</v>
      </c>
      <c r="T34" t="s">
        <v>36</v>
      </c>
      <c r="U34" s="35" t="s">
        <v>2928</v>
      </c>
      <c r="V34" t="s">
        <v>2694</v>
      </c>
      <c r="W34" t="s">
        <v>2088</v>
      </c>
    </row>
    <row r="35" spans="10:23">
      <c r="J35" t="s">
        <v>32</v>
      </c>
      <c r="K35" t="s">
        <v>32</v>
      </c>
      <c r="L35" t="s">
        <v>234</v>
      </c>
      <c r="M35" t="s">
        <v>504</v>
      </c>
      <c r="O35">
        <v>41</v>
      </c>
      <c r="P35">
        <v>2.2000000000000002</v>
      </c>
      <c r="Q35" t="s">
        <v>2340</v>
      </c>
      <c r="R35" t="s">
        <v>2345</v>
      </c>
      <c r="S35" s="10" t="s">
        <v>2209</v>
      </c>
      <c r="T35" t="s">
        <v>36</v>
      </c>
      <c r="U35" s="35" t="s">
        <v>2929</v>
      </c>
      <c r="V35" t="s">
        <v>2694</v>
      </c>
      <c r="W35" t="s">
        <v>2088</v>
      </c>
    </row>
    <row r="36" spans="10:23">
      <c r="J36" t="s">
        <v>32</v>
      </c>
      <c r="K36" t="s">
        <v>32</v>
      </c>
      <c r="L36" t="s">
        <v>234</v>
      </c>
      <c r="M36" t="s">
        <v>507</v>
      </c>
      <c r="O36">
        <v>41</v>
      </c>
      <c r="P36">
        <v>2.2000000000000002</v>
      </c>
      <c r="Q36" t="s">
        <v>2340</v>
      </c>
      <c r="R36" t="s">
        <v>2345</v>
      </c>
      <c r="S36" s="10" t="s">
        <v>2209</v>
      </c>
      <c r="T36" t="s">
        <v>36</v>
      </c>
      <c r="U36" s="35" t="s">
        <v>2930</v>
      </c>
      <c r="V36" t="s">
        <v>2694</v>
      </c>
      <c r="W36" t="s">
        <v>2088</v>
      </c>
    </row>
    <row r="37" spans="10:23">
      <c r="J37" t="s">
        <v>32</v>
      </c>
      <c r="K37" t="s">
        <v>32</v>
      </c>
      <c r="L37" t="s">
        <v>234</v>
      </c>
      <c r="M37" t="s">
        <v>510</v>
      </c>
      <c r="O37">
        <v>41</v>
      </c>
      <c r="P37">
        <v>2.2000000000000002</v>
      </c>
      <c r="Q37" t="s">
        <v>2340</v>
      </c>
      <c r="R37" t="s">
        <v>2345</v>
      </c>
      <c r="S37" s="10" t="s">
        <v>2209</v>
      </c>
      <c r="T37" t="s">
        <v>36</v>
      </c>
      <c r="U37" s="35" t="s">
        <v>2931</v>
      </c>
      <c r="V37" t="s">
        <v>2694</v>
      </c>
      <c r="W37" t="s">
        <v>2088</v>
      </c>
    </row>
    <row r="38" spans="10:23">
      <c r="J38" t="s">
        <v>32</v>
      </c>
      <c r="K38" t="s">
        <v>32</v>
      </c>
      <c r="L38" t="s">
        <v>234</v>
      </c>
      <c r="M38" t="s">
        <v>513</v>
      </c>
      <c r="O38">
        <v>41</v>
      </c>
      <c r="P38">
        <v>2.2000000000000002</v>
      </c>
      <c r="Q38" t="s">
        <v>2340</v>
      </c>
      <c r="R38" t="s">
        <v>2345</v>
      </c>
      <c r="S38" s="10" t="s">
        <v>2209</v>
      </c>
      <c r="T38" t="s">
        <v>36</v>
      </c>
      <c r="U38" s="35" t="s">
        <v>2932</v>
      </c>
      <c r="V38" t="s">
        <v>2694</v>
      </c>
      <c r="W38" t="s">
        <v>2088</v>
      </c>
    </row>
    <row r="39" spans="10:23">
      <c r="J39" t="s">
        <v>32</v>
      </c>
      <c r="K39" t="s">
        <v>32</v>
      </c>
      <c r="L39" t="s">
        <v>234</v>
      </c>
      <c r="M39" t="s">
        <v>516</v>
      </c>
      <c r="O39">
        <v>41</v>
      </c>
      <c r="P39">
        <v>2.2000000000000002</v>
      </c>
      <c r="Q39" t="s">
        <v>2340</v>
      </c>
      <c r="R39" t="s">
        <v>2345</v>
      </c>
      <c r="S39" s="10" t="s">
        <v>2209</v>
      </c>
      <c r="T39" t="s">
        <v>36</v>
      </c>
      <c r="U39" s="35" t="s">
        <v>2933</v>
      </c>
      <c r="V39" t="s">
        <v>2694</v>
      </c>
      <c r="W39" t="s">
        <v>2088</v>
      </c>
    </row>
    <row r="40" spans="10:23">
      <c r="J40" t="s">
        <v>32</v>
      </c>
      <c r="K40" t="s">
        <v>32</v>
      </c>
      <c r="L40" t="s">
        <v>234</v>
      </c>
      <c r="M40" t="s">
        <v>519</v>
      </c>
      <c r="O40">
        <v>41</v>
      </c>
      <c r="P40">
        <v>2.2000000000000002</v>
      </c>
      <c r="Q40" t="s">
        <v>2340</v>
      </c>
      <c r="R40" t="s">
        <v>2345</v>
      </c>
      <c r="S40" s="10" t="s">
        <v>2209</v>
      </c>
      <c r="T40" t="s">
        <v>36</v>
      </c>
      <c r="U40" s="35" t="s">
        <v>2934</v>
      </c>
      <c r="V40" t="s">
        <v>2694</v>
      </c>
      <c r="W40" t="s">
        <v>2088</v>
      </c>
    </row>
    <row r="41" spans="10:23">
      <c r="J41" t="s">
        <v>32</v>
      </c>
      <c r="K41" t="s">
        <v>32</v>
      </c>
      <c r="L41" t="s">
        <v>234</v>
      </c>
      <c r="M41" t="s">
        <v>522</v>
      </c>
      <c r="O41">
        <v>41</v>
      </c>
      <c r="P41">
        <v>2.2000000000000002</v>
      </c>
      <c r="Q41" t="s">
        <v>2340</v>
      </c>
      <c r="R41" t="s">
        <v>2345</v>
      </c>
      <c r="S41" s="10" t="s">
        <v>2209</v>
      </c>
      <c r="T41" t="s">
        <v>36</v>
      </c>
      <c r="U41" s="35" t="s">
        <v>2935</v>
      </c>
      <c r="V41" t="s">
        <v>2694</v>
      </c>
      <c r="W41" t="s">
        <v>2088</v>
      </c>
    </row>
    <row r="42" spans="10:23">
      <c r="J42" t="s">
        <v>32</v>
      </c>
      <c r="K42" t="s">
        <v>32</v>
      </c>
      <c r="L42" t="s">
        <v>234</v>
      </c>
      <c r="M42" t="s">
        <v>524</v>
      </c>
      <c r="O42">
        <v>41</v>
      </c>
      <c r="P42">
        <v>2.2000000000000002</v>
      </c>
      <c r="Q42" t="s">
        <v>2340</v>
      </c>
      <c r="R42" t="s">
        <v>2345</v>
      </c>
      <c r="S42" s="10" t="s">
        <v>2209</v>
      </c>
      <c r="T42" t="s">
        <v>36</v>
      </c>
      <c r="U42" s="35" t="s">
        <v>2936</v>
      </c>
      <c r="V42" t="s">
        <v>2694</v>
      </c>
      <c r="W42" t="s">
        <v>2088</v>
      </c>
    </row>
    <row r="43" spans="10:23">
      <c r="J43" t="s">
        <v>32</v>
      </c>
      <c r="K43" t="s">
        <v>36</v>
      </c>
      <c r="L43" t="s">
        <v>237</v>
      </c>
      <c r="M43" t="s">
        <v>526</v>
      </c>
      <c r="O43">
        <v>41</v>
      </c>
      <c r="P43">
        <v>2.2000000000000002</v>
      </c>
      <c r="Q43" t="s">
        <v>2340</v>
      </c>
      <c r="R43" t="s">
        <v>2345</v>
      </c>
      <c r="S43" s="10" t="s">
        <v>2209</v>
      </c>
      <c r="T43" t="s">
        <v>36</v>
      </c>
      <c r="U43" s="35" t="s">
        <v>2937</v>
      </c>
      <c r="V43" t="s">
        <v>2694</v>
      </c>
      <c r="W43" t="s">
        <v>2088</v>
      </c>
    </row>
    <row r="44" spans="10:23">
      <c r="J44" t="s">
        <v>32</v>
      </c>
      <c r="K44" t="s">
        <v>36</v>
      </c>
      <c r="L44" t="s">
        <v>237</v>
      </c>
      <c r="M44" t="s">
        <v>528</v>
      </c>
      <c r="O44">
        <v>41</v>
      </c>
      <c r="P44">
        <v>2.2000000000000002</v>
      </c>
      <c r="Q44" t="s">
        <v>2340</v>
      </c>
      <c r="R44" t="s">
        <v>2345</v>
      </c>
      <c r="S44" s="10" t="s">
        <v>2209</v>
      </c>
      <c r="T44" t="s">
        <v>36</v>
      </c>
      <c r="U44" s="35" t="s">
        <v>2938</v>
      </c>
      <c r="V44" t="s">
        <v>2694</v>
      </c>
      <c r="W44" t="s">
        <v>2088</v>
      </c>
    </row>
    <row r="45" spans="10:23">
      <c r="J45" t="s">
        <v>32</v>
      </c>
      <c r="K45" t="s">
        <v>36</v>
      </c>
      <c r="L45" t="s">
        <v>239</v>
      </c>
      <c r="M45" t="s">
        <v>531</v>
      </c>
      <c r="O45">
        <v>41</v>
      </c>
      <c r="P45">
        <v>2.2000000000000002</v>
      </c>
      <c r="Q45" t="s">
        <v>2340</v>
      </c>
      <c r="R45" t="s">
        <v>2345</v>
      </c>
      <c r="S45" s="10" t="s">
        <v>2209</v>
      </c>
      <c r="T45" t="s">
        <v>36</v>
      </c>
      <c r="U45" s="35" t="s">
        <v>2939</v>
      </c>
      <c r="V45" t="s">
        <v>2694</v>
      </c>
      <c r="W45" t="s">
        <v>2088</v>
      </c>
    </row>
    <row r="46" spans="10:23">
      <c r="J46" t="s">
        <v>32</v>
      </c>
      <c r="K46" t="s">
        <v>36</v>
      </c>
      <c r="L46" t="s">
        <v>239</v>
      </c>
      <c r="M46" t="s">
        <v>533</v>
      </c>
      <c r="O46">
        <v>41</v>
      </c>
      <c r="P46">
        <v>2.2000000000000002</v>
      </c>
      <c r="Q46" t="s">
        <v>2340</v>
      </c>
      <c r="R46" t="s">
        <v>2345</v>
      </c>
      <c r="S46" s="10" t="s">
        <v>2209</v>
      </c>
      <c r="T46" t="s">
        <v>36</v>
      </c>
      <c r="U46" s="35" t="s">
        <v>2940</v>
      </c>
      <c r="V46" t="s">
        <v>2694</v>
      </c>
      <c r="W46" t="s">
        <v>2088</v>
      </c>
    </row>
    <row r="47" spans="10:23">
      <c r="J47" t="s">
        <v>32</v>
      </c>
      <c r="K47" t="s">
        <v>36</v>
      </c>
      <c r="L47" t="s">
        <v>239</v>
      </c>
      <c r="M47" t="s">
        <v>536</v>
      </c>
      <c r="O47">
        <v>41</v>
      </c>
      <c r="P47">
        <v>2.2000000000000002</v>
      </c>
      <c r="Q47" t="s">
        <v>2340</v>
      </c>
      <c r="R47" t="s">
        <v>2345</v>
      </c>
      <c r="S47" s="10" t="s">
        <v>2209</v>
      </c>
      <c r="T47" t="s">
        <v>36</v>
      </c>
      <c r="U47" s="35" t="s">
        <v>2941</v>
      </c>
      <c r="V47" t="s">
        <v>2694</v>
      </c>
      <c r="W47" t="s">
        <v>2088</v>
      </c>
    </row>
    <row r="48" spans="10:23">
      <c r="J48" t="s">
        <v>32</v>
      </c>
      <c r="K48" t="s">
        <v>36</v>
      </c>
      <c r="L48" t="s">
        <v>239</v>
      </c>
      <c r="M48" t="s">
        <v>538</v>
      </c>
      <c r="O48">
        <v>41</v>
      </c>
      <c r="P48">
        <v>2.2000000000000002</v>
      </c>
      <c r="Q48" t="s">
        <v>2340</v>
      </c>
      <c r="R48" t="s">
        <v>2345</v>
      </c>
      <c r="S48" s="10" t="s">
        <v>2209</v>
      </c>
      <c r="T48" t="s">
        <v>36</v>
      </c>
      <c r="U48" s="35" t="s">
        <v>2942</v>
      </c>
      <c r="V48" t="s">
        <v>2694</v>
      </c>
      <c r="W48" t="s">
        <v>2088</v>
      </c>
    </row>
    <row r="49" spans="10:23">
      <c r="J49" t="s">
        <v>32</v>
      </c>
      <c r="K49" t="s">
        <v>36</v>
      </c>
      <c r="L49" t="s">
        <v>239</v>
      </c>
      <c r="M49" t="s">
        <v>540</v>
      </c>
      <c r="O49">
        <v>41</v>
      </c>
      <c r="P49">
        <v>2.2000000000000002</v>
      </c>
      <c r="Q49" t="s">
        <v>2340</v>
      </c>
      <c r="R49" t="s">
        <v>2345</v>
      </c>
      <c r="S49" s="10" t="s">
        <v>2209</v>
      </c>
      <c r="T49" t="s">
        <v>36</v>
      </c>
      <c r="U49" s="35" t="s">
        <v>2943</v>
      </c>
      <c r="V49" t="s">
        <v>2694</v>
      </c>
      <c r="W49" t="s">
        <v>2088</v>
      </c>
    </row>
    <row r="50" spans="10:23">
      <c r="J50" t="s">
        <v>32</v>
      </c>
      <c r="K50" t="s">
        <v>36</v>
      </c>
      <c r="L50" t="s">
        <v>239</v>
      </c>
      <c r="M50" t="s">
        <v>543</v>
      </c>
      <c r="O50">
        <v>41</v>
      </c>
      <c r="P50">
        <v>2.2000000000000002</v>
      </c>
      <c r="Q50" t="s">
        <v>2340</v>
      </c>
      <c r="R50" t="s">
        <v>2345</v>
      </c>
      <c r="S50" s="10" t="s">
        <v>2209</v>
      </c>
      <c r="T50" t="s">
        <v>36</v>
      </c>
      <c r="U50" s="35" t="s">
        <v>2944</v>
      </c>
      <c r="V50" t="s">
        <v>2694</v>
      </c>
      <c r="W50" t="s">
        <v>2088</v>
      </c>
    </row>
    <row r="51" spans="10:23">
      <c r="J51" t="s">
        <v>32</v>
      </c>
      <c r="K51" t="s">
        <v>36</v>
      </c>
      <c r="L51" t="s">
        <v>242</v>
      </c>
      <c r="M51" t="s">
        <v>546</v>
      </c>
      <c r="O51">
        <v>41</v>
      </c>
      <c r="P51">
        <v>2.2000000000000002</v>
      </c>
      <c r="Q51" t="s">
        <v>2340</v>
      </c>
      <c r="R51" t="s">
        <v>2345</v>
      </c>
      <c r="S51" s="10" t="s">
        <v>2209</v>
      </c>
      <c r="T51" t="s">
        <v>36</v>
      </c>
      <c r="U51" s="35" t="s">
        <v>2945</v>
      </c>
      <c r="V51" t="s">
        <v>2694</v>
      </c>
      <c r="W51" t="s">
        <v>2088</v>
      </c>
    </row>
    <row r="52" spans="10:23">
      <c r="J52" t="s">
        <v>32</v>
      </c>
      <c r="K52" t="s">
        <v>36</v>
      </c>
      <c r="L52" t="s">
        <v>244</v>
      </c>
      <c r="M52" t="s">
        <v>549</v>
      </c>
      <c r="O52">
        <v>59</v>
      </c>
      <c r="P52">
        <v>4</v>
      </c>
      <c r="Q52" t="s">
        <v>2365</v>
      </c>
      <c r="R52" t="s">
        <v>2366</v>
      </c>
      <c r="S52" s="10" t="s">
        <v>2278</v>
      </c>
      <c r="T52" t="s">
        <v>2347</v>
      </c>
      <c r="U52" s="35" t="s">
        <v>2351</v>
      </c>
      <c r="V52" t="s">
        <v>2351</v>
      </c>
      <c r="W52" t="s">
        <v>2088</v>
      </c>
    </row>
    <row r="53" spans="10:23">
      <c r="J53" t="s">
        <v>32</v>
      </c>
      <c r="K53" t="s">
        <v>36</v>
      </c>
      <c r="L53" t="s">
        <v>244</v>
      </c>
      <c r="M53" t="s">
        <v>553</v>
      </c>
      <c r="O53">
        <v>59</v>
      </c>
      <c r="P53">
        <v>4</v>
      </c>
      <c r="Q53" t="s">
        <v>2365</v>
      </c>
      <c r="R53" t="s">
        <v>2366</v>
      </c>
      <c r="S53" s="10" t="s">
        <v>2278</v>
      </c>
      <c r="T53" t="s">
        <v>2347</v>
      </c>
      <c r="U53" s="35" t="s">
        <v>2352</v>
      </c>
      <c r="V53" t="s">
        <v>2352</v>
      </c>
      <c r="W53" t="s">
        <v>2088</v>
      </c>
    </row>
    <row r="54" spans="10:23">
      <c r="J54" t="s">
        <v>32</v>
      </c>
      <c r="K54" t="s">
        <v>36</v>
      </c>
      <c r="L54" t="s">
        <v>244</v>
      </c>
      <c r="M54" t="s">
        <v>556</v>
      </c>
    </row>
    <row r="55" spans="10:23">
      <c r="J55" t="s">
        <v>32</v>
      </c>
      <c r="K55" t="s">
        <v>36</v>
      </c>
      <c r="L55" t="s">
        <v>244</v>
      </c>
      <c r="M55" t="s">
        <v>559</v>
      </c>
    </row>
    <row r="56" spans="10:23">
      <c r="J56" t="s">
        <v>32</v>
      </c>
      <c r="K56" t="s">
        <v>36</v>
      </c>
      <c r="L56" t="s">
        <v>247</v>
      </c>
      <c r="M56" t="s">
        <v>562</v>
      </c>
    </row>
    <row r="57" spans="10:23">
      <c r="J57" t="s">
        <v>32</v>
      </c>
      <c r="K57" t="s">
        <v>36</v>
      </c>
      <c r="L57" t="s">
        <v>247</v>
      </c>
      <c r="M57" t="s">
        <v>565</v>
      </c>
    </row>
    <row r="58" spans="10:23">
      <c r="J58" t="s">
        <v>32</v>
      </c>
      <c r="K58" t="s">
        <v>36</v>
      </c>
      <c r="L58" t="s">
        <v>247</v>
      </c>
      <c r="M58" t="s">
        <v>253</v>
      </c>
    </row>
    <row r="59" spans="10:23">
      <c r="J59" t="s">
        <v>32</v>
      </c>
      <c r="K59" t="s">
        <v>36</v>
      </c>
      <c r="L59" t="s">
        <v>247</v>
      </c>
      <c r="M59" t="s">
        <v>571</v>
      </c>
    </row>
    <row r="60" spans="10:23">
      <c r="J60" t="s">
        <v>32</v>
      </c>
      <c r="K60" t="s">
        <v>36</v>
      </c>
      <c r="L60" t="s">
        <v>247</v>
      </c>
      <c r="M60" t="s">
        <v>259</v>
      </c>
    </row>
    <row r="61" spans="10:23">
      <c r="J61" t="s">
        <v>32</v>
      </c>
      <c r="K61" t="s">
        <v>36</v>
      </c>
      <c r="L61" t="s">
        <v>250</v>
      </c>
      <c r="M61" t="s">
        <v>250</v>
      </c>
    </row>
    <row r="62" spans="10:23">
      <c r="J62" t="s">
        <v>32</v>
      </c>
      <c r="K62" t="s">
        <v>36</v>
      </c>
      <c r="L62" t="s">
        <v>253</v>
      </c>
      <c r="M62" t="s">
        <v>578</v>
      </c>
    </row>
    <row r="63" spans="10:23">
      <c r="J63" t="s">
        <v>32</v>
      </c>
      <c r="K63" t="s">
        <v>36</v>
      </c>
      <c r="L63" t="s">
        <v>253</v>
      </c>
      <c r="M63" t="s">
        <v>580</v>
      </c>
    </row>
    <row r="64" spans="10:23">
      <c r="J64" t="s">
        <v>32</v>
      </c>
      <c r="K64" t="s">
        <v>36</v>
      </c>
      <c r="L64" t="s">
        <v>253</v>
      </c>
      <c r="M64" t="s">
        <v>583</v>
      </c>
    </row>
    <row r="65" spans="10:13">
      <c r="J65" t="s">
        <v>32</v>
      </c>
      <c r="K65" t="s">
        <v>36</v>
      </c>
      <c r="L65" t="s">
        <v>253</v>
      </c>
      <c r="M65" t="s">
        <v>585</v>
      </c>
    </row>
    <row r="66" spans="10:13">
      <c r="J66" t="s">
        <v>32</v>
      </c>
      <c r="K66" t="s">
        <v>36</v>
      </c>
      <c r="L66" t="s">
        <v>253</v>
      </c>
      <c r="M66" t="s">
        <v>588</v>
      </c>
    </row>
    <row r="67" spans="10:13">
      <c r="J67" t="s">
        <v>32</v>
      </c>
      <c r="K67" t="s">
        <v>36</v>
      </c>
      <c r="L67" t="s">
        <v>253</v>
      </c>
      <c r="M67" t="s">
        <v>591</v>
      </c>
    </row>
    <row r="68" spans="10:13">
      <c r="J68" t="s">
        <v>32</v>
      </c>
      <c r="K68" t="s">
        <v>36</v>
      </c>
      <c r="L68" t="s">
        <v>256</v>
      </c>
      <c r="M68" t="s">
        <v>594</v>
      </c>
    </row>
    <row r="69" spans="10:13">
      <c r="J69" t="s">
        <v>32</v>
      </c>
      <c r="K69" t="s">
        <v>36</v>
      </c>
      <c r="L69" t="s">
        <v>256</v>
      </c>
      <c r="M69" t="s">
        <v>596</v>
      </c>
    </row>
    <row r="70" spans="10:13">
      <c r="J70" t="s">
        <v>32</v>
      </c>
      <c r="K70" t="s">
        <v>36</v>
      </c>
      <c r="L70" t="s">
        <v>256</v>
      </c>
      <c r="M70" t="s">
        <v>598</v>
      </c>
    </row>
    <row r="71" spans="10:13">
      <c r="J71" t="s">
        <v>32</v>
      </c>
      <c r="K71" t="s">
        <v>36</v>
      </c>
      <c r="L71" t="s">
        <v>256</v>
      </c>
      <c r="M71" t="s">
        <v>600</v>
      </c>
    </row>
    <row r="72" spans="10:13">
      <c r="J72" t="s">
        <v>32</v>
      </c>
      <c r="K72" t="s">
        <v>36</v>
      </c>
      <c r="L72" t="s">
        <v>256</v>
      </c>
      <c r="M72" t="s">
        <v>603</v>
      </c>
    </row>
    <row r="73" spans="10:13">
      <c r="J73" t="s">
        <v>32</v>
      </c>
      <c r="K73" t="s">
        <v>36</v>
      </c>
      <c r="L73" t="s">
        <v>256</v>
      </c>
      <c r="M73" t="s">
        <v>605</v>
      </c>
    </row>
    <row r="74" spans="10:13">
      <c r="J74" t="s">
        <v>32</v>
      </c>
      <c r="K74" t="s">
        <v>36</v>
      </c>
      <c r="L74" t="s">
        <v>256</v>
      </c>
      <c r="M74" t="s">
        <v>607</v>
      </c>
    </row>
    <row r="75" spans="10:13">
      <c r="J75" t="s">
        <v>32</v>
      </c>
      <c r="K75" t="s">
        <v>36</v>
      </c>
      <c r="L75" t="s">
        <v>256</v>
      </c>
      <c r="M75" t="s">
        <v>609</v>
      </c>
    </row>
    <row r="76" spans="10:13">
      <c r="J76" t="s">
        <v>32</v>
      </c>
      <c r="K76" t="s">
        <v>36</v>
      </c>
      <c r="L76" t="s">
        <v>256</v>
      </c>
      <c r="M76" t="s">
        <v>611</v>
      </c>
    </row>
    <row r="77" spans="10:13">
      <c r="J77" t="s">
        <v>32</v>
      </c>
      <c r="K77" t="s">
        <v>36</v>
      </c>
      <c r="L77" t="s">
        <v>256</v>
      </c>
      <c r="M77" t="s">
        <v>613</v>
      </c>
    </row>
    <row r="78" spans="10:13">
      <c r="J78" t="s">
        <v>32</v>
      </c>
      <c r="K78" t="s">
        <v>36</v>
      </c>
      <c r="L78" t="s">
        <v>259</v>
      </c>
      <c r="M78" t="s">
        <v>615</v>
      </c>
    </row>
    <row r="79" spans="10:13">
      <c r="J79" t="s">
        <v>32</v>
      </c>
      <c r="K79" t="s">
        <v>36</v>
      </c>
      <c r="L79" t="s">
        <v>259</v>
      </c>
      <c r="M79" t="s">
        <v>617</v>
      </c>
    </row>
    <row r="80" spans="10:13">
      <c r="J80" t="s">
        <v>32</v>
      </c>
      <c r="K80" t="s">
        <v>36</v>
      </c>
      <c r="L80" t="s">
        <v>259</v>
      </c>
      <c r="M80" t="s">
        <v>619</v>
      </c>
    </row>
    <row r="81" spans="10:13">
      <c r="J81" t="s">
        <v>32</v>
      </c>
      <c r="K81" t="s">
        <v>36</v>
      </c>
      <c r="L81" t="s">
        <v>259</v>
      </c>
      <c r="M81" t="s">
        <v>622</v>
      </c>
    </row>
    <row r="82" spans="10:13">
      <c r="J82" t="s">
        <v>32</v>
      </c>
      <c r="K82" t="s">
        <v>36</v>
      </c>
      <c r="L82" t="s">
        <v>259</v>
      </c>
      <c r="M82" t="s">
        <v>625</v>
      </c>
    </row>
    <row r="83" spans="10:13">
      <c r="J83" t="s">
        <v>32</v>
      </c>
      <c r="K83" t="s">
        <v>36</v>
      </c>
      <c r="L83" t="s">
        <v>259</v>
      </c>
      <c r="M83" t="s">
        <v>630</v>
      </c>
    </row>
    <row r="84" spans="10:13">
      <c r="J84" t="s">
        <v>32</v>
      </c>
      <c r="K84" t="s">
        <v>36</v>
      </c>
      <c r="L84" t="s">
        <v>259</v>
      </c>
      <c r="M84" t="s">
        <v>627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AB97-0C79-4010-9795-B4D1DD8D4E55}">
  <sheetPr>
    <tabColor theme="1"/>
  </sheetPr>
  <dimension ref="A1:X192"/>
  <sheetViews>
    <sheetView topLeftCell="C1" zoomScaleNormal="100" workbookViewId="0">
      <pane ySplit="6" topLeftCell="A7" activePane="bottomLeft" state="frozen"/>
      <selection activeCell="T6" sqref="T6"/>
      <selection pane="bottomLeft" activeCell="X13" sqref="X13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45.5703125" bestFit="1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28.85546875" bestFit="1" customWidth="1"/>
    <col min="20" max="20" width="28.28515625" bestFit="1" customWidth="1"/>
    <col min="21" max="21" width="19.710937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C1" s="75"/>
      <c r="J1" s="75"/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86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86</v>
      </c>
      <c r="K7" t="s">
        <v>87</v>
      </c>
      <c r="L7" t="s">
        <v>455</v>
      </c>
      <c r="M7" t="s">
        <v>455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86</v>
      </c>
      <c r="K8" t="s">
        <v>87</v>
      </c>
      <c r="L8" t="s">
        <v>458</v>
      </c>
      <c r="M8" t="s">
        <v>458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31</v>
      </c>
      <c r="B9">
        <v>2.2000000000000002</v>
      </c>
      <c r="C9" t="s">
        <v>2340</v>
      </c>
      <c r="D9" t="s">
        <v>2345</v>
      </c>
      <c r="E9" s="10" t="s">
        <v>2172</v>
      </c>
      <c r="F9" t="s">
        <v>2359</v>
      </c>
      <c r="G9" t="s">
        <v>2335</v>
      </c>
      <c r="H9" s="7" t="s">
        <v>2088</v>
      </c>
      <c r="J9" t="s">
        <v>86</v>
      </c>
      <c r="K9" t="s">
        <v>87</v>
      </c>
      <c r="L9" t="s">
        <v>458</v>
      </c>
      <c r="M9" t="s">
        <v>1120</v>
      </c>
      <c r="O9">
        <v>31</v>
      </c>
      <c r="P9">
        <v>2.2000000000000002</v>
      </c>
      <c r="Q9" t="s">
        <v>2340</v>
      </c>
      <c r="R9" t="s">
        <v>2345</v>
      </c>
      <c r="S9" s="10" t="s">
        <v>2172</v>
      </c>
      <c r="T9" t="s">
        <v>2205</v>
      </c>
      <c r="U9" s="35" t="s">
        <v>2545</v>
      </c>
      <c r="V9" t="s">
        <v>2694</v>
      </c>
      <c r="W9" t="s">
        <v>2088</v>
      </c>
    </row>
    <row r="10" spans="1:23">
      <c r="A10">
        <v>32</v>
      </c>
      <c r="B10">
        <v>99</v>
      </c>
      <c r="C10" t="s">
        <v>2340</v>
      </c>
      <c r="D10" t="s">
        <v>2345</v>
      </c>
      <c r="E10" s="10" t="s">
        <v>2177</v>
      </c>
      <c r="F10" t="s">
        <v>2362</v>
      </c>
      <c r="G10" t="s">
        <v>2335</v>
      </c>
      <c r="H10" s="7" t="s">
        <v>2088</v>
      </c>
      <c r="J10" t="s">
        <v>86</v>
      </c>
      <c r="K10" t="s">
        <v>87</v>
      </c>
      <c r="L10" t="s">
        <v>458</v>
      </c>
      <c r="M10" t="s">
        <v>1122</v>
      </c>
      <c r="O10">
        <v>31</v>
      </c>
      <c r="P10">
        <v>2.2000000000000002</v>
      </c>
      <c r="Q10" t="s">
        <v>2340</v>
      </c>
      <c r="R10" t="s">
        <v>2345</v>
      </c>
      <c r="S10" s="10" t="s">
        <v>2172</v>
      </c>
      <c r="T10" t="s">
        <v>2853</v>
      </c>
      <c r="U10" s="35" t="s">
        <v>2854</v>
      </c>
      <c r="V10" t="s">
        <v>2694</v>
      </c>
      <c r="W10" t="s">
        <v>2088</v>
      </c>
    </row>
    <row r="11" spans="1:23">
      <c r="A11">
        <v>42</v>
      </c>
      <c r="B11">
        <v>2.2000000000000002</v>
      </c>
      <c r="C11" t="s">
        <v>2340</v>
      </c>
      <c r="D11" t="s">
        <v>2345</v>
      </c>
      <c r="E11" s="10" t="s">
        <v>2946</v>
      </c>
      <c r="F11" t="s">
        <v>2947</v>
      </c>
      <c r="G11" t="s">
        <v>2335</v>
      </c>
      <c r="H11" s="7" t="s">
        <v>2088</v>
      </c>
      <c r="J11" t="s">
        <v>86</v>
      </c>
      <c r="K11" t="s">
        <v>87</v>
      </c>
      <c r="L11" t="s">
        <v>458</v>
      </c>
      <c r="M11" t="s">
        <v>1124</v>
      </c>
      <c r="O11">
        <v>31</v>
      </c>
      <c r="P11">
        <v>2.2000000000000002</v>
      </c>
      <c r="Q11" t="s">
        <v>2340</v>
      </c>
      <c r="R11" t="s">
        <v>2345</v>
      </c>
      <c r="S11" s="10" t="s">
        <v>2172</v>
      </c>
      <c r="T11" t="s">
        <v>2853</v>
      </c>
      <c r="U11" s="35" t="s">
        <v>2855</v>
      </c>
      <c r="V11" t="s">
        <v>2694</v>
      </c>
      <c r="W11" t="s">
        <v>2088</v>
      </c>
    </row>
    <row r="12" spans="1:23">
      <c r="A12">
        <v>43</v>
      </c>
      <c r="B12">
        <v>2.2000000000000002</v>
      </c>
      <c r="C12" t="s">
        <v>2340</v>
      </c>
      <c r="D12" t="s">
        <v>2345</v>
      </c>
      <c r="E12" s="10" t="s">
        <v>2214</v>
      </c>
      <c r="F12" t="s">
        <v>2948</v>
      </c>
      <c r="G12" t="s">
        <v>2335</v>
      </c>
      <c r="H12" s="7" t="s">
        <v>2088</v>
      </c>
      <c r="J12" t="s">
        <v>86</v>
      </c>
      <c r="K12" t="s">
        <v>87</v>
      </c>
      <c r="L12" t="s">
        <v>458</v>
      </c>
      <c r="M12" t="s">
        <v>1125</v>
      </c>
      <c r="O12">
        <v>31</v>
      </c>
      <c r="P12">
        <v>2.2000000000000002</v>
      </c>
      <c r="Q12" t="s">
        <v>2340</v>
      </c>
      <c r="R12" t="s">
        <v>2345</v>
      </c>
      <c r="S12" s="10" t="s">
        <v>2172</v>
      </c>
      <c r="T12" t="s">
        <v>2853</v>
      </c>
      <c r="U12" s="35" t="s">
        <v>2856</v>
      </c>
      <c r="V12" t="s">
        <v>2694</v>
      </c>
      <c r="W12" t="s">
        <v>2088</v>
      </c>
    </row>
    <row r="13" spans="1:23">
      <c r="A13">
        <v>44</v>
      </c>
      <c r="B13">
        <v>2.2000000000000002</v>
      </c>
      <c r="C13" t="s">
        <v>2340</v>
      </c>
      <c r="D13" t="s">
        <v>2345</v>
      </c>
      <c r="E13" s="10" t="s">
        <v>2217</v>
      </c>
      <c r="F13" t="s">
        <v>2955</v>
      </c>
      <c r="G13" t="s">
        <v>2335</v>
      </c>
      <c r="H13" s="7" t="s">
        <v>2088</v>
      </c>
      <c r="J13" t="s">
        <v>86</v>
      </c>
      <c r="K13" t="s">
        <v>87</v>
      </c>
      <c r="L13" t="s">
        <v>460</v>
      </c>
      <c r="M13" t="s">
        <v>1127</v>
      </c>
      <c r="O13">
        <v>31</v>
      </c>
      <c r="P13">
        <v>2.2000000000000002</v>
      </c>
      <c r="Q13" t="s">
        <v>2340</v>
      </c>
      <c r="R13" t="s">
        <v>2345</v>
      </c>
      <c r="S13" s="10" t="s">
        <v>2172</v>
      </c>
      <c r="T13" t="s">
        <v>2853</v>
      </c>
      <c r="U13" s="35" t="s">
        <v>2857</v>
      </c>
      <c r="V13" t="s">
        <v>2694</v>
      </c>
      <c r="W13" t="s">
        <v>2088</v>
      </c>
    </row>
    <row r="14" spans="1:23">
      <c r="A14">
        <v>45</v>
      </c>
      <c r="B14">
        <v>2.2000000000000002</v>
      </c>
      <c r="C14" t="s">
        <v>2340</v>
      </c>
      <c r="D14" t="s">
        <v>2345</v>
      </c>
      <c r="E14" s="10" t="s">
        <v>2220</v>
      </c>
      <c r="F14" t="s">
        <v>2963</v>
      </c>
      <c r="G14" t="s">
        <v>2335</v>
      </c>
      <c r="H14" s="7" t="s">
        <v>2088</v>
      </c>
      <c r="J14" t="s">
        <v>86</v>
      </c>
      <c r="K14" t="s">
        <v>87</v>
      </c>
      <c r="L14" t="s">
        <v>460</v>
      </c>
      <c r="M14" t="s">
        <v>1129</v>
      </c>
      <c r="O14">
        <v>32</v>
      </c>
      <c r="P14">
        <v>99</v>
      </c>
      <c r="Q14" t="s">
        <v>2340</v>
      </c>
      <c r="R14" t="s">
        <v>2345</v>
      </c>
      <c r="S14" s="10" t="s">
        <v>2177</v>
      </c>
      <c r="T14" t="s">
        <v>2362</v>
      </c>
      <c r="U14" s="35" t="s">
        <v>2671</v>
      </c>
      <c r="V14" t="s">
        <v>2671</v>
      </c>
      <c r="W14" t="s">
        <v>2088</v>
      </c>
    </row>
    <row r="15" spans="1:23">
      <c r="A15">
        <v>59</v>
      </c>
      <c r="B15">
        <v>4</v>
      </c>
      <c r="C15" t="s">
        <v>2365</v>
      </c>
      <c r="D15" t="s">
        <v>2366</v>
      </c>
      <c r="E15" s="10" t="s">
        <v>2278</v>
      </c>
      <c r="F15" t="s">
        <v>2092</v>
      </c>
      <c r="G15" t="s">
        <v>2341</v>
      </c>
      <c r="H15" s="7" t="s">
        <v>2088</v>
      </c>
      <c r="J15" t="s">
        <v>86</v>
      </c>
      <c r="K15" t="s">
        <v>87</v>
      </c>
      <c r="L15" t="s">
        <v>460</v>
      </c>
      <c r="M15" t="s">
        <v>1132</v>
      </c>
      <c r="O15">
        <v>42</v>
      </c>
      <c r="P15">
        <v>2.2000000000000002</v>
      </c>
      <c r="Q15" t="s">
        <v>2340</v>
      </c>
      <c r="R15" t="s">
        <v>2345</v>
      </c>
      <c r="S15" s="10" t="s">
        <v>2946</v>
      </c>
      <c r="T15" t="s">
        <v>2947</v>
      </c>
      <c r="U15" s="35" t="s">
        <v>2351</v>
      </c>
      <c r="V15" t="s">
        <v>2351</v>
      </c>
      <c r="W15" t="s">
        <v>2088</v>
      </c>
    </row>
    <row r="16" spans="1:23">
      <c r="J16" t="s">
        <v>86</v>
      </c>
      <c r="K16" t="s">
        <v>87</v>
      </c>
      <c r="L16" t="s">
        <v>460</v>
      </c>
      <c r="M16" t="s">
        <v>1134</v>
      </c>
      <c r="O16">
        <v>42</v>
      </c>
      <c r="P16">
        <v>2.2000000000000002</v>
      </c>
      <c r="Q16" t="s">
        <v>2340</v>
      </c>
      <c r="R16" t="s">
        <v>2345</v>
      </c>
      <c r="S16" s="10" t="s">
        <v>2946</v>
      </c>
      <c r="T16" t="s">
        <v>2947</v>
      </c>
      <c r="U16" s="35" t="s">
        <v>2352</v>
      </c>
      <c r="V16" t="s">
        <v>2352</v>
      </c>
      <c r="W16" t="s">
        <v>2088</v>
      </c>
    </row>
    <row r="17" spans="10:23">
      <c r="J17" t="s">
        <v>86</v>
      </c>
      <c r="K17" t="s">
        <v>87</v>
      </c>
      <c r="L17" t="s">
        <v>460</v>
      </c>
      <c r="M17" t="s">
        <v>1135</v>
      </c>
      <c r="O17">
        <v>43</v>
      </c>
      <c r="P17">
        <v>2.2000000000000002</v>
      </c>
      <c r="Q17" t="s">
        <v>2340</v>
      </c>
      <c r="R17" t="s">
        <v>2345</v>
      </c>
      <c r="S17" s="10" t="s">
        <v>2214</v>
      </c>
      <c r="T17" t="s">
        <v>2948</v>
      </c>
      <c r="U17" s="35" t="s">
        <v>2949</v>
      </c>
      <c r="V17" t="s">
        <v>2694</v>
      </c>
      <c r="W17" t="s">
        <v>2088</v>
      </c>
    </row>
    <row r="18" spans="10:23">
      <c r="J18" t="s">
        <v>86</v>
      </c>
      <c r="K18" t="s">
        <v>87</v>
      </c>
      <c r="L18" t="s">
        <v>460</v>
      </c>
      <c r="M18" t="s">
        <v>1137</v>
      </c>
      <c r="O18">
        <v>43</v>
      </c>
      <c r="P18">
        <v>2.2000000000000002</v>
      </c>
      <c r="Q18" t="s">
        <v>2340</v>
      </c>
      <c r="R18" t="s">
        <v>2345</v>
      </c>
      <c r="S18" s="10" t="s">
        <v>2214</v>
      </c>
      <c r="T18" t="s">
        <v>2948</v>
      </c>
      <c r="U18" s="35" t="s">
        <v>2950</v>
      </c>
      <c r="V18" t="s">
        <v>2694</v>
      </c>
      <c r="W18" t="s">
        <v>2088</v>
      </c>
    </row>
    <row r="19" spans="10:23">
      <c r="J19" t="s">
        <v>86</v>
      </c>
      <c r="K19" t="s">
        <v>87</v>
      </c>
      <c r="L19" t="s">
        <v>462</v>
      </c>
      <c r="M19" t="s">
        <v>1139</v>
      </c>
      <c r="O19">
        <v>43</v>
      </c>
      <c r="P19">
        <v>2.2000000000000002</v>
      </c>
      <c r="Q19" t="s">
        <v>2340</v>
      </c>
      <c r="R19" t="s">
        <v>2345</v>
      </c>
      <c r="S19" s="10" t="s">
        <v>2214</v>
      </c>
      <c r="T19" t="s">
        <v>2948</v>
      </c>
      <c r="U19" s="35" t="s">
        <v>2441</v>
      </c>
      <c r="V19" t="s">
        <v>2694</v>
      </c>
      <c r="W19" t="s">
        <v>2088</v>
      </c>
    </row>
    <row r="20" spans="10:23">
      <c r="J20" t="s">
        <v>86</v>
      </c>
      <c r="K20" t="s">
        <v>87</v>
      </c>
      <c r="L20" t="s">
        <v>462</v>
      </c>
      <c r="M20" t="s">
        <v>1140</v>
      </c>
      <c r="O20">
        <v>43</v>
      </c>
      <c r="P20">
        <v>2.2000000000000002</v>
      </c>
      <c r="Q20" t="s">
        <v>2340</v>
      </c>
      <c r="R20" t="s">
        <v>2345</v>
      </c>
      <c r="S20" s="10" t="s">
        <v>2214</v>
      </c>
      <c r="T20" t="s">
        <v>2948</v>
      </c>
      <c r="U20" s="35" t="s">
        <v>2951</v>
      </c>
      <c r="V20" t="s">
        <v>2694</v>
      </c>
      <c r="W20" t="s">
        <v>2088</v>
      </c>
    </row>
    <row r="21" spans="10:23">
      <c r="J21" t="s">
        <v>86</v>
      </c>
      <c r="K21" t="s">
        <v>87</v>
      </c>
      <c r="L21" t="s">
        <v>464</v>
      </c>
      <c r="M21" t="s">
        <v>1143</v>
      </c>
      <c r="O21">
        <v>43</v>
      </c>
      <c r="P21">
        <v>2.2000000000000002</v>
      </c>
      <c r="Q21" t="s">
        <v>2340</v>
      </c>
      <c r="R21" t="s">
        <v>2345</v>
      </c>
      <c r="S21" s="10" t="s">
        <v>2214</v>
      </c>
      <c r="T21" t="s">
        <v>2948</v>
      </c>
      <c r="U21" s="35" t="s">
        <v>2952</v>
      </c>
      <c r="V21" t="s">
        <v>2694</v>
      </c>
      <c r="W21" t="s">
        <v>2088</v>
      </c>
    </row>
    <row r="22" spans="10:23">
      <c r="J22" t="s">
        <v>86</v>
      </c>
      <c r="K22" t="s">
        <v>87</v>
      </c>
      <c r="L22" t="s">
        <v>464</v>
      </c>
      <c r="M22" t="s">
        <v>1144</v>
      </c>
      <c r="O22">
        <v>43</v>
      </c>
      <c r="P22">
        <v>2.2000000000000002</v>
      </c>
      <c r="Q22" t="s">
        <v>2340</v>
      </c>
      <c r="R22" t="s">
        <v>2345</v>
      </c>
      <c r="S22" s="10" t="s">
        <v>2214</v>
      </c>
      <c r="T22" t="s">
        <v>2948</v>
      </c>
      <c r="U22" s="35" t="s">
        <v>2501</v>
      </c>
      <c r="V22" t="s">
        <v>2694</v>
      </c>
      <c r="W22" t="s">
        <v>2088</v>
      </c>
    </row>
    <row r="23" spans="10:23">
      <c r="J23" t="s">
        <v>86</v>
      </c>
      <c r="K23" t="s">
        <v>87</v>
      </c>
      <c r="L23" t="s">
        <v>466</v>
      </c>
      <c r="M23" t="s">
        <v>1146</v>
      </c>
      <c r="O23">
        <v>43</v>
      </c>
      <c r="P23">
        <v>2.2000000000000002</v>
      </c>
      <c r="Q23" t="s">
        <v>2340</v>
      </c>
      <c r="R23" t="s">
        <v>2345</v>
      </c>
      <c r="S23" s="10" t="s">
        <v>2214</v>
      </c>
      <c r="T23" t="s">
        <v>2948</v>
      </c>
      <c r="U23" s="35" t="s">
        <v>2525</v>
      </c>
      <c r="V23" t="s">
        <v>2694</v>
      </c>
      <c r="W23" t="s">
        <v>2088</v>
      </c>
    </row>
    <row r="24" spans="10:23">
      <c r="J24" t="s">
        <v>86</v>
      </c>
      <c r="K24" t="s">
        <v>87</v>
      </c>
      <c r="L24" t="s">
        <v>466</v>
      </c>
      <c r="M24" t="s">
        <v>1147</v>
      </c>
      <c r="O24">
        <v>43</v>
      </c>
      <c r="P24">
        <v>2.2000000000000002</v>
      </c>
      <c r="Q24" t="s">
        <v>2340</v>
      </c>
      <c r="R24" t="s">
        <v>2345</v>
      </c>
      <c r="S24" s="10" t="s">
        <v>2214</v>
      </c>
      <c r="T24" t="s">
        <v>2948</v>
      </c>
      <c r="U24" s="35" t="s">
        <v>2953</v>
      </c>
      <c r="V24" t="s">
        <v>2694</v>
      </c>
      <c r="W24" t="s">
        <v>2088</v>
      </c>
    </row>
    <row r="25" spans="10:23">
      <c r="J25" t="s">
        <v>86</v>
      </c>
      <c r="K25" t="s">
        <v>87</v>
      </c>
      <c r="L25" t="s">
        <v>469</v>
      </c>
      <c r="M25" t="s">
        <v>1149</v>
      </c>
      <c r="O25">
        <v>43</v>
      </c>
      <c r="P25">
        <v>2.2000000000000002</v>
      </c>
      <c r="Q25" t="s">
        <v>2340</v>
      </c>
      <c r="R25" t="s">
        <v>2345</v>
      </c>
      <c r="S25" s="10" t="s">
        <v>2214</v>
      </c>
      <c r="T25" t="s">
        <v>2948</v>
      </c>
      <c r="U25" s="35" t="s">
        <v>2545</v>
      </c>
      <c r="V25" t="s">
        <v>2694</v>
      </c>
      <c r="W25" t="s">
        <v>2088</v>
      </c>
    </row>
    <row r="26" spans="10:23">
      <c r="J26" t="s">
        <v>86</v>
      </c>
      <c r="K26" t="s">
        <v>87</v>
      </c>
      <c r="L26" t="s">
        <v>469</v>
      </c>
      <c r="M26" t="s">
        <v>1150</v>
      </c>
      <c r="O26">
        <v>43</v>
      </c>
      <c r="P26">
        <v>2.2000000000000002</v>
      </c>
      <c r="Q26" t="s">
        <v>2340</v>
      </c>
      <c r="R26" t="s">
        <v>2345</v>
      </c>
      <c r="S26" s="10" t="s">
        <v>2214</v>
      </c>
      <c r="T26" t="s">
        <v>2948</v>
      </c>
      <c r="U26" s="35" t="s">
        <v>2605</v>
      </c>
      <c r="V26" t="s">
        <v>2694</v>
      </c>
      <c r="W26" t="s">
        <v>2088</v>
      </c>
    </row>
    <row r="27" spans="10:23">
      <c r="J27" t="s">
        <v>86</v>
      </c>
      <c r="K27" t="s">
        <v>87</v>
      </c>
      <c r="L27" t="s">
        <v>471</v>
      </c>
      <c r="M27" t="s">
        <v>1152</v>
      </c>
      <c r="O27">
        <v>43</v>
      </c>
      <c r="P27">
        <v>2.2000000000000002</v>
      </c>
      <c r="Q27" t="s">
        <v>2340</v>
      </c>
      <c r="R27" t="s">
        <v>2345</v>
      </c>
      <c r="S27" s="10" t="s">
        <v>2214</v>
      </c>
      <c r="T27" t="s">
        <v>2948</v>
      </c>
      <c r="U27" s="35" t="s">
        <v>2954</v>
      </c>
      <c r="V27" t="s">
        <v>2694</v>
      </c>
      <c r="W27" t="s">
        <v>2088</v>
      </c>
    </row>
    <row r="28" spans="10:23">
      <c r="J28" t="s">
        <v>86</v>
      </c>
      <c r="K28" t="s">
        <v>87</v>
      </c>
      <c r="L28" t="s">
        <v>471</v>
      </c>
      <c r="M28" t="s">
        <v>1153</v>
      </c>
      <c r="O28">
        <v>43</v>
      </c>
      <c r="P28">
        <v>2.2000000000000002</v>
      </c>
      <c r="Q28" t="s">
        <v>2340</v>
      </c>
      <c r="R28" t="s">
        <v>2345</v>
      </c>
      <c r="S28" s="10" t="s">
        <v>2214</v>
      </c>
      <c r="T28" t="s">
        <v>2948</v>
      </c>
      <c r="U28" s="35" t="s">
        <v>2653</v>
      </c>
      <c r="V28" t="s">
        <v>2694</v>
      </c>
      <c r="W28" t="s">
        <v>2088</v>
      </c>
    </row>
    <row r="29" spans="10:23">
      <c r="J29" t="s">
        <v>86</v>
      </c>
      <c r="K29" t="s">
        <v>87</v>
      </c>
      <c r="L29" t="s">
        <v>471</v>
      </c>
      <c r="M29" t="s">
        <v>1155</v>
      </c>
      <c r="O29">
        <v>44</v>
      </c>
      <c r="P29">
        <v>2.2000000000000002</v>
      </c>
      <c r="Q29" t="s">
        <v>2340</v>
      </c>
      <c r="R29" t="s">
        <v>2345</v>
      </c>
      <c r="S29" s="10" t="s">
        <v>2217</v>
      </c>
      <c r="T29" t="s">
        <v>2955</v>
      </c>
      <c r="U29" s="35" t="s">
        <v>2956</v>
      </c>
      <c r="V29" t="s">
        <v>2694</v>
      </c>
      <c r="W29" t="s">
        <v>2088</v>
      </c>
    </row>
    <row r="30" spans="10:23">
      <c r="J30" t="s">
        <v>86</v>
      </c>
      <c r="K30" t="s">
        <v>87</v>
      </c>
      <c r="L30" t="s">
        <v>471</v>
      </c>
      <c r="M30" t="s">
        <v>1157</v>
      </c>
      <c r="O30">
        <v>44</v>
      </c>
      <c r="P30">
        <v>2.2000000000000002</v>
      </c>
      <c r="Q30" t="s">
        <v>2340</v>
      </c>
      <c r="R30" t="s">
        <v>2345</v>
      </c>
      <c r="S30" s="10" t="s">
        <v>2217</v>
      </c>
      <c r="T30" t="s">
        <v>2955</v>
      </c>
      <c r="U30" s="35" t="s">
        <v>2957</v>
      </c>
      <c r="V30" t="s">
        <v>2694</v>
      </c>
      <c r="W30" t="s">
        <v>2088</v>
      </c>
    </row>
    <row r="31" spans="10:23">
      <c r="J31" t="s">
        <v>86</v>
      </c>
      <c r="K31" t="s">
        <v>87</v>
      </c>
      <c r="L31" t="s">
        <v>471</v>
      </c>
      <c r="M31" t="s">
        <v>1159</v>
      </c>
      <c r="O31">
        <v>44</v>
      </c>
      <c r="P31">
        <v>2.2000000000000002</v>
      </c>
      <c r="Q31" t="s">
        <v>2340</v>
      </c>
      <c r="R31" t="s">
        <v>2345</v>
      </c>
      <c r="S31" s="10" t="s">
        <v>2217</v>
      </c>
      <c r="T31" t="s">
        <v>2955</v>
      </c>
      <c r="U31" s="35" t="s">
        <v>2958</v>
      </c>
      <c r="V31" t="s">
        <v>2694</v>
      </c>
      <c r="W31" t="s">
        <v>2088</v>
      </c>
    </row>
    <row r="32" spans="10:23">
      <c r="J32" t="s">
        <v>86</v>
      </c>
      <c r="K32" t="s">
        <v>87</v>
      </c>
      <c r="L32" t="s">
        <v>471</v>
      </c>
      <c r="M32" t="s">
        <v>1161</v>
      </c>
      <c r="O32">
        <v>44</v>
      </c>
      <c r="P32">
        <v>2.2000000000000002</v>
      </c>
      <c r="Q32" t="s">
        <v>2340</v>
      </c>
      <c r="R32" t="s">
        <v>2345</v>
      </c>
      <c r="S32" s="10" t="s">
        <v>2217</v>
      </c>
      <c r="T32" t="s">
        <v>2955</v>
      </c>
      <c r="U32" s="35" t="s">
        <v>2959</v>
      </c>
      <c r="V32" t="s">
        <v>2694</v>
      </c>
      <c r="W32" t="s">
        <v>2088</v>
      </c>
    </row>
    <row r="33" spans="10:23">
      <c r="J33" t="s">
        <v>86</v>
      </c>
      <c r="K33" t="s">
        <v>87</v>
      </c>
      <c r="L33" t="s">
        <v>471</v>
      </c>
      <c r="M33" t="s">
        <v>1163</v>
      </c>
      <c r="O33">
        <v>44</v>
      </c>
      <c r="P33">
        <v>2.2000000000000002</v>
      </c>
      <c r="Q33" t="s">
        <v>2340</v>
      </c>
      <c r="R33" t="s">
        <v>2345</v>
      </c>
      <c r="S33" s="10" t="s">
        <v>2217</v>
      </c>
      <c r="T33" t="s">
        <v>2955</v>
      </c>
      <c r="U33" s="35" t="s">
        <v>635</v>
      </c>
      <c r="V33" t="s">
        <v>2694</v>
      </c>
      <c r="W33" t="s">
        <v>2088</v>
      </c>
    </row>
    <row r="34" spans="10:23">
      <c r="J34" t="s">
        <v>86</v>
      </c>
      <c r="K34" t="s">
        <v>92</v>
      </c>
      <c r="L34" t="s">
        <v>474</v>
      </c>
      <c r="M34" t="s">
        <v>1165</v>
      </c>
      <c r="O34">
        <v>44</v>
      </c>
      <c r="P34">
        <v>2.2000000000000002</v>
      </c>
      <c r="Q34" t="s">
        <v>2340</v>
      </c>
      <c r="R34" t="s">
        <v>2345</v>
      </c>
      <c r="S34" s="10" t="s">
        <v>2217</v>
      </c>
      <c r="T34" t="s">
        <v>2955</v>
      </c>
      <c r="U34" s="35" t="s">
        <v>2960</v>
      </c>
      <c r="V34" t="s">
        <v>2694</v>
      </c>
      <c r="W34" t="s">
        <v>2088</v>
      </c>
    </row>
    <row r="35" spans="10:23">
      <c r="J35" t="s">
        <v>86</v>
      </c>
      <c r="K35" t="s">
        <v>92</v>
      </c>
      <c r="L35" t="s">
        <v>474</v>
      </c>
      <c r="M35" t="s">
        <v>1167</v>
      </c>
      <c r="O35">
        <v>44</v>
      </c>
      <c r="P35">
        <v>2.2000000000000002</v>
      </c>
      <c r="Q35" t="s">
        <v>2340</v>
      </c>
      <c r="R35" t="s">
        <v>2345</v>
      </c>
      <c r="S35" s="10" t="s">
        <v>2217</v>
      </c>
      <c r="T35" t="s">
        <v>2955</v>
      </c>
      <c r="U35" s="35" t="s">
        <v>2961</v>
      </c>
      <c r="V35" t="s">
        <v>2694</v>
      </c>
      <c r="W35" t="s">
        <v>2088</v>
      </c>
    </row>
    <row r="36" spans="10:23">
      <c r="J36" t="s">
        <v>86</v>
      </c>
      <c r="K36" t="s">
        <v>92</v>
      </c>
      <c r="L36" t="s">
        <v>474</v>
      </c>
      <c r="M36" t="s">
        <v>1170</v>
      </c>
      <c r="O36">
        <v>44</v>
      </c>
      <c r="P36">
        <v>2.2000000000000002</v>
      </c>
      <c r="Q36" t="s">
        <v>2340</v>
      </c>
      <c r="R36" t="s">
        <v>2345</v>
      </c>
      <c r="S36" s="10" t="s">
        <v>2217</v>
      </c>
      <c r="T36" t="s">
        <v>2955</v>
      </c>
      <c r="U36" s="35" t="s">
        <v>2962</v>
      </c>
      <c r="V36" t="s">
        <v>2694</v>
      </c>
      <c r="W36" t="s">
        <v>2088</v>
      </c>
    </row>
    <row r="37" spans="10:23">
      <c r="J37" t="s">
        <v>86</v>
      </c>
      <c r="K37" t="s">
        <v>92</v>
      </c>
      <c r="L37" t="s">
        <v>474</v>
      </c>
      <c r="M37" t="s">
        <v>1172</v>
      </c>
      <c r="O37">
        <v>45</v>
      </c>
      <c r="P37">
        <v>2.2000000000000002</v>
      </c>
      <c r="Q37" t="s">
        <v>2340</v>
      </c>
      <c r="R37" t="s">
        <v>2345</v>
      </c>
      <c r="S37" s="10" t="s">
        <v>2220</v>
      </c>
      <c r="T37" t="s">
        <v>2963</v>
      </c>
      <c r="U37" s="35" t="s">
        <v>2964</v>
      </c>
      <c r="V37" t="s">
        <v>2694</v>
      </c>
      <c r="W37" t="s">
        <v>2088</v>
      </c>
    </row>
    <row r="38" spans="10:23">
      <c r="J38" t="s">
        <v>86</v>
      </c>
      <c r="K38" t="s">
        <v>92</v>
      </c>
      <c r="L38" t="s">
        <v>474</v>
      </c>
      <c r="M38" t="s">
        <v>1173</v>
      </c>
      <c r="O38">
        <v>45</v>
      </c>
      <c r="P38">
        <v>2.2000000000000002</v>
      </c>
      <c r="Q38" t="s">
        <v>2340</v>
      </c>
      <c r="R38" t="s">
        <v>2345</v>
      </c>
      <c r="S38" s="10" t="s">
        <v>2220</v>
      </c>
      <c r="T38" t="s">
        <v>2963</v>
      </c>
      <c r="U38" s="35" t="s">
        <v>2965</v>
      </c>
      <c r="V38" t="s">
        <v>2694</v>
      </c>
      <c r="W38" t="s">
        <v>2088</v>
      </c>
    </row>
    <row r="39" spans="10:23">
      <c r="J39" t="s">
        <v>86</v>
      </c>
      <c r="K39" t="s">
        <v>92</v>
      </c>
      <c r="L39" t="s">
        <v>477</v>
      </c>
      <c r="M39" t="s">
        <v>1174</v>
      </c>
      <c r="O39">
        <v>45</v>
      </c>
      <c r="P39">
        <v>2.2000000000000002</v>
      </c>
      <c r="Q39" t="s">
        <v>2340</v>
      </c>
      <c r="R39" t="s">
        <v>2345</v>
      </c>
      <c r="S39" s="10" t="s">
        <v>2220</v>
      </c>
      <c r="T39" t="s">
        <v>2963</v>
      </c>
      <c r="U39" s="35" t="s">
        <v>2966</v>
      </c>
      <c r="V39" t="s">
        <v>2694</v>
      </c>
      <c r="W39" t="s">
        <v>2088</v>
      </c>
    </row>
    <row r="40" spans="10:23">
      <c r="J40" t="s">
        <v>86</v>
      </c>
      <c r="K40" t="s">
        <v>92</v>
      </c>
      <c r="L40" t="s">
        <v>477</v>
      </c>
      <c r="M40" t="s">
        <v>1176</v>
      </c>
      <c r="O40">
        <v>45</v>
      </c>
      <c r="P40">
        <v>2.2000000000000002</v>
      </c>
      <c r="Q40" t="s">
        <v>2340</v>
      </c>
      <c r="R40" t="s">
        <v>2345</v>
      </c>
      <c r="S40" s="10" t="s">
        <v>2220</v>
      </c>
      <c r="T40" t="s">
        <v>2963</v>
      </c>
      <c r="U40" s="35" t="s">
        <v>2967</v>
      </c>
      <c r="V40" t="s">
        <v>2694</v>
      </c>
      <c r="W40" t="s">
        <v>2088</v>
      </c>
    </row>
    <row r="41" spans="10:23">
      <c r="J41" t="s">
        <v>86</v>
      </c>
      <c r="K41" t="s">
        <v>92</v>
      </c>
      <c r="L41" t="s">
        <v>480</v>
      </c>
      <c r="M41" t="s">
        <v>1179</v>
      </c>
      <c r="O41">
        <v>45</v>
      </c>
      <c r="P41">
        <v>2.2000000000000002</v>
      </c>
      <c r="Q41" t="s">
        <v>2340</v>
      </c>
      <c r="R41" t="s">
        <v>2345</v>
      </c>
      <c r="S41" s="10" t="s">
        <v>2220</v>
      </c>
      <c r="T41" t="s">
        <v>2963</v>
      </c>
      <c r="U41" s="35" t="s">
        <v>2968</v>
      </c>
      <c r="V41" t="s">
        <v>2694</v>
      </c>
      <c r="W41" t="s">
        <v>2088</v>
      </c>
    </row>
    <row r="42" spans="10:23">
      <c r="J42" t="s">
        <v>86</v>
      </c>
      <c r="K42" t="s">
        <v>92</v>
      </c>
      <c r="L42" t="s">
        <v>480</v>
      </c>
      <c r="M42" t="s">
        <v>1181</v>
      </c>
      <c r="O42">
        <v>45</v>
      </c>
      <c r="P42">
        <v>2.2000000000000002</v>
      </c>
      <c r="Q42" t="s">
        <v>2340</v>
      </c>
      <c r="R42" t="s">
        <v>2345</v>
      </c>
      <c r="S42" s="10" t="s">
        <v>2220</v>
      </c>
      <c r="T42" t="s">
        <v>2963</v>
      </c>
      <c r="U42" s="35" t="s">
        <v>2545</v>
      </c>
      <c r="V42" t="s">
        <v>2694</v>
      </c>
      <c r="W42" t="s">
        <v>2088</v>
      </c>
    </row>
    <row r="43" spans="10:23">
      <c r="J43" t="s">
        <v>86</v>
      </c>
      <c r="K43" t="s">
        <v>92</v>
      </c>
      <c r="L43" t="s">
        <v>407</v>
      </c>
      <c r="M43" t="s">
        <v>1184</v>
      </c>
      <c r="O43">
        <v>59</v>
      </c>
      <c r="P43">
        <v>4</v>
      </c>
      <c r="Q43" t="s">
        <v>2365</v>
      </c>
      <c r="R43" t="s">
        <v>2366</v>
      </c>
      <c r="S43" s="10" t="s">
        <v>2278</v>
      </c>
      <c r="T43" t="s">
        <v>2347</v>
      </c>
      <c r="U43" s="35" t="s">
        <v>2351</v>
      </c>
      <c r="V43" t="s">
        <v>2351</v>
      </c>
      <c r="W43" t="s">
        <v>2088</v>
      </c>
    </row>
    <row r="44" spans="10:23">
      <c r="J44" t="s">
        <v>86</v>
      </c>
      <c r="K44" t="s">
        <v>92</v>
      </c>
      <c r="L44" t="s">
        <v>407</v>
      </c>
      <c r="M44" t="s">
        <v>1186</v>
      </c>
      <c r="O44">
        <v>59</v>
      </c>
      <c r="P44">
        <v>4</v>
      </c>
      <c r="Q44" t="s">
        <v>2365</v>
      </c>
      <c r="R44" t="s">
        <v>2366</v>
      </c>
      <c r="S44" s="10" t="s">
        <v>2278</v>
      </c>
      <c r="T44" t="s">
        <v>2347</v>
      </c>
      <c r="U44" s="35" t="s">
        <v>2352</v>
      </c>
      <c r="V44" t="s">
        <v>2352</v>
      </c>
      <c r="W44" t="s">
        <v>2088</v>
      </c>
    </row>
    <row r="45" spans="10:23">
      <c r="J45" t="s">
        <v>86</v>
      </c>
      <c r="K45" t="s">
        <v>92</v>
      </c>
      <c r="L45" t="s">
        <v>407</v>
      </c>
      <c r="M45" t="s">
        <v>1187</v>
      </c>
    </row>
    <row r="46" spans="10:23">
      <c r="J46" t="s">
        <v>86</v>
      </c>
      <c r="K46" t="s">
        <v>92</v>
      </c>
      <c r="L46" t="s">
        <v>407</v>
      </c>
      <c r="M46" t="s">
        <v>1189</v>
      </c>
    </row>
    <row r="47" spans="10:23">
      <c r="J47" t="s">
        <v>86</v>
      </c>
      <c r="K47" t="s">
        <v>92</v>
      </c>
      <c r="L47" t="s">
        <v>407</v>
      </c>
      <c r="M47" t="s">
        <v>1191</v>
      </c>
    </row>
    <row r="48" spans="10:23">
      <c r="J48" t="s">
        <v>86</v>
      </c>
      <c r="K48" t="s">
        <v>92</v>
      </c>
      <c r="L48" t="s">
        <v>407</v>
      </c>
      <c r="M48" t="s">
        <v>1193</v>
      </c>
    </row>
    <row r="49" spans="10:13">
      <c r="J49" t="s">
        <v>86</v>
      </c>
      <c r="K49" t="s">
        <v>92</v>
      </c>
      <c r="L49" t="s">
        <v>407</v>
      </c>
      <c r="M49" t="s">
        <v>1195</v>
      </c>
    </row>
    <row r="50" spans="10:13">
      <c r="J50" t="s">
        <v>86</v>
      </c>
      <c r="K50" t="s">
        <v>92</v>
      </c>
      <c r="L50" t="s">
        <v>407</v>
      </c>
      <c r="M50" t="s">
        <v>1197</v>
      </c>
    </row>
    <row r="51" spans="10:13">
      <c r="J51" t="s">
        <v>86</v>
      </c>
      <c r="K51" t="s">
        <v>92</v>
      </c>
      <c r="L51" t="s">
        <v>407</v>
      </c>
      <c r="M51" t="s">
        <v>1198</v>
      </c>
    </row>
    <row r="52" spans="10:13">
      <c r="J52" t="s">
        <v>86</v>
      </c>
      <c r="K52" t="s">
        <v>92</v>
      </c>
      <c r="L52" t="s">
        <v>485</v>
      </c>
      <c r="M52" t="s">
        <v>1200</v>
      </c>
    </row>
    <row r="53" spans="10:13">
      <c r="J53" t="s">
        <v>86</v>
      </c>
      <c r="K53" t="s">
        <v>92</v>
      </c>
      <c r="L53" t="s">
        <v>485</v>
      </c>
      <c r="M53" t="s">
        <v>1201</v>
      </c>
    </row>
    <row r="54" spans="10:13">
      <c r="J54" t="s">
        <v>86</v>
      </c>
      <c r="K54" t="s">
        <v>92</v>
      </c>
      <c r="L54" t="s">
        <v>488</v>
      </c>
      <c r="M54" t="s">
        <v>1203</v>
      </c>
    </row>
    <row r="55" spans="10:13">
      <c r="J55" t="s">
        <v>86</v>
      </c>
      <c r="K55" t="s">
        <v>92</v>
      </c>
      <c r="L55" t="s">
        <v>488</v>
      </c>
      <c r="M55" t="s">
        <v>1205</v>
      </c>
    </row>
    <row r="56" spans="10:13">
      <c r="J56" t="s">
        <v>86</v>
      </c>
      <c r="K56" t="s">
        <v>92</v>
      </c>
      <c r="L56" t="s">
        <v>488</v>
      </c>
      <c r="M56" t="s">
        <v>1208</v>
      </c>
    </row>
    <row r="57" spans="10:13">
      <c r="J57" t="s">
        <v>86</v>
      </c>
      <c r="K57" t="s">
        <v>92</v>
      </c>
      <c r="L57" t="s">
        <v>488</v>
      </c>
      <c r="M57" t="s">
        <v>1210</v>
      </c>
    </row>
    <row r="58" spans="10:13">
      <c r="J58" t="s">
        <v>86</v>
      </c>
      <c r="K58" t="s">
        <v>92</v>
      </c>
      <c r="L58" t="s">
        <v>491</v>
      </c>
      <c r="M58" t="s">
        <v>1211</v>
      </c>
    </row>
    <row r="59" spans="10:13">
      <c r="J59" t="s">
        <v>86</v>
      </c>
      <c r="K59" t="s">
        <v>92</v>
      </c>
      <c r="L59" t="s">
        <v>491</v>
      </c>
      <c r="M59" t="s">
        <v>1212</v>
      </c>
    </row>
    <row r="60" spans="10:13">
      <c r="J60" t="s">
        <v>86</v>
      </c>
      <c r="K60" t="s">
        <v>92</v>
      </c>
      <c r="L60" t="s">
        <v>491</v>
      </c>
      <c r="M60" t="s">
        <v>1214</v>
      </c>
    </row>
    <row r="61" spans="10:13">
      <c r="J61" t="s">
        <v>86</v>
      </c>
      <c r="K61" t="s">
        <v>92</v>
      </c>
      <c r="L61" t="s">
        <v>494</v>
      </c>
      <c r="M61" t="s">
        <v>494</v>
      </c>
    </row>
    <row r="62" spans="10:13">
      <c r="J62" t="s">
        <v>86</v>
      </c>
      <c r="K62" t="s">
        <v>98</v>
      </c>
      <c r="L62" t="s">
        <v>497</v>
      </c>
      <c r="M62" t="s">
        <v>1217</v>
      </c>
    </row>
    <row r="63" spans="10:13">
      <c r="J63" t="s">
        <v>86</v>
      </c>
      <c r="K63" t="s">
        <v>98</v>
      </c>
      <c r="L63" t="s">
        <v>497</v>
      </c>
      <c r="M63" t="s">
        <v>1218</v>
      </c>
    </row>
    <row r="64" spans="10:13">
      <c r="J64" t="s">
        <v>86</v>
      </c>
      <c r="K64" t="s">
        <v>98</v>
      </c>
      <c r="L64" t="s">
        <v>497</v>
      </c>
      <c r="M64" t="s">
        <v>1221</v>
      </c>
    </row>
    <row r="65" spans="10:13">
      <c r="J65" t="s">
        <v>86</v>
      </c>
      <c r="K65" t="s">
        <v>98</v>
      </c>
      <c r="L65" t="s">
        <v>497</v>
      </c>
      <c r="M65" t="s">
        <v>329</v>
      </c>
    </row>
    <row r="66" spans="10:13">
      <c r="J66" t="s">
        <v>86</v>
      </c>
      <c r="K66" t="s">
        <v>98</v>
      </c>
      <c r="L66" t="s">
        <v>497</v>
      </c>
      <c r="M66" t="s">
        <v>1223</v>
      </c>
    </row>
    <row r="67" spans="10:13">
      <c r="J67" t="s">
        <v>86</v>
      </c>
      <c r="K67" t="s">
        <v>98</v>
      </c>
      <c r="L67" t="s">
        <v>497</v>
      </c>
      <c r="M67" t="s">
        <v>1224</v>
      </c>
    </row>
    <row r="68" spans="10:13">
      <c r="J68" t="s">
        <v>86</v>
      </c>
      <c r="K68" t="s">
        <v>98</v>
      </c>
      <c r="L68" t="s">
        <v>497</v>
      </c>
      <c r="M68" t="s">
        <v>1226</v>
      </c>
    </row>
    <row r="69" spans="10:13">
      <c r="J69" t="s">
        <v>86</v>
      </c>
      <c r="K69" t="s">
        <v>98</v>
      </c>
      <c r="L69" t="s">
        <v>497</v>
      </c>
      <c r="M69" t="s">
        <v>1228</v>
      </c>
    </row>
    <row r="70" spans="10:13">
      <c r="J70" t="s">
        <v>86</v>
      </c>
      <c r="K70" t="s">
        <v>98</v>
      </c>
      <c r="L70" t="s">
        <v>500</v>
      </c>
      <c r="M70" t="s">
        <v>1229</v>
      </c>
    </row>
    <row r="71" spans="10:13">
      <c r="J71" t="s">
        <v>86</v>
      </c>
      <c r="K71" t="s">
        <v>98</v>
      </c>
      <c r="L71" t="s">
        <v>500</v>
      </c>
      <c r="M71" t="s">
        <v>1231</v>
      </c>
    </row>
    <row r="72" spans="10:13">
      <c r="J72" t="s">
        <v>86</v>
      </c>
      <c r="K72" t="s">
        <v>98</v>
      </c>
      <c r="L72" t="s">
        <v>500</v>
      </c>
      <c r="M72" t="s">
        <v>1234</v>
      </c>
    </row>
    <row r="73" spans="10:13">
      <c r="J73" t="s">
        <v>86</v>
      </c>
      <c r="K73" t="s">
        <v>98</v>
      </c>
      <c r="L73" t="s">
        <v>500</v>
      </c>
      <c r="M73" t="s">
        <v>1238</v>
      </c>
    </row>
    <row r="74" spans="10:13">
      <c r="J74" t="s">
        <v>86</v>
      </c>
      <c r="K74" t="s">
        <v>98</v>
      </c>
      <c r="L74" t="s">
        <v>500</v>
      </c>
      <c r="M74" t="s">
        <v>1240</v>
      </c>
    </row>
    <row r="75" spans="10:13">
      <c r="J75" t="s">
        <v>86</v>
      </c>
      <c r="K75" t="s">
        <v>98</v>
      </c>
      <c r="L75" t="s">
        <v>500</v>
      </c>
      <c r="M75" t="s">
        <v>1242</v>
      </c>
    </row>
    <row r="76" spans="10:13">
      <c r="J76" t="s">
        <v>86</v>
      </c>
      <c r="K76" t="s">
        <v>98</v>
      </c>
      <c r="L76" t="s">
        <v>500</v>
      </c>
      <c r="M76" t="s">
        <v>1244</v>
      </c>
    </row>
    <row r="77" spans="10:13">
      <c r="J77" t="s">
        <v>86</v>
      </c>
      <c r="K77" t="s">
        <v>98</v>
      </c>
      <c r="L77" t="s">
        <v>500</v>
      </c>
      <c r="M77" t="s">
        <v>1246</v>
      </c>
    </row>
    <row r="78" spans="10:13">
      <c r="J78" t="s">
        <v>86</v>
      </c>
      <c r="K78" t="s">
        <v>98</v>
      </c>
      <c r="L78" t="s">
        <v>500</v>
      </c>
      <c r="M78" t="s">
        <v>1247</v>
      </c>
    </row>
    <row r="79" spans="10:13">
      <c r="J79" t="s">
        <v>86</v>
      </c>
      <c r="K79" t="s">
        <v>98</v>
      </c>
      <c r="L79" t="s">
        <v>500</v>
      </c>
      <c r="M79" t="s">
        <v>741</v>
      </c>
    </row>
    <row r="80" spans="10:13">
      <c r="J80" t="s">
        <v>86</v>
      </c>
      <c r="K80" t="s">
        <v>98</v>
      </c>
      <c r="L80" t="s">
        <v>500</v>
      </c>
      <c r="M80" t="s">
        <v>1249</v>
      </c>
    </row>
    <row r="81" spans="10:13">
      <c r="J81" t="s">
        <v>86</v>
      </c>
      <c r="K81" t="s">
        <v>98</v>
      </c>
      <c r="L81" t="s">
        <v>500</v>
      </c>
      <c r="M81" t="s">
        <v>1236</v>
      </c>
    </row>
    <row r="82" spans="10:13">
      <c r="J82" t="s">
        <v>86</v>
      </c>
      <c r="K82" t="s">
        <v>98</v>
      </c>
      <c r="L82" t="s">
        <v>502</v>
      </c>
      <c r="M82" t="s">
        <v>1250</v>
      </c>
    </row>
    <row r="83" spans="10:13">
      <c r="J83" t="s">
        <v>86</v>
      </c>
      <c r="K83" t="s">
        <v>98</v>
      </c>
      <c r="L83" t="s">
        <v>502</v>
      </c>
      <c r="M83" t="s">
        <v>1251</v>
      </c>
    </row>
    <row r="84" spans="10:13">
      <c r="J84" t="s">
        <v>86</v>
      </c>
      <c r="K84" t="s">
        <v>98</v>
      </c>
      <c r="L84" t="s">
        <v>502</v>
      </c>
      <c r="M84" t="s">
        <v>1253</v>
      </c>
    </row>
    <row r="85" spans="10:13">
      <c r="J85" t="s">
        <v>86</v>
      </c>
      <c r="K85" t="s">
        <v>98</v>
      </c>
      <c r="L85" t="s">
        <v>319</v>
      </c>
      <c r="M85" t="s">
        <v>1255</v>
      </c>
    </row>
    <row r="86" spans="10:13">
      <c r="J86" t="s">
        <v>86</v>
      </c>
      <c r="K86" t="s">
        <v>98</v>
      </c>
      <c r="L86" t="s">
        <v>319</v>
      </c>
      <c r="M86" t="s">
        <v>1257</v>
      </c>
    </row>
    <row r="87" spans="10:13">
      <c r="J87" t="s">
        <v>86</v>
      </c>
      <c r="K87" t="s">
        <v>98</v>
      </c>
      <c r="L87" t="s">
        <v>319</v>
      </c>
      <c r="M87" t="s">
        <v>470</v>
      </c>
    </row>
    <row r="88" spans="10:13">
      <c r="J88" t="s">
        <v>86</v>
      </c>
      <c r="K88" t="s">
        <v>98</v>
      </c>
      <c r="L88" t="s">
        <v>319</v>
      </c>
      <c r="M88" t="s">
        <v>1260</v>
      </c>
    </row>
    <row r="89" spans="10:13">
      <c r="J89" t="s">
        <v>86</v>
      </c>
      <c r="K89" t="s">
        <v>98</v>
      </c>
      <c r="L89" t="s">
        <v>319</v>
      </c>
      <c r="M89" t="s">
        <v>1261</v>
      </c>
    </row>
    <row r="90" spans="10:13">
      <c r="J90" t="s">
        <v>86</v>
      </c>
      <c r="K90" t="s">
        <v>98</v>
      </c>
      <c r="L90" t="s">
        <v>319</v>
      </c>
      <c r="M90" t="s">
        <v>1263</v>
      </c>
    </row>
    <row r="91" spans="10:13">
      <c r="J91" t="s">
        <v>86</v>
      </c>
      <c r="K91" t="s">
        <v>98</v>
      </c>
      <c r="L91" t="s">
        <v>506</v>
      </c>
      <c r="M91" t="s">
        <v>1265</v>
      </c>
    </row>
    <row r="92" spans="10:13">
      <c r="J92" t="s">
        <v>86</v>
      </c>
      <c r="K92" t="s">
        <v>98</v>
      </c>
      <c r="L92" t="s">
        <v>506</v>
      </c>
      <c r="M92" t="s">
        <v>1267</v>
      </c>
    </row>
    <row r="93" spans="10:13">
      <c r="J93" t="s">
        <v>86</v>
      </c>
      <c r="K93" t="s">
        <v>98</v>
      </c>
      <c r="L93" t="s">
        <v>506</v>
      </c>
      <c r="M93" t="s">
        <v>1270</v>
      </c>
    </row>
    <row r="94" spans="10:13">
      <c r="J94" t="s">
        <v>86</v>
      </c>
      <c r="K94" t="s">
        <v>98</v>
      </c>
      <c r="L94" t="s">
        <v>506</v>
      </c>
      <c r="M94" t="s">
        <v>1273</v>
      </c>
    </row>
    <row r="95" spans="10:13">
      <c r="J95" t="s">
        <v>86</v>
      </c>
      <c r="K95" t="s">
        <v>98</v>
      </c>
      <c r="L95" t="s">
        <v>506</v>
      </c>
      <c r="M95" t="s">
        <v>1271</v>
      </c>
    </row>
    <row r="96" spans="10:13">
      <c r="J96" t="s">
        <v>86</v>
      </c>
      <c r="K96" t="s">
        <v>98</v>
      </c>
      <c r="L96" t="s">
        <v>509</v>
      </c>
      <c r="M96" t="s">
        <v>1275</v>
      </c>
    </row>
    <row r="97" spans="10:13">
      <c r="J97" t="s">
        <v>86</v>
      </c>
      <c r="K97" t="s">
        <v>98</v>
      </c>
      <c r="L97" t="s">
        <v>509</v>
      </c>
      <c r="M97" t="s">
        <v>1276</v>
      </c>
    </row>
    <row r="98" spans="10:13">
      <c r="J98" t="s">
        <v>86</v>
      </c>
      <c r="K98" t="s">
        <v>98</v>
      </c>
      <c r="L98" t="s">
        <v>509</v>
      </c>
      <c r="M98" t="s">
        <v>1278</v>
      </c>
    </row>
    <row r="99" spans="10:13">
      <c r="J99" t="s">
        <v>86</v>
      </c>
      <c r="K99" t="s">
        <v>98</v>
      </c>
      <c r="L99" t="s">
        <v>509</v>
      </c>
      <c r="M99" t="s">
        <v>1280</v>
      </c>
    </row>
    <row r="100" spans="10:13">
      <c r="J100" t="s">
        <v>86</v>
      </c>
      <c r="K100" t="s">
        <v>98</v>
      </c>
      <c r="L100" t="s">
        <v>509</v>
      </c>
      <c r="M100" t="s">
        <v>1281</v>
      </c>
    </row>
    <row r="101" spans="10:13">
      <c r="J101" t="s">
        <v>86</v>
      </c>
      <c r="K101" t="s">
        <v>98</v>
      </c>
      <c r="L101" t="s">
        <v>512</v>
      </c>
      <c r="M101" t="s">
        <v>1283</v>
      </c>
    </row>
    <row r="102" spans="10:13">
      <c r="J102" t="s">
        <v>86</v>
      </c>
      <c r="K102" t="s">
        <v>98</v>
      </c>
      <c r="L102" t="s">
        <v>512</v>
      </c>
      <c r="M102" t="s">
        <v>1285</v>
      </c>
    </row>
    <row r="103" spans="10:13">
      <c r="J103" t="s">
        <v>86</v>
      </c>
      <c r="K103" t="s">
        <v>98</v>
      </c>
      <c r="L103" t="s">
        <v>512</v>
      </c>
      <c r="M103" t="s">
        <v>1287</v>
      </c>
    </row>
    <row r="104" spans="10:13">
      <c r="J104" t="s">
        <v>86</v>
      </c>
      <c r="K104" t="s">
        <v>98</v>
      </c>
      <c r="L104" t="s">
        <v>515</v>
      </c>
      <c r="M104" t="s">
        <v>1289</v>
      </c>
    </row>
    <row r="105" spans="10:13">
      <c r="J105" t="s">
        <v>86</v>
      </c>
      <c r="K105" t="s">
        <v>98</v>
      </c>
      <c r="L105" t="s">
        <v>515</v>
      </c>
      <c r="M105" t="s">
        <v>1291</v>
      </c>
    </row>
    <row r="106" spans="10:13">
      <c r="J106" t="s">
        <v>86</v>
      </c>
      <c r="K106" t="s">
        <v>98</v>
      </c>
      <c r="L106" t="s">
        <v>515</v>
      </c>
      <c r="M106" t="s">
        <v>1294</v>
      </c>
    </row>
    <row r="107" spans="10:13">
      <c r="J107" t="s">
        <v>86</v>
      </c>
      <c r="K107" t="s">
        <v>98</v>
      </c>
      <c r="L107" t="s">
        <v>515</v>
      </c>
      <c r="M107" t="s">
        <v>1296</v>
      </c>
    </row>
    <row r="108" spans="10:13">
      <c r="J108" t="s">
        <v>86</v>
      </c>
      <c r="K108" t="s">
        <v>98</v>
      </c>
      <c r="L108" t="s">
        <v>515</v>
      </c>
      <c r="M108" t="s">
        <v>1297</v>
      </c>
    </row>
    <row r="109" spans="10:13">
      <c r="J109" t="s">
        <v>86</v>
      </c>
      <c r="K109" t="s">
        <v>98</v>
      </c>
      <c r="L109" t="s">
        <v>515</v>
      </c>
      <c r="M109" t="s">
        <v>1299</v>
      </c>
    </row>
    <row r="110" spans="10:13">
      <c r="J110" t="s">
        <v>86</v>
      </c>
      <c r="K110" t="s">
        <v>98</v>
      </c>
      <c r="L110" t="s">
        <v>515</v>
      </c>
      <c r="M110" t="s">
        <v>1301</v>
      </c>
    </row>
    <row r="111" spans="10:13">
      <c r="J111" t="s">
        <v>86</v>
      </c>
      <c r="K111" t="s">
        <v>98</v>
      </c>
      <c r="L111" t="s">
        <v>518</v>
      </c>
      <c r="M111" t="s">
        <v>1303</v>
      </c>
    </row>
    <row r="112" spans="10:13">
      <c r="J112" t="s">
        <v>86</v>
      </c>
      <c r="K112" t="s">
        <v>98</v>
      </c>
      <c r="L112" t="s">
        <v>518</v>
      </c>
      <c r="M112" t="s">
        <v>1304</v>
      </c>
    </row>
    <row r="113" spans="10:13">
      <c r="J113" t="s">
        <v>86</v>
      </c>
      <c r="K113" t="s">
        <v>98</v>
      </c>
      <c r="L113" t="s">
        <v>518</v>
      </c>
      <c r="M113" t="s">
        <v>1306</v>
      </c>
    </row>
    <row r="114" spans="10:13">
      <c r="J114" t="s">
        <v>86</v>
      </c>
      <c r="K114" t="s">
        <v>98</v>
      </c>
      <c r="L114" t="s">
        <v>518</v>
      </c>
      <c r="M114" t="s">
        <v>1307</v>
      </c>
    </row>
    <row r="115" spans="10:13">
      <c r="J115" t="s">
        <v>86</v>
      </c>
      <c r="K115" t="s">
        <v>98</v>
      </c>
      <c r="L115" t="s">
        <v>518</v>
      </c>
      <c r="M115" t="s">
        <v>1309</v>
      </c>
    </row>
    <row r="116" spans="10:13">
      <c r="J116" t="s">
        <v>86</v>
      </c>
      <c r="K116" t="s">
        <v>98</v>
      </c>
      <c r="L116" t="s">
        <v>518</v>
      </c>
      <c r="M116" t="s">
        <v>1311</v>
      </c>
    </row>
    <row r="117" spans="10:13">
      <c r="J117" t="s">
        <v>86</v>
      </c>
      <c r="K117" t="s">
        <v>98</v>
      </c>
      <c r="L117" t="s">
        <v>518</v>
      </c>
      <c r="M117" t="s">
        <v>1312</v>
      </c>
    </row>
    <row r="118" spans="10:13">
      <c r="J118" t="s">
        <v>86</v>
      </c>
      <c r="K118" t="s">
        <v>98</v>
      </c>
      <c r="L118" t="s">
        <v>518</v>
      </c>
      <c r="M118" t="s">
        <v>1314</v>
      </c>
    </row>
    <row r="119" spans="10:13">
      <c r="J119" t="s">
        <v>86</v>
      </c>
      <c r="K119" t="s">
        <v>98</v>
      </c>
      <c r="L119" t="s">
        <v>518</v>
      </c>
      <c r="M119" t="s">
        <v>1316</v>
      </c>
    </row>
    <row r="120" spans="10:13">
      <c r="J120" t="s">
        <v>86</v>
      </c>
      <c r="K120" t="s">
        <v>98</v>
      </c>
      <c r="L120" t="s">
        <v>518</v>
      </c>
      <c r="M120" t="s">
        <v>1318</v>
      </c>
    </row>
    <row r="121" spans="10:13">
      <c r="J121" t="s">
        <v>86</v>
      </c>
      <c r="K121" t="s">
        <v>103</v>
      </c>
      <c r="L121" t="s">
        <v>521</v>
      </c>
      <c r="M121" t="s">
        <v>1320</v>
      </c>
    </row>
    <row r="122" spans="10:13">
      <c r="J122" t="s">
        <v>86</v>
      </c>
      <c r="K122" t="s">
        <v>103</v>
      </c>
      <c r="L122" t="s">
        <v>521</v>
      </c>
      <c r="M122" t="s">
        <v>1321</v>
      </c>
    </row>
    <row r="123" spans="10:13">
      <c r="J123" t="s">
        <v>86</v>
      </c>
      <c r="K123" t="s">
        <v>103</v>
      </c>
      <c r="L123" t="s">
        <v>521</v>
      </c>
      <c r="M123" t="s">
        <v>1324</v>
      </c>
    </row>
    <row r="124" spans="10:13">
      <c r="J124" t="s">
        <v>86</v>
      </c>
      <c r="K124" t="s">
        <v>103</v>
      </c>
      <c r="L124" t="s">
        <v>521</v>
      </c>
      <c r="M124" t="s">
        <v>1326</v>
      </c>
    </row>
    <row r="125" spans="10:13">
      <c r="J125" t="s">
        <v>86</v>
      </c>
      <c r="K125" t="s">
        <v>103</v>
      </c>
      <c r="L125" t="s">
        <v>521</v>
      </c>
      <c r="M125" t="s">
        <v>1327</v>
      </c>
    </row>
    <row r="126" spans="10:13">
      <c r="J126" t="s">
        <v>86</v>
      </c>
      <c r="K126" t="s">
        <v>103</v>
      </c>
      <c r="L126" t="s">
        <v>521</v>
      </c>
      <c r="M126" t="s">
        <v>1329</v>
      </c>
    </row>
    <row r="127" spans="10:13">
      <c r="J127" t="s">
        <v>86</v>
      </c>
      <c r="K127" t="s">
        <v>103</v>
      </c>
      <c r="L127" t="s">
        <v>523</v>
      </c>
      <c r="M127" t="s">
        <v>1331</v>
      </c>
    </row>
    <row r="128" spans="10:13">
      <c r="J128" t="s">
        <v>86</v>
      </c>
      <c r="K128" t="s">
        <v>103</v>
      </c>
      <c r="L128" t="s">
        <v>523</v>
      </c>
      <c r="M128" t="s">
        <v>1332</v>
      </c>
    </row>
    <row r="129" spans="10:13">
      <c r="J129" t="s">
        <v>86</v>
      </c>
      <c r="K129" t="s">
        <v>103</v>
      </c>
      <c r="L129" t="s">
        <v>523</v>
      </c>
      <c r="M129" t="s">
        <v>1334</v>
      </c>
    </row>
    <row r="130" spans="10:13">
      <c r="J130" t="s">
        <v>86</v>
      </c>
      <c r="K130" t="s">
        <v>103</v>
      </c>
      <c r="L130" t="s">
        <v>523</v>
      </c>
      <c r="M130" t="s">
        <v>512</v>
      </c>
    </row>
    <row r="131" spans="10:13">
      <c r="J131" t="s">
        <v>86</v>
      </c>
      <c r="K131" t="s">
        <v>103</v>
      </c>
      <c r="L131" t="s">
        <v>523</v>
      </c>
      <c r="M131" t="s">
        <v>1336</v>
      </c>
    </row>
    <row r="132" spans="10:13">
      <c r="J132" t="s">
        <v>86</v>
      </c>
      <c r="K132" t="s">
        <v>103</v>
      </c>
      <c r="L132" s="3" t="s">
        <v>443</v>
      </c>
      <c r="M132" s="3" t="s">
        <v>525</v>
      </c>
    </row>
    <row r="133" spans="10:13">
      <c r="J133" t="s">
        <v>86</v>
      </c>
      <c r="K133" t="s">
        <v>103</v>
      </c>
      <c r="L133" t="s">
        <v>527</v>
      </c>
      <c r="M133" t="s">
        <v>1337</v>
      </c>
    </row>
    <row r="134" spans="10:13">
      <c r="J134" t="s">
        <v>86</v>
      </c>
      <c r="K134" t="s">
        <v>103</v>
      </c>
      <c r="L134" t="s">
        <v>527</v>
      </c>
      <c r="M134" t="s">
        <v>1339</v>
      </c>
    </row>
    <row r="135" spans="10:13">
      <c r="J135" t="s">
        <v>86</v>
      </c>
      <c r="K135" t="s">
        <v>103</v>
      </c>
      <c r="L135" t="s">
        <v>527</v>
      </c>
      <c r="M135" t="s">
        <v>1340</v>
      </c>
    </row>
    <row r="136" spans="10:13">
      <c r="J136" t="s">
        <v>86</v>
      </c>
      <c r="K136" t="s">
        <v>103</v>
      </c>
      <c r="L136" t="s">
        <v>530</v>
      </c>
      <c r="M136" t="s">
        <v>1342</v>
      </c>
    </row>
    <row r="137" spans="10:13">
      <c r="J137" t="s">
        <v>86</v>
      </c>
      <c r="K137" t="s">
        <v>103</v>
      </c>
      <c r="L137" t="s">
        <v>530</v>
      </c>
      <c r="M137" t="s">
        <v>1343</v>
      </c>
    </row>
    <row r="138" spans="10:13">
      <c r="J138" t="s">
        <v>86</v>
      </c>
      <c r="K138" t="s">
        <v>103</v>
      </c>
      <c r="L138" t="s">
        <v>530</v>
      </c>
      <c r="M138" t="s">
        <v>1346</v>
      </c>
    </row>
    <row r="139" spans="10:13">
      <c r="J139" t="s">
        <v>86</v>
      </c>
      <c r="K139" t="s">
        <v>103</v>
      </c>
      <c r="L139" t="s">
        <v>530</v>
      </c>
      <c r="M139" t="s">
        <v>1348</v>
      </c>
    </row>
    <row r="140" spans="10:13">
      <c r="J140" t="s">
        <v>86</v>
      </c>
      <c r="K140" t="s">
        <v>103</v>
      </c>
      <c r="L140" t="s">
        <v>530</v>
      </c>
      <c r="M140" t="s">
        <v>1350</v>
      </c>
    </row>
    <row r="141" spans="10:13">
      <c r="J141" t="s">
        <v>86</v>
      </c>
      <c r="K141" t="s">
        <v>103</v>
      </c>
      <c r="L141" t="s">
        <v>530</v>
      </c>
      <c r="M141" t="s">
        <v>1351</v>
      </c>
    </row>
    <row r="142" spans="10:13">
      <c r="J142" t="s">
        <v>86</v>
      </c>
      <c r="K142" t="s">
        <v>103</v>
      </c>
      <c r="L142" t="s">
        <v>530</v>
      </c>
      <c r="M142" t="s">
        <v>1353</v>
      </c>
    </row>
    <row r="143" spans="10:13">
      <c r="J143" t="s">
        <v>86</v>
      </c>
      <c r="K143" t="s">
        <v>103</v>
      </c>
      <c r="L143" t="s">
        <v>530</v>
      </c>
      <c r="M143" t="s">
        <v>1355</v>
      </c>
    </row>
    <row r="144" spans="10:13">
      <c r="J144" t="s">
        <v>86</v>
      </c>
      <c r="K144" t="s">
        <v>103</v>
      </c>
      <c r="L144" t="s">
        <v>530</v>
      </c>
      <c r="M144" t="s">
        <v>1356</v>
      </c>
    </row>
    <row r="145" spans="10:13">
      <c r="J145" t="s">
        <v>86</v>
      </c>
      <c r="K145" t="s">
        <v>103</v>
      </c>
      <c r="L145" t="s">
        <v>530</v>
      </c>
      <c r="M145" t="s">
        <v>1358</v>
      </c>
    </row>
    <row r="146" spans="10:13">
      <c r="J146" t="s">
        <v>86</v>
      </c>
      <c r="K146" t="s">
        <v>103</v>
      </c>
      <c r="L146" t="s">
        <v>530</v>
      </c>
      <c r="M146" t="s">
        <v>1359</v>
      </c>
    </row>
    <row r="147" spans="10:13">
      <c r="J147" t="s">
        <v>86</v>
      </c>
      <c r="K147" t="s">
        <v>103</v>
      </c>
      <c r="L147" t="s">
        <v>530</v>
      </c>
      <c r="M147" t="s">
        <v>1361</v>
      </c>
    </row>
    <row r="148" spans="10:13">
      <c r="J148" t="s">
        <v>86</v>
      </c>
      <c r="K148" t="s">
        <v>103</v>
      </c>
      <c r="L148" t="s">
        <v>530</v>
      </c>
      <c r="M148" t="s">
        <v>1362</v>
      </c>
    </row>
    <row r="149" spans="10:13">
      <c r="J149" t="s">
        <v>86</v>
      </c>
      <c r="K149" t="s">
        <v>103</v>
      </c>
      <c r="L149" t="s">
        <v>530</v>
      </c>
      <c r="M149" t="s">
        <v>1364</v>
      </c>
    </row>
    <row r="150" spans="10:13">
      <c r="J150" t="s">
        <v>86</v>
      </c>
      <c r="K150" t="s">
        <v>103</v>
      </c>
      <c r="L150" t="s">
        <v>530</v>
      </c>
      <c r="M150" t="s">
        <v>1366</v>
      </c>
    </row>
    <row r="151" spans="10:13">
      <c r="J151" t="s">
        <v>86</v>
      </c>
      <c r="K151" t="s">
        <v>103</v>
      </c>
      <c r="L151" t="s">
        <v>532</v>
      </c>
      <c r="M151" t="s">
        <v>1367</v>
      </c>
    </row>
    <row r="152" spans="10:13">
      <c r="J152" t="s">
        <v>86</v>
      </c>
      <c r="K152" t="s">
        <v>103</v>
      </c>
      <c r="L152" t="s">
        <v>532</v>
      </c>
      <c r="M152" t="s">
        <v>1369</v>
      </c>
    </row>
    <row r="153" spans="10:13">
      <c r="J153" t="s">
        <v>86</v>
      </c>
      <c r="K153" t="s">
        <v>103</v>
      </c>
      <c r="L153" t="s">
        <v>532</v>
      </c>
      <c r="M153" t="s">
        <v>1371</v>
      </c>
    </row>
    <row r="154" spans="10:13">
      <c r="J154" t="s">
        <v>86</v>
      </c>
      <c r="K154" t="s">
        <v>103</v>
      </c>
      <c r="L154" t="s">
        <v>532</v>
      </c>
      <c r="M154" t="s">
        <v>1372</v>
      </c>
    </row>
    <row r="155" spans="10:13">
      <c r="J155" t="s">
        <v>86</v>
      </c>
      <c r="K155" t="s">
        <v>103</v>
      </c>
      <c r="L155" t="s">
        <v>532</v>
      </c>
      <c r="M155" t="s">
        <v>1374</v>
      </c>
    </row>
    <row r="156" spans="10:13">
      <c r="J156" t="s">
        <v>86</v>
      </c>
      <c r="K156" t="s">
        <v>103</v>
      </c>
      <c r="L156" t="s">
        <v>532</v>
      </c>
      <c r="M156" t="s">
        <v>1376</v>
      </c>
    </row>
    <row r="157" spans="10:13">
      <c r="J157" t="s">
        <v>86</v>
      </c>
      <c r="K157" t="s">
        <v>103</v>
      </c>
      <c r="L157" t="s">
        <v>532</v>
      </c>
      <c r="M157" t="s">
        <v>1378</v>
      </c>
    </row>
    <row r="158" spans="10:13">
      <c r="J158" t="s">
        <v>86</v>
      </c>
      <c r="K158" t="s">
        <v>103</v>
      </c>
      <c r="L158" t="s">
        <v>532</v>
      </c>
      <c r="M158" t="s">
        <v>1380</v>
      </c>
    </row>
    <row r="159" spans="10:13">
      <c r="J159" t="s">
        <v>86</v>
      </c>
      <c r="K159" t="s">
        <v>103</v>
      </c>
      <c r="L159" t="s">
        <v>532</v>
      </c>
      <c r="M159" t="s">
        <v>1382</v>
      </c>
    </row>
    <row r="160" spans="10:13">
      <c r="J160" t="s">
        <v>86</v>
      </c>
      <c r="K160" t="s">
        <v>103</v>
      </c>
      <c r="L160" t="s">
        <v>532</v>
      </c>
      <c r="M160" t="s">
        <v>1384</v>
      </c>
    </row>
    <row r="161" spans="10:13">
      <c r="J161" t="s">
        <v>86</v>
      </c>
      <c r="K161" t="s">
        <v>103</v>
      </c>
      <c r="L161" t="s">
        <v>532</v>
      </c>
      <c r="M161" t="s">
        <v>1386</v>
      </c>
    </row>
    <row r="162" spans="10:13">
      <c r="J162" t="s">
        <v>86</v>
      </c>
      <c r="K162" t="s">
        <v>103</v>
      </c>
      <c r="L162" t="s">
        <v>532</v>
      </c>
      <c r="M162" t="s">
        <v>1210</v>
      </c>
    </row>
    <row r="163" spans="10:13">
      <c r="J163" t="s">
        <v>86</v>
      </c>
      <c r="K163" t="s">
        <v>103</v>
      </c>
      <c r="L163" t="s">
        <v>535</v>
      </c>
      <c r="M163" t="s">
        <v>1389</v>
      </c>
    </row>
    <row r="164" spans="10:13">
      <c r="J164" t="s">
        <v>86</v>
      </c>
      <c r="K164" t="s">
        <v>103</v>
      </c>
      <c r="L164" t="s">
        <v>535</v>
      </c>
      <c r="M164" t="s">
        <v>1390</v>
      </c>
    </row>
    <row r="165" spans="10:13">
      <c r="J165" t="s">
        <v>86</v>
      </c>
      <c r="K165" t="s">
        <v>103</v>
      </c>
      <c r="L165" t="s">
        <v>535</v>
      </c>
      <c r="M165" t="s">
        <v>1392</v>
      </c>
    </row>
    <row r="166" spans="10:13">
      <c r="J166" t="s">
        <v>86</v>
      </c>
      <c r="K166" t="s">
        <v>103</v>
      </c>
      <c r="L166" t="s">
        <v>535</v>
      </c>
      <c r="M166" t="s">
        <v>1394</v>
      </c>
    </row>
    <row r="167" spans="10:13">
      <c r="J167" t="s">
        <v>86</v>
      </c>
      <c r="K167" t="s">
        <v>103</v>
      </c>
      <c r="L167" t="s">
        <v>535</v>
      </c>
      <c r="M167" t="s">
        <v>1396</v>
      </c>
    </row>
    <row r="168" spans="10:13">
      <c r="J168" t="s">
        <v>86</v>
      </c>
      <c r="K168" t="s">
        <v>103</v>
      </c>
      <c r="L168" t="s">
        <v>535</v>
      </c>
      <c r="M168" t="s">
        <v>1397</v>
      </c>
    </row>
    <row r="169" spans="10:13">
      <c r="J169" t="s">
        <v>86</v>
      </c>
      <c r="K169" t="s">
        <v>103</v>
      </c>
      <c r="L169" t="s">
        <v>535</v>
      </c>
      <c r="M169" t="s">
        <v>1399</v>
      </c>
    </row>
    <row r="170" spans="10:13">
      <c r="J170" t="s">
        <v>86</v>
      </c>
      <c r="K170" t="s">
        <v>103</v>
      </c>
      <c r="L170" t="s">
        <v>535</v>
      </c>
      <c r="M170" t="s">
        <v>1401</v>
      </c>
    </row>
    <row r="171" spans="10:13">
      <c r="J171" t="s">
        <v>86</v>
      </c>
      <c r="K171" t="s">
        <v>103</v>
      </c>
      <c r="L171" t="s">
        <v>537</v>
      </c>
      <c r="M171" t="s">
        <v>1403</v>
      </c>
    </row>
    <row r="172" spans="10:13">
      <c r="J172" t="s">
        <v>86</v>
      </c>
      <c r="K172" t="s">
        <v>103</v>
      </c>
      <c r="L172" t="s">
        <v>537</v>
      </c>
      <c r="M172" t="s">
        <v>1404</v>
      </c>
    </row>
    <row r="173" spans="10:13">
      <c r="J173" t="s">
        <v>86</v>
      </c>
      <c r="K173" t="s">
        <v>103</v>
      </c>
      <c r="L173" t="s">
        <v>537</v>
      </c>
      <c r="M173" t="s">
        <v>1406</v>
      </c>
    </row>
    <row r="174" spans="10:13">
      <c r="J174" t="s">
        <v>86</v>
      </c>
      <c r="K174" t="s">
        <v>103</v>
      </c>
      <c r="L174" t="s">
        <v>537</v>
      </c>
      <c r="M174" t="s">
        <v>1408</v>
      </c>
    </row>
    <row r="175" spans="10:13">
      <c r="J175" t="s">
        <v>86</v>
      </c>
      <c r="K175" t="s">
        <v>103</v>
      </c>
      <c r="L175" t="s">
        <v>537</v>
      </c>
      <c r="M175" t="s">
        <v>1409</v>
      </c>
    </row>
    <row r="176" spans="10:13">
      <c r="J176" t="s">
        <v>86</v>
      </c>
      <c r="K176" t="s">
        <v>103</v>
      </c>
      <c r="L176" t="s">
        <v>537</v>
      </c>
      <c r="M176" t="s">
        <v>1410</v>
      </c>
    </row>
    <row r="177" spans="10:13">
      <c r="J177" t="s">
        <v>86</v>
      </c>
      <c r="K177" t="s">
        <v>103</v>
      </c>
      <c r="L177" t="s">
        <v>539</v>
      </c>
      <c r="M177" t="s">
        <v>539</v>
      </c>
    </row>
    <row r="178" spans="10:13">
      <c r="J178" t="s">
        <v>86</v>
      </c>
      <c r="K178" t="s">
        <v>107</v>
      </c>
      <c r="L178" t="s">
        <v>542</v>
      </c>
      <c r="M178" t="s">
        <v>542</v>
      </c>
    </row>
    <row r="179" spans="10:13">
      <c r="J179" t="s">
        <v>86</v>
      </c>
      <c r="K179" t="s">
        <v>107</v>
      </c>
      <c r="L179" t="s">
        <v>545</v>
      </c>
      <c r="M179" t="s">
        <v>545</v>
      </c>
    </row>
    <row r="180" spans="10:13">
      <c r="J180" t="s">
        <v>86</v>
      </c>
      <c r="K180" t="s">
        <v>107</v>
      </c>
      <c r="L180" t="s">
        <v>548</v>
      </c>
      <c r="M180" t="s">
        <v>1415</v>
      </c>
    </row>
    <row r="181" spans="10:13">
      <c r="J181" t="s">
        <v>86</v>
      </c>
      <c r="K181" t="s">
        <v>107</v>
      </c>
      <c r="L181" t="s">
        <v>548</v>
      </c>
      <c r="M181" t="s">
        <v>552</v>
      </c>
    </row>
    <row r="182" spans="10:13">
      <c r="J182" t="s">
        <v>86</v>
      </c>
      <c r="K182" t="s">
        <v>107</v>
      </c>
      <c r="L182" t="s">
        <v>552</v>
      </c>
      <c r="M182" t="s">
        <v>1418</v>
      </c>
    </row>
    <row r="183" spans="10:13">
      <c r="J183" t="s">
        <v>86</v>
      </c>
      <c r="K183" t="s">
        <v>107</v>
      </c>
      <c r="L183" t="s">
        <v>552</v>
      </c>
      <c r="M183" t="s">
        <v>1419</v>
      </c>
    </row>
    <row r="184" spans="10:13">
      <c r="J184" t="s">
        <v>86</v>
      </c>
      <c r="K184" t="s">
        <v>107</v>
      </c>
      <c r="L184" t="s">
        <v>555</v>
      </c>
      <c r="M184" t="s">
        <v>1421</v>
      </c>
    </row>
    <row r="185" spans="10:13">
      <c r="J185" t="s">
        <v>86</v>
      </c>
      <c r="K185" t="s">
        <v>107</v>
      </c>
      <c r="L185" t="s">
        <v>555</v>
      </c>
      <c r="M185" t="s">
        <v>1423</v>
      </c>
    </row>
    <row r="186" spans="10:13">
      <c r="J186" t="s">
        <v>86</v>
      </c>
      <c r="K186" t="s">
        <v>107</v>
      </c>
      <c r="L186" t="s">
        <v>555</v>
      </c>
      <c r="M186" t="s">
        <v>1426</v>
      </c>
    </row>
    <row r="187" spans="10:13">
      <c r="J187" t="s">
        <v>86</v>
      </c>
      <c r="K187" t="s">
        <v>107</v>
      </c>
      <c r="L187" t="s">
        <v>555</v>
      </c>
      <c r="M187" t="s">
        <v>1427</v>
      </c>
    </row>
    <row r="188" spans="10:13">
      <c r="J188" t="s">
        <v>86</v>
      </c>
      <c r="K188" t="s">
        <v>107</v>
      </c>
      <c r="L188" t="s">
        <v>555</v>
      </c>
      <c r="M188" t="s">
        <v>1429</v>
      </c>
    </row>
    <row r="189" spans="10:13">
      <c r="J189" t="s">
        <v>86</v>
      </c>
      <c r="K189" t="s">
        <v>107</v>
      </c>
      <c r="L189" t="s">
        <v>555</v>
      </c>
      <c r="M189" t="s">
        <v>1431</v>
      </c>
    </row>
    <row r="190" spans="10:13">
      <c r="J190" t="s">
        <v>86</v>
      </c>
      <c r="K190" t="s">
        <v>107</v>
      </c>
      <c r="L190" t="s">
        <v>555</v>
      </c>
      <c r="M190" t="s">
        <v>555</v>
      </c>
    </row>
    <row r="191" spans="10:13">
      <c r="J191" t="s">
        <v>86</v>
      </c>
      <c r="K191" t="s">
        <v>107</v>
      </c>
      <c r="L191" t="s">
        <v>555</v>
      </c>
      <c r="M191" t="s">
        <v>1434</v>
      </c>
    </row>
    <row r="192" spans="10:13">
      <c r="J192" t="s">
        <v>86</v>
      </c>
      <c r="K192" t="s">
        <v>107</v>
      </c>
      <c r="L192" t="s">
        <v>555</v>
      </c>
      <c r="M192" t="s">
        <v>1435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4DE57-A448-4198-835D-41CB17778602}">
  <sheetPr>
    <tabColor theme="1"/>
  </sheetPr>
  <dimension ref="A1:X136"/>
  <sheetViews>
    <sheetView zoomScale="90" zoomScaleNormal="90" workbookViewId="0">
      <pane ySplit="6" topLeftCell="A7" activePane="bottomLeft" state="frozen"/>
      <selection activeCell="T6" sqref="T6"/>
      <selection pane="bottomLeft" activeCell="E15" sqref="E15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45.5703125" bestFit="1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24.5703125" bestFit="1" customWidth="1"/>
    <col min="20" max="20" width="28.28515625" bestFit="1" customWidth="1"/>
    <col min="21" max="21" width="19.710937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C1" s="75"/>
      <c r="J1" s="75"/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3225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65</v>
      </c>
      <c r="K7" t="s">
        <v>66</v>
      </c>
      <c r="L7" t="s">
        <v>371</v>
      </c>
      <c r="M7" t="s">
        <v>887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65</v>
      </c>
      <c r="K8" t="s">
        <v>66</v>
      </c>
      <c r="L8" t="s">
        <v>371</v>
      </c>
      <c r="M8" t="s">
        <v>888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34</v>
      </c>
      <c r="B9">
        <v>2.2000000000000002</v>
      </c>
      <c r="C9" t="s">
        <v>2340</v>
      </c>
      <c r="D9" t="s">
        <v>2345</v>
      </c>
      <c r="E9" s="10" t="s">
        <v>2185</v>
      </c>
      <c r="F9" t="s">
        <v>2864</v>
      </c>
      <c r="G9" t="s">
        <v>2335</v>
      </c>
      <c r="H9" s="7" t="s">
        <v>2088</v>
      </c>
      <c r="J9" t="s">
        <v>65</v>
      </c>
      <c r="K9" t="s">
        <v>66</v>
      </c>
      <c r="L9" t="s">
        <v>371</v>
      </c>
      <c r="M9" t="s">
        <v>890</v>
      </c>
      <c r="O9">
        <v>34</v>
      </c>
      <c r="P9">
        <v>2.2000000000000002</v>
      </c>
      <c r="Q9" t="s">
        <v>2340</v>
      </c>
      <c r="R9" t="s">
        <v>2345</v>
      </c>
      <c r="S9" s="10" t="s">
        <v>2185</v>
      </c>
      <c r="T9" t="s">
        <v>2864</v>
      </c>
      <c r="U9" s="35" t="s">
        <v>2865</v>
      </c>
      <c r="V9" t="s">
        <v>2694</v>
      </c>
      <c r="W9" t="s">
        <v>2088</v>
      </c>
    </row>
    <row r="10" spans="1:23">
      <c r="A10">
        <v>35</v>
      </c>
      <c r="B10">
        <v>2.2000000000000002</v>
      </c>
      <c r="C10" t="s">
        <v>2340</v>
      </c>
      <c r="D10" t="s">
        <v>2345</v>
      </c>
      <c r="E10" s="10" t="s">
        <v>2189</v>
      </c>
      <c r="F10" t="s">
        <v>2864</v>
      </c>
      <c r="G10" t="s">
        <v>2335</v>
      </c>
      <c r="H10" s="7" t="s">
        <v>2088</v>
      </c>
      <c r="J10" t="s">
        <v>65</v>
      </c>
      <c r="K10" t="s">
        <v>66</v>
      </c>
      <c r="L10" t="s">
        <v>371</v>
      </c>
      <c r="M10" t="s">
        <v>891</v>
      </c>
      <c r="O10">
        <v>34</v>
      </c>
      <c r="P10">
        <v>2.2000000000000002</v>
      </c>
      <c r="Q10" t="s">
        <v>2340</v>
      </c>
      <c r="R10" t="s">
        <v>2345</v>
      </c>
      <c r="S10" s="10" t="s">
        <v>2185</v>
      </c>
      <c r="T10" t="s">
        <v>2864</v>
      </c>
      <c r="U10" s="35" t="s">
        <v>2866</v>
      </c>
      <c r="V10" t="s">
        <v>2694</v>
      </c>
      <c r="W10" t="s">
        <v>2088</v>
      </c>
    </row>
    <row r="11" spans="1:23">
      <c r="A11">
        <v>59</v>
      </c>
      <c r="B11">
        <v>4</v>
      </c>
      <c r="C11" t="s">
        <v>2365</v>
      </c>
      <c r="D11" t="s">
        <v>2366</v>
      </c>
      <c r="E11" s="10" t="s">
        <v>2278</v>
      </c>
      <c r="F11" t="s">
        <v>2092</v>
      </c>
      <c r="G11" t="s">
        <v>2341</v>
      </c>
      <c r="H11" s="7" t="s">
        <v>2088</v>
      </c>
      <c r="J11" t="s">
        <v>65</v>
      </c>
      <c r="K11" t="s">
        <v>66</v>
      </c>
      <c r="L11" t="s">
        <v>371</v>
      </c>
      <c r="M11" t="s">
        <v>893</v>
      </c>
      <c r="O11">
        <v>34</v>
      </c>
      <c r="P11">
        <v>2.2000000000000002</v>
      </c>
      <c r="Q11" t="s">
        <v>2340</v>
      </c>
      <c r="R11" t="s">
        <v>2345</v>
      </c>
      <c r="S11" s="10" t="s">
        <v>2185</v>
      </c>
      <c r="T11" t="s">
        <v>2864</v>
      </c>
      <c r="U11" s="35" t="s">
        <v>2867</v>
      </c>
      <c r="V11" t="s">
        <v>2694</v>
      </c>
      <c r="W11" t="s">
        <v>2088</v>
      </c>
    </row>
    <row r="12" spans="1:23">
      <c r="J12" t="s">
        <v>65</v>
      </c>
      <c r="K12" t="s">
        <v>66</v>
      </c>
      <c r="L12" t="s">
        <v>373</v>
      </c>
      <c r="M12" t="s">
        <v>894</v>
      </c>
      <c r="O12">
        <v>34</v>
      </c>
      <c r="P12">
        <v>2.2000000000000002</v>
      </c>
      <c r="Q12" t="s">
        <v>2340</v>
      </c>
      <c r="R12" t="s">
        <v>2345</v>
      </c>
      <c r="S12" s="10" t="s">
        <v>2185</v>
      </c>
      <c r="T12" t="s">
        <v>2864</v>
      </c>
      <c r="U12" s="35" t="s">
        <v>2868</v>
      </c>
      <c r="V12" t="s">
        <v>2694</v>
      </c>
      <c r="W12" t="s">
        <v>2088</v>
      </c>
    </row>
    <row r="13" spans="1:23">
      <c r="J13" t="s">
        <v>65</v>
      </c>
      <c r="K13" t="s">
        <v>66</v>
      </c>
      <c r="L13" t="s">
        <v>373</v>
      </c>
      <c r="M13" t="s">
        <v>895</v>
      </c>
      <c r="O13">
        <v>34</v>
      </c>
      <c r="P13">
        <v>2.2000000000000002</v>
      </c>
      <c r="Q13" t="s">
        <v>2340</v>
      </c>
      <c r="R13" t="s">
        <v>2345</v>
      </c>
      <c r="S13" s="10" t="s">
        <v>2185</v>
      </c>
      <c r="T13" t="s">
        <v>2864</v>
      </c>
      <c r="U13" s="35" t="s">
        <v>1568</v>
      </c>
      <c r="V13" t="s">
        <v>2694</v>
      </c>
      <c r="W13" t="s">
        <v>2088</v>
      </c>
    </row>
    <row r="14" spans="1:23">
      <c r="J14" t="s">
        <v>65</v>
      </c>
      <c r="K14" t="s">
        <v>66</v>
      </c>
      <c r="L14" t="s">
        <v>373</v>
      </c>
      <c r="M14" t="s">
        <v>898</v>
      </c>
      <c r="O14">
        <v>34</v>
      </c>
      <c r="P14">
        <v>2.2000000000000002</v>
      </c>
      <c r="Q14" t="s">
        <v>2340</v>
      </c>
      <c r="R14" t="s">
        <v>2345</v>
      </c>
      <c r="S14" s="10" t="s">
        <v>2185</v>
      </c>
      <c r="T14" t="s">
        <v>2864</v>
      </c>
      <c r="U14" s="35" t="s">
        <v>2869</v>
      </c>
      <c r="V14" t="s">
        <v>2694</v>
      </c>
      <c r="W14" t="s">
        <v>2088</v>
      </c>
    </row>
    <row r="15" spans="1:23">
      <c r="J15" t="s">
        <v>65</v>
      </c>
      <c r="K15" t="s">
        <v>66</v>
      </c>
      <c r="L15" t="s">
        <v>376</v>
      </c>
      <c r="M15" t="s">
        <v>900</v>
      </c>
      <c r="O15">
        <v>34</v>
      </c>
      <c r="P15">
        <v>2.2000000000000002</v>
      </c>
      <c r="Q15" t="s">
        <v>2340</v>
      </c>
      <c r="R15" t="s">
        <v>2345</v>
      </c>
      <c r="S15" s="10" t="s">
        <v>2185</v>
      </c>
      <c r="T15" t="s">
        <v>2864</v>
      </c>
      <c r="U15" s="35" t="s">
        <v>2870</v>
      </c>
      <c r="V15" t="s">
        <v>2694</v>
      </c>
      <c r="W15" t="s">
        <v>2088</v>
      </c>
    </row>
    <row r="16" spans="1:23">
      <c r="J16" t="s">
        <v>65</v>
      </c>
      <c r="K16" t="s">
        <v>66</v>
      </c>
      <c r="L16" t="s">
        <v>376</v>
      </c>
      <c r="M16" t="s">
        <v>902</v>
      </c>
      <c r="O16">
        <v>34</v>
      </c>
      <c r="P16">
        <v>2.2000000000000002</v>
      </c>
      <c r="Q16" t="s">
        <v>2340</v>
      </c>
      <c r="R16" t="s">
        <v>2345</v>
      </c>
      <c r="S16" s="10" t="s">
        <v>2185</v>
      </c>
      <c r="T16" t="s">
        <v>2864</v>
      </c>
      <c r="U16" s="35" t="s">
        <v>2871</v>
      </c>
      <c r="V16" t="s">
        <v>2694</v>
      </c>
      <c r="W16" t="s">
        <v>2088</v>
      </c>
    </row>
    <row r="17" spans="10:23">
      <c r="J17" t="s">
        <v>65</v>
      </c>
      <c r="K17" t="s">
        <v>66</v>
      </c>
      <c r="L17" t="s">
        <v>376</v>
      </c>
      <c r="M17" t="s">
        <v>904</v>
      </c>
      <c r="O17">
        <v>34</v>
      </c>
      <c r="P17">
        <v>2.2000000000000002</v>
      </c>
      <c r="Q17" t="s">
        <v>2340</v>
      </c>
      <c r="R17" t="s">
        <v>2345</v>
      </c>
      <c r="S17" s="10" t="s">
        <v>2185</v>
      </c>
      <c r="T17" t="s">
        <v>2864</v>
      </c>
      <c r="U17" s="35" t="s">
        <v>2872</v>
      </c>
      <c r="V17" t="s">
        <v>2694</v>
      </c>
      <c r="W17" t="s">
        <v>2088</v>
      </c>
    </row>
    <row r="18" spans="10:23">
      <c r="J18" t="s">
        <v>65</v>
      </c>
      <c r="K18" t="s">
        <v>66</v>
      </c>
      <c r="L18" t="s">
        <v>376</v>
      </c>
      <c r="M18" t="s">
        <v>906</v>
      </c>
      <c r="O18">
        <v>34</v>
      </c>
      <c r="P18">
        <v>2.2000000000000002</v>
      </c>
      <c r="Q18" t="s">
        <v>2340</v>
      </c>
      <c r="R18" t="s">
        <v>2345</v>
      </c>
      <c r="S18" s="10" t="s">
        <v>2185</v>
      </c>
      <c r="T18" t="s">
        <v>2864</v>
      </c>
      <c r="U18" s="35" t="s">
        <v>2873</v>
      </c>
      <c r="V18" t="s">
        <v>2694</v>
      </c>
      <c r="W18" t="s">
        <v>2088</v>
      </c>
    </row>
    <row r="19" spans="10:23">
      <c r="J19" t="s">
        <v>65</v>
      </c>
      <c r="K19" t="s">
        <v>66</v>
      </c>
      <c r="L19" t="s">
        <v>376</v>
      </c>
      <c r="M19" t="s">
        <v>908</v>
      </c>
      <c r="O19">
        <v>34</v>
      </c>
      <c r="P19">
        <v>2.2000000000000002</v>
      </c>
      <c r="Q19" t="s">
        <v>2340</v>
      </c>
      <c r="R19" t="s">
        <v>2345</v>
      </c>
      <c r="S19" s="10" t="s">
        <v>2185</v>
      </c>
      <c r="T19" t="s">
        <v>2864</v>
      </c>
      <c r="U19" s="35" t="s">
        <v>2874</v>
      </c>
      <c r="V19" t="s">
        <v>2694</v>
      </c>
      <c r="W19" t="s">
        <v>2088</v>
      </c>
    </row>
    <row r="20" spans="10:23">
      <c r="J20" t="s">
        <v>65</v>
      </c>
      <c r="K20" t="s">
        <v>66</v>
      </c>
      <c r="L20" t="s">
        <v>376</v>
      </c>
      <c r="M20" t="s">
        <v>910</v>
      </c>
      <c r="O20">
        <v>34</v>
      </c>
      <c r="P20">
        <v>2.2000000000000002</v>
      </c>
      <c r="Q20" t="s">
        <v>2340</v>
      </c>
      <c r="R20" t="s">
        <v>2345</v>
      </c>
      <c r="S20" s="10" t="s">
        <v>2185</v>
      </c>
      <c r="T20" t="s">
        <v>2864</v>
      </c>
      <c r="U20" s="35" t="s">
        <v>2875</v>
      </c>
      <c r="V20" t="s">
        <v>2694</v>
      </c>
      <c r="W20" t="s">
        <v>2088</v>
      </c>
    </row>
    <row r="21" spans="10:23">
      <c r="J21" t="s">
        <v>65</v>
      </c>
      <c r="K21" t="s">
        <v>66</v>
      </c>
      <c r="L21" t="s">
        <v>376</v>
      </c>
      <c r="M21" t="s">
        <v>912</v>
      </c>
      <c r="O21">
        <v>34</v>
      </c>
      <c r="P21">
        <v>2.2000000000000002</v>
      </c>
      <c r="Q21" t="s">
        <v>2340</v>
      </c>
      <c r="R21" t="s">
        <v>2345</v>
      </c>
      <c r="S21" s="10" t="s">
        <v>2185</v>
      </c>
      <c r="T21" t="s">
        <v>2864</v>
      </c>
      <c r="U21" s="35" t="s">
        <v>2876</v>
      </c>
      <c r="V21" t="s">
        <v>2694</v>
      </c>
      <c r="W21" t="s">
        <v>2088</v>
      </c>
    </row>
    <row r="22" spans="10:23">
      <c r="J22" t="s">
        <v>65</v>
      </c>
      <c r="K22" t="s">
        <v>66</v>
      </c>
      <c r="L22" t="s">
        <v>376</v>
      </c>
      <c r="M22" t="s">
        <v>914</v>
      </c>
      <c r="O22">
        <v>34</v>
      </c>
      <c r="P22">
        <v>2.2000000000000002</v>
      </c>
      <c r="Q22" t="s">
        <v>2340</v>
      </c>
      <c r="R22" t="s">
        <v>2345</v>
      </c>
      <c r="S22" s="10" t="s">
        <v>2185</v>
      </c>
      <c r="T22" t="s">
        <v>2864</v>
      </c>
      <c r="U22" s="35" t="s">
        <v>2877</v>
      </c>
      <c r="V22" t="s">
        <v>2694</v>
      </c>
      <c r="W22" t="s">
        <v>2088</v>
      </c>
    </row>
    <row r="23" spans="10:23">
      <c r="J23" t="s">
        <v>65</v>
      </c>
      <c r="K23" t="s">
        <v>66</v>
      </c>
      <c r="L23" t="s">
        <v>376</v>
      </c>
      <c r="M23" t="s">
        <v>916</v>
      </c>
      <c r="O23">
        <v>34</v>
      </c>
      <c r="P23">
        <v>2.2000000000000002</v>
      </c>
      <c r="Q23" t="s">
        <v>2340</v>
      </c>
      <c r="R23" t="s">
        <v>2345</v>
      </c>
      <c r="S23" s="10" t="s">
        <v>2185</v>
      </c>
      <c r="T23" t="s">
        <v>2864</v>
      </c>
      <c r="U23" s="35" t="s">
        <v>2878</v>
      </c>
      <c r="V23" t="s">
        <v>2694</v>
      </c>
      <c r="W23" t="s">
        <v>2088</v>
      </c>
    </row>
    <row r="24" spans="10:23">
      <c r="J24" t="s">
        <v>65</v>
      </c>
      <c r="K24" t="s">
        <v>66</v>
      </c>
      <c r="L24" t="s">
        <v>381</v>
      </c>
      <c r="M24" t="s">
        <v>918</v>
      </c>
      <c r="O24">
        <v>34</v>
      </c>
      <c r="P24">
        <v>2.2000000000000002</v>
      </c>
      <c r="Q24" t="s">
        <v>2340</v>
      </c>
      <c r="R24" t="s">
        <v>2345</v>
      </c>
      <c r="S24" s="10" t="s">
        <v>2185</v>
      </c>
      <c r="T24" t="s">
        <v>2864</v>
      </c>
      <c r="U24" s="35" t="s">
        <v>2879</v>
      </c>
      <c r="V24" t="s">
        <v>2694</v>
      </c>
      <c r="W24" t="s">
        <v>2088</v>
      </c>
    </row>
    <row r="25" spans="10:23">
      <c r="J25" t="s">
        <v>65</v>
      </c>
      <c r="K25" t="s">
        <v>66</v>
      </c>
      <c r="L25" t="s">
        <v>381</v>
      </c>
      <c r="M25" t="s">
        <v>920</v>
      </c>
      <c r="O25">
        <v>34</v>
      </c>
      <c r="P25">
        <v>2.2000000000000002</v>
      </c>
      <c r="Q25" t="s">
        <v>2340</v>
      </c>
      <c r="R25" t="s">
        <v>2345</v>
      </c>
      <c r="S25" s="10" t="s">
        <v>2185</v>
      </c>
      <c r="T25" t="s">
        <v>2864</v>
      </c>
      <c r="U25" s="35" t="s">
        <v>2880</v>
      </c>
      <c r="V25" t="s">
        <v>2694</v>
      </c>
      <c r="W25" t="s">
        <v>2088</v>
      </c>
    </row>
    <row r="26" spans="10:23">
      <c r="J26" t="s">
        <v>65</v>
      </c>
      <c r="K26" t="s">
        <v>66</v>
      </c>
      <c r="L26" t="s">
        <v>381</v>
      </c>
      <c r="M26" t="s">
        <v>922</v>
      </c>
      <c r="O26">
        <v>34</v>
      </c>
      <c r="P26">
        <v>2.2000000000000002</v>
      </c>
      <c r="Q26" t="s">
        <v>2340</v>
      </c>
      <c r="R26" t="s">
        <v>2345</v>
      </c>
      <c r="S26" s="10" t="s">
        <v>2185</v>
      </c>
      <c r="T26" t="s">
        <v>2864</v>
      </c>
      <c r="U26" s="35" t="s">
        <v>2881</v>
      </c>
      <c r="V26" t="s">
        <v>2694</v>
      </c>
      <c r="W26" t="s">
        <v>2088</v>
      </c>
    </row>
    <row r="27" spans="10:23">
      <c r="J27" t="s">
        <v>65</v>
      </c>
      <c r="K27" t="s">
        <v>66</v>
      </c>
      <c r="L27" t="s">
        <v>381</v>
      </c>
      <c r="M27" t="s">
        <v>924</v>
      </c>
      <c r="O27">
        <v>34</v>
      </c>
      <c r="P27">
        <v>2.2000000000000002</v>
      </c>
      <c r="Q27" t="s">
        <v>2340</v>
      </c>
      <c r="R27" t="s">
        <v>2345</v>
      </c>
      <c r="S27" s="10" t="s">
        <v>2185</v>
      </c>
      <c r="T27" t="s">
        <v>2864</v>
      </c>
      <c r="U27" s="35" t="s">
        <v>2882</v>
      </c>
      <c r="V27" t="s">
        <v>2694</v>
      </c>
      <c r="W27" t="s">
        <v>2088</v>
      </c>
    </row>
    <row r="28" spans="10:23">
      <c r="J28" t="s">
        <v>65</v>
      </c>
      <c r="K28" t="s">
        <v>66</v>
      </c>
      <c r="L28" t="s">
        <v>381</v>
      </c>
      <c r="M28" t="s">
        <v>926</v>
      </c>
      <c r="O28">
        <v>34</v>
      </c>
      <c r="P28">
        <v>2.2000000000000002</v>
      </c>
      <c r="Q28" t="s">
        <v>2340</v>
      </c>
      <c r="R28" t="s">
        <v>2345</v>
      </c>
      <c r="S28" s="10" t="s">
        <v>2185</v>
      </c>
      <c r="T28" t="s">
        <v>2864</v>
      </c>
      <c r="U28" s="35" t="s">
        <v>2883</v>
      </c>
      <c r="V28" t="s">
        <v>2694</v>
      </c>
      <c r="W28" t="s">
        <v>2088</v>
      </c>
    </row>
    <row r="29" spans="10:23">
      <c r="J29" t="s">
        <v>65</v>
      </c>
      <c r="K29" t="s">
        <v>66</v>
      </c>
      <c r="L29" t="s">
        <v>381</v>
      </c>
      <c r="M29" t="s">
        <v>928</v>
      </c>
      <c r="O29">
        <v>35</v>
      </c>
      <c r="P29">
        <v>2.2000000000000002</v>
      </c>
      <c r="Q29" t="s">
        <v>2340</v>
      </c>
      <c r="R29" t="s">
        <v>2345</v>
      </c>
      <c r="S29" s="10" t="s">
        <v>2189</v>
      </c>
      <c r="T29" t="s">
        <v>2864</v>
      </c>
      <c r="U29" s="35" t="s">
        <v>2884</v>
      </c>
      <c r="V29" t="s">
        <v>2694</v>
      </c>
      <c r="W29" t="s">
        <v>2088</v>
      </c>
    </row>
    <row r="30" spans="10:23">
      <c r="J30" t="s">
        <v>65</v>
      </c>
      <c r="K30" t="s">
        <v>66</v>
      </c>
      <c r="L30" t="s">
        <v>381</v>
      </c>
      <c r="M30" t="s">
        <v>930</v>
      </c>
      <c r="O30">
        <v>35</v>
      </c>
      <c r="P30">
        <v>2.2000000000000002</v>
      </c>
      <c r="Q30" t="s">
        <v>2340</v>
      </c>
      <c r="R30" t="s">
        <v>2345</v>
      </c>
      <c r="S30" s="10" t="s">
        <v>2189</v>
      </c>
      <c r="T30" t="s">
        <v>2864</v>
      </c>
      <c r="U30" s="35" t="s">
        <v>2885</v>
      </c>
      <c r="V30" t="s">
        <v>2694</v>
      </c>
      <c r="W30" t="s">
        <v>2088</v>
      </c>
    </row>
    <row r="31" spans="10:23">
      <c r="J31" t="s">
        <v>65</v>
      </c>
      <c r="K31" t="s">
        <v>66</v>
      </c>
      <c r="L31" t="s">
        <v>381</v>
      </c>
      <c r="M31" t="s">
        <v>932</v>
      </c>
      <c r="O31">
        <v>35</v>
      </c>
      <c r="P31">
        <v>2.2000000000000002</v>
      </c>
      <c r="Q31" t="s">
        <v>2340</v>
      </c>
      <c r="R31" t="s">
        <v>2345</v>
      </c>
      <c r="S31" s="10" t="s">
        <v>2189</v>
      </c>
      <c r="T31" t="s">
        <v>2864</v>
      </c>
      <c r="U31" s="35" t="s">
        <v>2886</v>
      </c>
      <c r="V31" t="s">
        <v>2694</v>
      </c>
      <c r="W31" t="s">
        <v>2088</v>
      </c>
    </row>
    <row r="32" spans="10:23">
      <c r="J32" t="s">
        <v>65</v>
      </c>
      <c r="K32" t="s">
        <v>66</v>
      </c>
      <c r="L32" t="s">
        <v>384</v>
      </c>
      <c r="M32" t="s">
        <v>934</v>
      </c>
      <c r="O32">
        <v>35</v>
      </c>
      <c r="P32">
        <v>2.2000000000000002</v>
      </c>
      <c r="Q32" t="s">
        <v>2340</v>
      </c>
      <c r="R32" t="s">
        <v>2345</v>
      </c>
      <c r="S32" s="10" t="s">
        <v>2189</v>
      </c>
      <c r="T32" t="s">
        <v>2864</v>
      </c>
      <c r="U32" s="35" t="s">
        <v>2887</v>
      </c>
      <c r="V32" t="s">
        <v>2694</v>
      </c>
      <c r="W32" t="s">
        <v>2088</v>
      </c>
    </row>
    <row r="33" spans="10:23">
      <c r="J33" t="s">
        <v>65</v>
      </c>
      <c r="K33" t="s">
        <v>66</v>
      </c>
      <c r="L33" t="s">
        <v>384</v>
      </c>
      <c r="M33" t="s">
        <v>936</v>
      </c>
      <c r="O33">
        <v>35</v>
      </c>
      <c r="P33">
        <v>2.2000000000000002</v>
      </c>
      <c r="Q33" t="s">
        <v>2340</v>
      </c>
      <c r="R33" t="s">
        <v>2345</v>
      </c>
      <c r="S33" s="10" t="s">
        <v>2189</v>
      </c>
      <c r="T33" t="s">
        <v>2864</v>
      </c>
      <c r="U33" s="35" t="s">
        <v>2888</v>
      </c>
      <c r="V33" t="s">
        <v>2694</v>
      </c>
      <c r="W33" t="s">
        <v>2088</v>
      </c>
    </row>
    <row r="34" spans="10:23">
      <c r="J34" t="s">
        <v>65</v>
      </c>
      <c r="K34" t="s">
        <v>66</v>
      </c>
      <c r="L34" t="s">
        <v>384</v>
      </c>
      <c r="M34" t="s">
        <v>939</v>
      </c>
      <c r="O34">
        <v>35</v>
      </c>
      <c r="P34">
        <v>2.2000000000000002</v>
      </c>
      <c r="Q34" t="s">
        <v>2340</v>
      </c>
      <c r="R34" t="s">
        <v>2345</v>
      </c>
      <c r="S34" s="10" t="s">
        <v>2189</v>
      </c>
      <c r="T34" t="s">
        <v>2864</v>
      </c>
      <c r="U34" s="35" t="s">
        <v>2889</v>
      </c>
      <c r="V34" t="s">
        <v>2694</v>
      </c>
      <c r="W34" t="s">
        <v>2088</v>
      </c>
    </row>
    <row r="35" spans="10:23">
      <c r="J35" t="s">
        <v>65</v>
      </c>
      <c r="K35" t="s">
        <v>66</v>
      </c>
      <c r="L35" t="s">
        <v>384</v>
      </c>
      <c r="M35" t="s">
        <v>941</v>
      </c>
      <c r="O35">
        <v>35</v>
      </c>
      <c r="P35">
        <v>2.2000000000000002</v>
      </c>
      <c r="Q35" t="s">
        <v>2340</v>
      </c>
      <c r="R35" t="s">
        <v>2345</v>
      </c>
      <c r="S35" s="10" t="s">
        <v>2189</v>
      </c>
      <c r="T35" t="s">
        <v>2864</v>
      </c>
      <c r="U35" s="35" t="s">
        <v>2890</v>
      </c>
      <c r="V35" t="s">
        <v>2694</v>
      </c>
      <c r="W35" t="s">
        <v>2088</v>
      </c>
    </row>
    <row r="36" spans="10:23">
      <c r="J36" t="s">
        <v>65</v>
      </c>
      <c r="K36" t="s">
        <v>66</v>
      </c>
      <c r="L36" t="s">
        <v>384</v>
      </c>
      <c r="M36" t="s">
        <v>943</v>
      </c>
      <c r="O36">
        <v>35</v>
      </c>
      <c r="P36">
        <v>2.2000000000000002</v>
      </c>
      <c r="Q36" t="s">
        <v>2340</v>
      </c>
      <c r="R36" t="s">
        <v>2345</v>
      </c>
      <c r="S36" s="10" t="s">
        <v>2189</v>
      </c>
      <c r="T36" t="s">
        <v>2864</v>
      </c>
      <c r="U36" s="35" t="s">
        <v>2891</v>
      </c>
      <c r="V36" t="s">
        <v>2694</v>
      </c>
      <c r="W36" t="s">
        <v>2088</v>
      </c>
    </row>
    <row r="37" spans="10:23">
      <c r="J37" t="s">
        <v>65</v>
      </c>
      <c r="K37" t="s">
        <v>66</v>
      </c>
      <c r="L37" t="s">
        <v>384</v>
      </c>
      <c r="M37" t="s">
        <v>945</v>
      </c>
      <c r="O37">
        <v>35</v>
      </c>
      <c r="P37">
        <v>2.2000000000000002</v>
      </c>
      <c r="Q37" t="s">
        <v>2340</v>
      </c>
      <c r="R37" t="s">
        <v>2345</v>
      </c>
      <c r="S37" s="10" t="s">
        <v>2189</v>
      </c>
      <c r="T37" t="s">
        <v>2864</v>
      </c>
      <c r="U37" s="35" t="s">
        <v>2892</v>
      </c>
      <c r="V37" t="s">
        <v>2694</v>
      </c>
      <c r="W37" t="s">
        <v>2088</v>
      </c>
    </row>
    <row r="38" spans="10:23">
      <c r="J38" t="s">
        <v>65</v>
      </c>
      <c r="K38" t="s">
        <v>66</v>
      </c>
      <c r="L38" t="s">
        <v>384</v>
      </c>
      <c r="M38" t="s">
        <v>947</v>
      </c>
      <c r="O38">
        <v>59</v>
      </c>
      <c r="P38">
        <v>4</v>
      </c>
      <c r="Q38" t="s">
        <v>2365</v>
      </c>
      <c r="R38" t="s">
        <v>2366</v>
      </c>
      <c r="S38" s="10" t="s">
        <v>2278</v>
      </c>
      <c r="T38" t="s">
        <v>2347</v>
      </c>
      <c r="U38" s="35" t="s">
        <v>2351</v>
      </c>
      <c r="V38" t="s">
        <v>2351</v>
      </c>
      <c r="W38" t="s">
        <v>2088</v>
      </c>
    </row>
    <row r="39" spans="10:23">
      <c r="J39" t="s">
        <v>65</v>
      </c>
      <c r="K39" t="s">
        <v>66</v>
      </c>
      <c r="L39" t="s">
        <v>387</v>
      </c>
      <c r="M39" t="s">
        <v>387</v>
      </c>
      <c r="O39">
        <v>59</v>
      </c>
      <c r="P39">
        <v>4</v>
      </c>
      <c r="Q39" t="s">
        <v>2365</v>
      </c>
      <c r="R39" t="s">
        <v>2366</v>
      </c>
      <c r="S39" s="10" t="s">
        <v>2278</v>
      </c>
      <c r="T39" t="s">
        <v>2347</v>
      </c>
      <c r="U39" s="35" t="s">
        <v>2352</v>
      </c>
      <c r="V39" t="s">
        <v>2352</v>
      </c>
      <c r="W39" t="s">
        <v>2088</v>
      </c>
    </row>
    <row r="40" spans="10:23">
      <c r="J40" t="s">
        <v>65</v>
      </c>
      <c r="K40" t="s">
        <v>66</v>
      </c>
      <c r="L40" t="s">
        <v>390</v>
      </c>
      <c r="M40" t="s">
        <v>949</v>
      </c>
    </row>
    <row r="41" spans="10:23">
      <c r="J41" t="s">
        <v>65</v>
      </c>
      <c r="K41" t="s">
        <v>66</v>
      </c>
      <c r="L41" t="s">
        <v>390</v>
      </c>
      <c r="M41" t="s">
        <v>952</v>
      </c>
    </row>
    <row r="42" spans="10:23">
      <c r="J42" t="s">
        <v>65</v>
      </c>
      <c r="K42" t="s">
        <v>66</v>
      </c>
      <c r="L42" t="s">
        <v>390</v>
      </c>
      <c r="M42" t="s">
        <v>954</v>
      </c>
    </row>
    <row r="43" spans="10:23">
      <c r="J43" t="s">
        <v>65</v>
      </c>
      <c r="K43" t="s">
        <v>66</v>
      </c>
      <c r="L43" t="s">
        <v>390</v>
      </c>
      <c r="M43" t="s">
        <v>956</v>
      </c>
    </row>
    <row r="44" spans="10:23">
      <c r="J44" t="s">
        <v>65</v>
      </c>
      <c r="K44" t="s">
        <v>66</v>
      </c>
      <c r="L44" t="s">
        <v>392</v>
      </c>
      <c r="M44" t="s">
        <v>958</v>
      </c>
    </row>
    <row r="45" spans="10:23">
      <c r="J45" t="s">
        <v>65</v>
      </c>
      <c r="K45" t="s">
        <v>66</v>
      </c>
      <c r="L45" t="s">
        <v>392</v>
      </c>
      <c r="M45" t="s">
        <v>960</v>
      </c>
    </row>
    <row r="46" spans="10:23">
      <c r="J46" t="s">
        <v>65</v>
      </c>
      <c r="K46" t="s">
        <v>66</v>
      </c>
      <c r="L46" t="s">
        <v>392</v>
      </c>
      <c r="M46" t="s">
        <v>961</v>
      </c>
    </row>
    <row r="47" spans="10:23">
      <c r="J47" t="s">
        <v>65</v>
      </c>
      <c r="K47" t="s">
        <v>66</v>
      </c>
      <c r="L47" t="s">
        <v>392</v>
      </c>
      <c r="M47" t="s">
        <v>964</v>
      </c>
    </row>
    <row r="48" spans="10:23">
      <c r="J48" t="s">
        <v>65</v>
      </c>
      <c r="K48" t="s">
        <v>66</v>
      </c>
      <c r="L48" t="s">
        <v>392</v>
      </c>
      <c r="M48" t="s">
        <v>966</v>
      </c>
    </row>
    <row r="49" spans="10:13">
      <c r="J49" t="s">
        <v>65</v>
      </c>
      <c r="K49" t="s">
        <v>66</v>
      </c>
      <c r="L49" t="s">
        <v>392</v>
      </c>
      <c r="M49" t="s">
        <v>968</v>
      </c>
    </row>
    <row r="50" spans="10:13">
      <c r="J50" t="s">
        <v>65</v>
      </c>
      <c r="K50" t="s">
        <v>66</v>
      </c>
      <c r="L50" t="s">
        <v>392</v>
      </c>
      <c r="M50" t="s">
        <v>970</v>
      </c>
    </row>
    <row r="51" spans="10:13">
      <c r="J51" t="s">
        <v>65</v>
      </c>
      <c r="K51" t="s">
        <v>66</v>
      </c>
      <c r="L51" t="s">
        <v>392</v>
      </c>
      <c r="M51" t="s">
        <v>972</v>
      </c>
    </row>
    <row r="52" spans="10:13">
      <c r="J52" t="s">
        <v>65</v>
      </c>
      <c r="K52" t="s">
        <v>66</v>
      </c>
      <c r="L52" t="s">
        <v>392</v>
      </c>
      <c r="M52" t="s">
        <v>963</v>
      </c>
    </row>
    <row r="53" spans="10:13">
      <c r="J53" t="s">
        <v>65</v>
      </c>
      <c r="K53" t="s">
        <v>66</v>
      </c>
      <c r="L53" t="s">
        <v>396</v>
      </c>
      <c r="M53" t="s">
        <v>973</v>
      </c>
    </row>
    <row r="54" spans="10:13">
      <c r="J54" t="s">
        <v>65</v>
      </c>
      <c r="K54" t="s">
        <v>66</v>
      </c>
      <c r="L54" t="s">
        <v>396</v>
      </c>
      <c r="M54" t="s">
        <v>975</v>
      </c>
    </row>
    <row r="55" spans="10:13">
      <c r="J55" t="s">
        <v>65</v>
      </c>
      <c r="K55" t="s">
        <v>66</v>
      </c>
      <c r="L55" t="s">
        <v>396</v>
      </c>
      <c r="M55" t="s">
        <v>978</v>
      </c>
    </row>
    <row r="56" spans="10:13">
      <c r="J56" t="s">
        <v>65</v>
      </c>
      <c r="K56" t="s">
        <v>66</v>
      </c>
      <c r="L56" t="s">
        <v>396</v>
      </c>
      <c r="M56" t="s">
        <v>980</v>
      </c>
    </row>
    <row r="57" spans="10:13">
      <c r="J57" t="s">
        <v>65</v>
      </c>
      <c r="K57" t="s">
        <v>66</v>
      </c>
      <c r="L57" t="s">
        <v>396</v>
      </c>
      <c r="M57" t="s">
        <v>982</v>
      </c>
    </row>
    <row r="58" spans="10:13">
      <c r="J58" t="s">
        <v>65</v>
      </c>
      <c r="K58" t="s">
        <v>66</v>
      </c>
      <c r="L58" t="s">
        <v>396</v>
      </c>
      <c r="M58" t="s">
        <v>984</v>
      </c>
    </row>
    <row r="59" spans="10:13">
      <c r="J59" t="s">
        <v>65</v>
      </c>
      <c r="K59" t="s">
        <v>66</v>
      </c>
      <c r="L59" t="s">
        <v>396</v>
      </c>
      <c r="M59" t="s">
        <v>893</v>
      </c>
    </row>
    <row r="60" spans="10:13">
      <c r="J60" t="s">
        <v>65</v>
      </c>
      <c r="K60" t="s">
        <v>66</v>
      </c>
      <c r="L60" t="s">
        <v>396</v>
      </c>
      <c r="M60" t="s">
        <v>987</v>
      </c>
    </row>
    <row r="61" spans="10:13">
      <c r="J61" t="s">
        <v>65</v>
      </c>
      <c r="K61" t="s">
        <v>66</v>
      </c>
      <c r="L61" t="s">
        <v>396</v>
      </c>
      <c r="M61" t="s">
        <v>988</v>
      </c>
    </row>
    <row r="62" spans="10:13">
      <c r="J62" t="s">
        <v>65</v>
      </c>
      <c r="K62" t="s">
        <v>66</v>
      </c>
      <c r="L62" t="s">
        <v>400</v>
      </c>
      <c r="M62" t="s">
        <v>990</v>
      </c>
    </row>
    <row r="63" spans="10:13">
      <c r="J63" t="s">
        <v>65</v>
      </c>
      <c r="K63" t="s">
        <v>66</v>
      </c>
      <c r="L63" t="s">
        <v>400</v>
      </c>
      <c r="M63" t="s">
        <v>992</v>
      </c>
    </row>
    <row r="64" spans="10:13">
      <c r="J64" t="s">
        <v>65</v>
      </c>
      <c r="K64" t="s">
        <v>71</v>
      </c>
      <c r="L64" t="s">
        <v>404</v>
      </c>
      <c r="M64" t="s">
        <v>404</v>
      </c>
    </row>
    <row r="65" spans="10:13">
      <c r="J65" t="s">
        <v>65</v>
      </c>
      <c r="K65" t="s">
        <v>71</v>
      </c>
      <c r="L65" t="s">
        <v>407</v>
      </c>
      <c r="M65" t="s">
        <v>995</v>
      </c>
    </row>
    <row r="66" spans="10:13">
      <c r="J66" t="s">
        <v>65</v>
      </c>
      <c r="K66" t="s">
        <v>71</v>
      </c>
      <c r="L66" t="s">
        <v>407</v>
      </c>
      <c r="M66" t="s">
        <v>996</v>
      </c>
    </row>
    <row r="67" spans="10:13">
      <c r="J67" t="s">
        <v>65</v>
      </c>
      <c r="K67" t="s">
        <v>71</v>
      </c>
      <c r="L67" t="s">
        <v>407</v>
      </c>
      <c r="M67" t="s">
        <v>999</v>
      </c>
    </row>
    <row r="68" spans="10:13">
      <c r="J68" t="s">
        <v>65</v>
      </c>
      <c r="K68" t="s">
        <v>71</v>
      </c>
      <c r="L68" t="s">
        <v>407</v>
      </c>
      <c r="M68" t="s">
        <v>1000</v>
      </c>
    </row>
    <row r="69" spans="10:13">
      <c r="J69" t="s">
        <v>65</v>
      </c>
      <c r="K69" t="s">
        <v>71</v>
      </c>
      <c r="L69" t="s">
        <v>407</v>
      </c>
      <c r="M69" t="s">
        <v>1002</v>
      </c>
    </row>
    <row r="70" spans="10:13">
      <c r="J70" t="s">
        <v>65</v>
      </c>
      <c r="K70" t="s">
        <v>71</v>
      </c>
      <c r="L70" t="s">
        <v>410</v>
      </c>
      <c r="M70" t="s">
        <v>410</v>
      </c>
    </row>
    <row r="71" spans="10:13">
      <c r="J71" t="s">
        <v>65</v>
      </c>
      <c r="K71" t="s">
        <v>71</v>
      </c>
      <c r="L71" t="s">
        <v>414</v>
      </c>
      <c r="M71" t="s">
        <v>414</v>
      </c>
    </row>
    <row r="72" spans="10:13">
      <c r="J72" t="s">
        <v>65</v>
      </c>
      <c r="K72" t="s">
        <v>71</v>
      </c>
      <c r="L72" t="s">
        <v>417</v>
      </c>
      <c r="M72" t="s">
        <v>417</v>
      </c>
    </row>
    <row r="73" spans="10:13">
      <c r="J73" t="s">
        <v>65</v>
      </c>
      <c r="K73" t="s">
        <v>71</v>
      </c>
      <c r="L73" t="s">
        <v>420</v>
      </c>
      <c r="M73" t="s">
        <v>420</v>
      </c>
    </row>
    <row r="74" spans="10:13">
      <c r="J74" t="s">
        <v>65</v>
      </c>
      <c r="K74" t="s">
        <v>76</v>
      </c>
      <c r="L74" t="s">
        <v>422</v>
      </c>
      <c r="M74" t="s">
        <v>1006</v>
      </c>
    </row>
    <row r="75" spans="10:13">
      <c r="J75" t="s">
        <v>65</v>
      </c>
      <c r="K75" t="s">
        <v>76</v>
      </c>
      <c r="L75" t="s">
        <v>422</v>
      </c>
      <c r="M75" t="s">
        <v>1007</v>
      </c>
    </row>
    <row r="76" spans="10:13">
      <c r="J76" t="s">
        <v>65</v>
      </c>
      <c r="K76" t="s">
        <v>76</v>
      </c>
      <c r="L76" t="s">
        <v>425</v>
      </c>
      <c r="M76" t="s">
        <v>1009</v>
      </c>
    </row>
    <row r="77" spans="10:13">
      <c r="J77" t="s">
        <v>65</v>
      </c>
      <c r="K77" t="s">
        <v>76</v>
      </c>
      <c r="L77" t="s">
        <v>425</v>
      </c>
      <c r="M77" t="s">
        <v>1011</v>
      </c>
    </row>
    <row r="78" spans="10:13">
      <c r="J78" t="s">
        <v>65</v>
      </c>
      <c r="K78" t="s">
        <v>76</v>
      </c>
      <c r="L78" t="s">
        <v>425</v>
      </c>
      <c r="M78" t="s">
        <v>1013</v>
      </c>
    </row>
    <row r="79" spans="10:13">
      <c r="J79" t="s">
        <v>65</v>
      </c>
      <c r="K79" t="s">
        <v>76</v>
      </c>
      <c r="L79" t="s">
        <v>425</v>
      </c>
      <c r="M79" t="s">
        <v>1015</v>
      </c>
    </row>
    <row r="80" spans="10:13">
      <c r="J80" t="s">
        <v>65</v>
      </c>
      <c r="K80" t="s">
        <v>76</v>
      </c>
      <c r="L80" t="s">
        <v>425</v>
      </c>
      <c r="M80" t="s">
        <v>1016</v>
      </c>
    </row>
    <row r="81" spans="10:13">
      <c r="J81" t="s">
        <v>65</v>
      </c>
      <c r="K81" t="s">
        <v>76</v>
      </c>
      <c r="L81" t="s">
        <v>428</v>
      </c>
      <c r="M81" t="s">
        <v>32</v>
      </c>
    </row>
    <row r="82" spans="10:13">
      <c r="J82" t="s">
        <v>65</v>
      </c>
      <c r="K82" t="s">
        <v>76</v>
      </c>
      <c r="L82" t="s">
        <v>428</v>
      </c>
      <c r="M82" t="s">
        <v>1018</v>
      </c>
    </row>
    <row r="83" spans="10:13">
      <c r="J83" t="s">
        <v>65</v>
      </c>
      <c r="K83" t="s">
        <v>76</v>
      </c>
      <c r="L83" t="s">
        <v>428</v>
      </c>
      <c r="M83" t="s">
        <v>1020</v>
      </c>
    </row>
    <row r="84" spans="10:13">
      <c r="J84" t="s">
        <v>65</v>
      </c>
      <c r="K84" t="s">
        <v>76</v>
      </c>
      <c r="L84" t="s">
        <v>428</v>
      </c>
      <c r="M84" t="s">
        <v>1022</v>
      </c>
    </row>
    <row r="85" spans="10:13">
      <c r="J85" t="s">
        <v>65</v>
      </c>
      <c r="K85" t="s">
        <v>76</v>
      </c>
      <c r="L85" t="s">
        <v>428</v>
      </c>
      <c r="M85" t="s">
        <v>1024</v>
      </c>
    </row>
    <row r="86" spans="10:13">
      <c r="J86" t="s">
        <v>65</v>
      </c>
      <c r="K86" t="s">
        <v>76</v>
      </c>
      <c r="L86" t="s">
        <v>428</v>
      </c>
      <c r="M86" t="s">
        <v>1026</v>
      </c>
    </row>
    <row r="87" spans="10:13">
      <c r="J87" t="s">
        <v>65</v>
      </c>
      <c r="K87" t="s">
        <v>76</v>
      </c>
      <c r="L87" t="s">
        <v>428</v>
      </c>
      <c r="M87" t="s">
        <v>1028</v>
      </c>
    </row>
    <row r="88" spans="10:13">
      <c r="J88" t="s">
        <v>65</v>
      </c>
      <c r="K88" t="s">
        <v>76</v>
      </c>
      <c r="L88" t="s">
        <v>431</v>
      </c>
      <c r="M88" t="s">
        <v>1030</v>
      </c>
    </row>
    <row r="89" spans="10:13">
      <c r="J89" t="s">
        <v>65</v>
      </c>
      <c r="K89" t="s">
        <v>76</v>
      </c>
      <c r="L89" t="s">
        <v>431</v>
      </c>
      <c r="M89" t="s">
        <v>1034</v>
      </c>
    </row>
    <row r="90" spans="10:13">
      <c r="J90" t="s">
        <v>65</v>
      </c>
      <c r="K90" t="s">
        <v>76</v>
      </c>
      <c r="L90" t="s">
        <v>431</v>
      </c>
      <c r="M90" t="s">
        <v>1036</v>
      </c>
    </row>
    <row r="91" spans="10:13">
      <c r="J91" t="s">
        <v>65</v>
      </c>
      <c r="K91" t="s">
        <v>76</v>
      </c>
      <c r="L91" t="s">
        <v>431</v>
      </c>
      <c r="M91" t="s">
        <v>1038</v>
      </c>
    </row>
    <row r="92" spans="10:13">
      <c r="J92" t="s">
        <v>65</v>
      </c>
      <c r="K92" t="s">
        <v>76</v>
      </c>
      <c r="L92" t="s">
        <v>431</v>
      </c>
      <c r="M92" t="s">
        <v>1032</v>
      </c>
    </row>
    <row r="93" spans="10:13">
      <c r="J93" t="s">
        <v>65</v>
      </c>
      <c r="K93" t="s">
        <v>76</v>
      </c>
      <c r="L93" t="s">
        <v>433</v>
      </c>
      <c r="M93" t="s">
        <v>1040</v>
      </c>
    </row>
    <row r="94" spans="10:13">
      <c r="J94" t="s">
        <v>65</v>
      </c>
      <c r="K94" t="s">
        <v>76</v>
      </c>
      <c r="L94" t="s">
        <v>433</v>
      </c>
      <c r="M94" t="s">
        <v>1042</v>
      </c>
    </row>
    <row r="95" spans="10:13">
      <c r="J95" t="s">
        <v>65</v>
      </c>
      <c r="K95" t="s">
        <v>76</v>
      </c>
      <c r="L95" t="s">
        <v>433</v>
      </c>
      <c r="M95" t="s">
        <v>1044</v>
      </c>
    </row>
    <row r="96" spans="10:13">
      <c r="J96" t="s">
        <v>65</v>
      </c>
      <c r="K96" t="s">
        <v>76</v>
      </c>
      <c r="L96" t="s">
        <v>433</v>
      </c>
      <c r="M96" t="s">
        <v>1046</v>
      </c>
    </row>
    <row r="97" spans="10:13">
      <c r="J97" t="s">
        <v>65</v>
      </c>
      <c r="K97" t="s">
        <v>76</v>
      </c>
      <c r="L97" t="s">
        <v>433</v>
      </c>
      <c r="M97" t="s">
        <v>1048</v>
      </c>
    </row>
    <row r="98" spans="10:13">
      <c r="J98" t="s">
        <v>65</v>
      </c>
      <c r="K98" t="s">
        <v>76</v>
      </c>
      <c r="L98" t="s">
        <v>433</v>
      </c>
      <c r="M98" t="s">
        <v>1050</v>
      </c>
    </row>
    <row r="99" spans="10:13">
      <c r="J99" t="s">
        <v>65</v>
      </c>
      <c r="K99" t="s">
        <v>76</v>
      </c>
      <c r="L99" t="s">
        <v>433</v>
      </c>
      <c r="M99" t="s">
        <v>1052</v>
      </c>
    </row>
    <row r="100" spans="10:13">
      <c r="J100" t="s">
        <v>65</v>
      </c>
      <c r="K100" t="s">
        <v>76</v>
      </c>
      <c r="L100" t="s">
        <v>433</v>
      </c>
      <c r="M100" t="s">
        <v>1054</v>
      </c>
    </row>
    <row r="101" spans="10:13">
      <c r="J101" t="s">
        <v>65</v>
      </c>
      <c r="K101" t="s">
        <v>76</v>
      </c>
      <c r="L101" t="s">
        <v>433</v>
      </c>
      <c r="M101" t="s">
        <v>1056</v>
      </c>
    </row>
    <row r="102" spans="10:13">
      <c r="J102" t="s">
        <v>65</v>
      </c>
      <c r="K102" t="s">
        <v>76</v>
      </c>
      <c r="L102" t="s">
        <v>433</v>
      </c>
      <c r="M102" t="s">
        <v>1058</v>
      </c>
    </row>
    <row r="103" spans="10:13">
      <c r="J103" t="s">
        <v>65</v>
      </c>
      <c r="K103" t="s">
        <v>76</v>
      </c>
      <c r="L103" t="s">
        <v>435</v>
      </c>
      <c r="M103" t="s">
        <v>1060</v>
      </c>
    </row>
    <row r="104" spans="10:13">
      <c r="J104" t="s">
        <v>65</v>
      </c>
      <c r="K104" t="s">
        <v>76</v>
      </c>
      <c r="L104" t="s">
        <v>435</v>
      </c>
      <c r="M104" t="s">
        <v>1062</v>
      </c>
    </row>
    <row r="105" spans="10:13">
      <c r="J105" t="s">
        <v>65</v>
      </c>
      <c r="K105" t="s">
        <v>76</v>
      </c>
      <c r="L105" t="s">
        <v>437</v>
      </c>
      <c r="M105" t="s">
        <v>1064</v>
      </c>
    </row>
    <row r="106" spans="10:13">
      <c r="J106" t="s">
        <v>65</v>
      </c>
      <c r="K106" t="s">
        <v>76</v>
      </c>
      <c r="L106" t="s">
        <v>437</v>
      </c>
      <c r="M106" t="s">
        <v>1066</v>
      </c>
    </row>
    <row r="107" spans="10:13">
      <c r="J107" t="s">
        <v>65</v>
      </c>
      <c r="K107" t="s">
        <v>76</v>
      </c>
      <c r="L107" t="s">
        <v>437</v>
      </c>
      <c r="M107" t="s">
        <v>1068</v>
      </c>
    </row>
    <row r="108" spans="10:13">
      <c r="J108" t="s">
        <v>65</v>
      </c>
      <c r="K108" t="s">
        <v>81</v>
      </c>
      <c r="L108" t="s">
        <v>439</v>
      </c>
      <c r="M108" t="s">
        <v>1070</v>
      </c>
    </row>
    <row r="109" spans="10:13">
      <c r="J109" t="s">
        <v>65</v>
      </c>
      <c r="K109" t="s">
        <v>81</v>
      </c>
      <c r="L109" t="s">
        <v>439</v>
      </c>
      <c r="M109" t="s">
        <v>1072</v>
      </c>
    </row>
    <row r="110" spans="10:13">
      <c r="J110" t="s">
        <v>65</v>
      </c>
      <c r="K110" t="s">
        <v>81</v>
      </c>
      <c r="L110" t="s">
        <v>439</v>
      </c>
      <c r="M110" t="s">
        <v>1074</v>
      </c>
    </row>
    <row r="111" spans="10:13">
      <c r="J111" t="s">
        <v>65</v>
      </c>
      <c r="K111" t="s">
        <v>81</v>
      </c>
      <c r="L111" t="s">
        <v>439</v>
      </c>
      <c r="M111" t="s">
        <v>1075</v>
      </c>
    </row>
    <row r="112" spans="10:13">
      <c r="J112" t="s">
        <v>65</v>
      </c>
      <c r="K112" t="s">
        <v>81</v>
      </c>
      <c r="L112" t="s">
        <v>441</v>
      </c>
      <c r="M112" t="s">
        <v>1076</v>
      </c>
    </row>
    <row r="113" spans="10:13">
      <c r="J113" t="s">
        <v>65</v>
      </c>
      <c r="K113" t="s">
        <v>81</v>
      </c>
      <c r="L113" t="s">
        <v>441</v>
      </c>
      <c r="M113" t="s">
        <v>1077</v>
      </c>
    </row>
    <row r="114" spans="10:13">
      <c r="J114" t="s">
        <v>65</v>
      </c>
      <c r="K114" t="s">
        <v>81</v>
      </c>
      <c r="L114" t="s">
        <v>441</v>
      </c>
      <c r="M114" t="s">
        <v>1079</v>
      </c>
    </row>
    <row r="115" spans="10:13">
      <c r="J115" t="s">
        <v>65</v>
      </c>
      <c r="K115" t="s">
        <v>81</v>
      </c>
      <c r="L115" t="s">
        <v>441</v>
      </c>
      <c r="M115" t="s">
        <v>1081</v>
      </c>
    </row>
    <row r="116" spans="10:13">
      <c r="J116" t="s">
        <v>65</v>
      </c>
      <c r="K116" t="s">
        <v>81</v>
      </c>
      <c r="L116" t="s">
        <v>441</v>
      </c>
      <c r="M116" t="s">
        <v>1083</v>
      </c>
    </row>
    <row r="117" spans="10:13">
      <c r="J117" t="s">
        <v>65</v>
      </c>
      <c r="K117" t="s">
        <v>81</v>
      </c>
      <c r="L117" t="s">
        <v>441</v>
      </c>
      <c r="M117" t="s">
        <v>1085</v>
      </c>
    </row>
    <row r="118" spans="10:13">
      <c r="J118" t="s">
        <v>65</v>
      </c>
      <c r="K118" t="s">
        <v>81</v>
      </c>
      <c r="L118" t="s">
        <v>441</v>
      </c>
      <c r="M118" t="s">
        <v>1087</v>
      </c>
    </row>
    <row r="119" spans="10:13">
      <c r="J119" t="s">
        <v>65</v>
      </c>
      <c r="K119" t="s">
        <v>81</v>
      </c>
      <c r="L119" t="s">
        <v>443</v>
      </c>
      <c r="M119" t="s">
        <v>1088</v>
      </c>
    </row>
    <row r="120" spans="10:13">
      <c r="J120" t="s">
        <v>65</v>
      </c>
      <c r="K120" t="s">
        <v>81</v>
      </c>
      <c r="L120" t="s">
        <v>446</v>
      </c>
      <c r="M120" t="s">
        <v>446</v>
      </c>
    </row>
    <row r="121" spans="10:13">
      <c r="J121" t="s">
        <v>65</v>
      </c>
      <c r="K121" t="s">
        <v>81</v>
      </c>
      <c r="L121" t="s">
        <v>446</v>
      </c>
      <c r="M121" t="s">
        <v>1091</v>
      </c>
    </row>
    <row r="122" spans="10:13">
      <c r="J122" t="s">
        <v>65</v>
      </c>
      <c r="K122" t="s">
        <v>81</v>
      </c>
      <c r="L122" t="s">
        <v>446</v>
      </c>
      <c r="M122" t="s">
        <v>1093</v>
      </c>
    </row>
    <row r="123" spans="10:13">
      <c r="J123" t="s">
        <v>65</v>
      </c>
      <c r="K123" t="s">
        <v>81</v>
      </c>
      <c r="L123" t="s">
        <v>446</v>
      </c>
      <c r="M123" t="s">
        <v>1094</v>
      </c>
    </row>
    <row r="124" spans="10:13">
      <c r="J124" t="s">
        <v>65</v>
      </c>
      <c r="K124" t="s">
        <v>81</v>
      </c>
      <c r="L124" t="s">
        <v>387</v>
      </c>
      <c r="M124" t="s">
        <v>1096</v>
      </c>
    </row>
    <row r="125" spans="10:13">
      <c r="J125" t="s">
        <v>65</v>
      </c>
      <c r="K125" t="s">
        <v>81</v>
      </c>
      <c r="L125" t="s">
        <v>387</v>
      </c>
      <c r="M125" t="s">
        <v>1098</v>
      </c>
    </row>
    <row r="126" spans="10:13">
      <c r="J126" t="s">
        <v>65</v>
      </c>
      <c r="K126" t="s">
        <v>81</v>
      </c>
      <c r="L126" t="s">
        <v>387</v>
      </c>
      <c r="M126" t="s">
        <v>1100</v>
      </c>
    </row>
    <row r="127" spans="10:13">
      <c r="J127" t="s">
        <v>65</v>
      </c>
      <c r="K127" t="s">
        <v>81</v>
      </c>
      <c r="L127" t="s">
        <v>387</v>
      </c>
      <c r="M127" t="s">
        <v>1102</v>
      </c>
    </row>
    <row r="128" spans="10:13">
      <c r="J128" t="s">
        <v>65</v>
      </c>
      <c r="K128" t="s">
        <v>81</v>
      </c>
      <c r="L128" t="s">
        <v>387</v>
      </c>
      <c r="M128" t="s">
        <v>1104</v>
      </c>
    </row>
    <row r="129" spans="10:13">
      <c r="J129" t="s">
        <v>65</v>
      </c>
      <c r="K129" t="s">
        <v>81</v>
      </c>
      <c r="L129" t="s">
        <v>387</v>
      </c>
      <c r="M129" t="s">
        <v>1105</v>
      </c>
    </row>
    <row r="130" spans="10:13">
      <c r="J130" t="s">
        <v>65</v>
      </c>
      <c r="K130" t="s">
        <v>81</v>
      </c>
      <c r="L130" t="s">
        <v>387</v>
      </c>
      <c r="M130" t="s">
        <v>1107</v>
      </c>
    </row>
    <row r="131" spans="10:13">
      <c r="J131" t="s">
        <v>65</v>
      </c>
      <c r="K131" t="s">
        <v>81</v>
      </c>
      <c r="L131" t="s">
        <v>449</v>
      </c>
      <c r="M131" t="s">
        <v>1108</v>
      </c>
    </row>
    <row r="132" spans="10:13">
      <c r="J132" t="s">
        <v>65</v>
      </c>
      <c r="K132" t="s">
        <v>81</v>
      </c>
      <c r="L132" t="s">
        <v>449</v>
      </c>
      <c r="M132" t="s">
        <v>1110</v>
      </c>
    </row>
    <row r="133" spans="10:13">
      <c r="J133" t="s">
        <v>65</v>
      </c>
      <c r="K133" t="s">
        <v>81</v>
      </c>
      <c r="L133" t="s">
        <v>451</v>
      </c>
      <c r="M133" t="s">
        <v>1112</v>
      </c>
    </row>
    <row r="134" spans="10:13">
      <c r="J134" t="s">
        <v>65</v>
      </c>
      <c r="K134" t="s">
        <v>81</v>
      </c>
      <c r="L134" t="s">
        <v>451</v>
      </c>
      <c r="M134" t="s">
        <v>1114</v>
      </c>
    </row>
    <row r="135" spans="10:13">
      <c r="J135" t="s">
        <v>65</v>
      </c>
      <c r="K135" t="s">
        <v>81</v>
      </c>
      <c r="L135" t="s">
        <v>451</v>
      </c>
      <c r="M135" t="s">
        <v>1117</v>
      </c>
    </row>
    <row r="136" spans="10:13">
      <c r="J136" t="s">
        <v>65</v>
      </c>
      <c r="K136" t="s">
        <v>81</v>
      </c>
      <c r="L136" t="s">
        <v>451</v>
      </c>
      <c r="M136" t="s">
        <v>1119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2BEE-1013-49F0-A198-E68DB9678897}">
  <sheetPr>
    <tabColor theme="1"/>
  </sheetPr>
  <dimension ref="A1:X121"/>
  <sheetViews>
    <sheetView topLeftCell="N1" zoomScale="90" zoomScaleNormal="90" workbookViewId="0">
      <pane ySplit="6" topLeftCell="A7" activePane="bottomLeft" state="frozen"/>
      <selection activeCell="T6" sqref="T6"/>
      <selection pane="bottomLeft" activeCell="T27" sqref="T27:V38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45.5703125" bestFit="1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2.7109375" bestFit="1" customWidth="1"/>
    <col min="20" max="20" width="28.28515625" bestFit="1" customWidth="1"/>
    <col min="21" max="21" width="19.7109375" bestFit="1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C1" s="75"/>
      <c r="J1" s="75"/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42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42</v>
      </c>
      <c r="K7" t="s">
        <v>43</v>
      </c>
      <c r="L7" t="s">
        <v>262</v>
      </c>
      <c r="M7" t="s">
        <v>633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42</v>
      </c>
      <c r="K8" t="s">
        <v>43</v>
      </c>
      <c r="L8" t="s">
        <v>265</v>
      </c>
      <c r="M8" t="s">
        <v>265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31</v>
      </c>
      <c r="B9">
        <v>2.2000000000000002</v>
      </c>
      <c r="C9" t="s">
        <v>2340</v>
      </c>
      <c r="D9" t="s">
        <v>2345</v>
      </c>
      <c r="E9" s="10" t="s">
        <v>2172</v>
      </c>
      <c r="F9" t="s">
        <v>2359</v>
      </c>
      <c r="G9" t="s">
        <v>2335</v>
      </c>
      <c r="H9" s="7" t="s">
        <v>2088</v>
      </c>
      <c r="J9" t="s">
        <v>42</v>
      </c>
      <c r="K9" t="s">
        <v>43</v>
      </c>
      <c r="L9" t="s">
        <v>268</v>
      </c>
      <c r="M9" t="s">
        <v>268</v>
      </c>
      <c r="O9">
        <v>31</v>
      </c>
      <c r="P9">
        <v>2.2000000000000002</v>
      </c>
      <c r="Q9" t="s">
        <v>2340</v>
      </c>
      <c r="R9" t="s">
        <v>2345</v>
      </c>
      <c r="S9" s="10" t="s">
        <v>2172</v>
      </c>
      <c r="T9" t="s">
        <v>2205</v>
      </c>
      <c r="U9" s="35" t="s">
        <v>2545</v>
      </c>
      <c r="V9" t="s">
        <v>2694</v>
      </c>
      <c r="W9" t="s">
        <v>2088</v>
      </c>
    </row>
    <row r="10" spans="1:23">
      <c r="A10">
        <v>32</v>
      </c>
      <c r="B10">
        <v>99</v>
      </c>
      <c r="C10" t="s">
        <v>2340</v>
      </c>
      <c r="D10" t="s">
        <v>2345</v>
      </c>
      <c r="E10" s="10" t="s">
        <v>2177</v>
      </c>
      <c r="F10" t="s">
        <v>2362</v>
      </c>
      <c r="G10" t="s">
        <v>2335</v>
      </c>
      <c r="H10" s="7" t="s">
        <v>2088</v>
      </c>
      <c r="J10" t="s">
        <v>42</v>
      </c>
      <c r="K10" t="s">
        <v>43</v>
      </c>
      <c r="L10" t="s">
        <v>271</v>
      </c>
      <c r="M10" t="s">
        <v>271</v>
      </c>
      <c r="O10">
        <v>31</v>
      </c>
      <c r="P10">
        <v>2.2000000000000002</v>
      </c>
      <c r="Q10" t="s">
        <v>2340</v>
      </c>
      <c r="R10" t="s">
        <v>2345</v>
      </c>
      <c r="S10" s="10" t="s">
        <v>2172</v>
      </c>
      <c r="T10" t="s">
        <v>2815</v>
      </c>
      <c r="U10" s="35" t="s">
        <v>2816</v>
      </c>
      <c r="V10" t="s">
        <v>2694</v>
      </c>
      <c r="W10" t="s">
        <v>2088</v>
      </c>
    </row>
    <row r="11" spans="1:23">
      <c r="A11">
        <v>59</v>
      </c>
      <c r="B11">
        <v>4</v>
      </c>
      <c r="C11" t="s">
        <v>2365</v>
      </c>
      <c r="D11" t="s">
        <v>2366</v>
      </c>
      <c r="E11" s="10" t="s">
        <v>2278</v>
      </c>
      <c r="F11" t="s">
        <v>2092</v>
      </c>
      <c r="G11" t="s">
        <v>2341</v>
      </c>
      <c r="H11" s="7" t="s">
        <v>2088</v>
      </c>
      <c r="J11" t="s">
        <v>42</v>
      </c>
      <c r="K11" t="s">
        <v>43</v>
      </c>
      <c r="L11" t="s">
        <v>274</v>
      </c>
      <c r="M11" t="s">
        <v>641</v>
      </c>
      <c r="O11">
        <v>31</v>
      </c>
      <c r="P11">
        <v>2.2000000000000002</v>
      </c>
      <c r="Q11" t="s">
        <v>2340</v>
      </c>
      <c r="R11" t="s">
        <v>2345</v>
      </c>
      <c r="S11" s="10" t="s">
        <v>2172</v>
      </c>
      <c r="T11" t="s">
        <v>2815</v>
      </c>
      <c r="U11" s="35" t="s">
        <v>2817</v>
      </c>
      <c r="V11" t="s">
        <v>2694</v>
      </c>
      <c r="W11" t="s">
        <v>2088</v>
      </c>
    </row>
    <row r="12" spans="1:23">
      <c r="J12" t="s">
        <v>42</v>
      </c>
      <c r="K12" t="s">
        <v>43</v>
      </c>
      <c r="L12" t="s">
        <v>274</v>
      </c>
      <c r="M12" t="s">
        <v>644</v>
      </c>
      <c r="O12">
        <v>31</v>
      </c>
      <c r="P12">
        <v>2.2000000000000002</v>
      </c>
      <c r="Q12" t="s">
        <v>2340</v>
      </c>
      <c r="R12" t="s">
        <v>2345</v>
      </c>
      <c r="S12" s="10" t="s">
        <v>2172</v>
      </c>
      <c r="T12" t="s">
        <v>2815</v>
      </c>
      <c r="U12" s="35" t="s">
        <v>2818</v>
      </c>
      <c r="V12" t="s">
        <v>2694</v>
      </c>
      <c r="W12" t="s">
        <v>2088</v>
      </c>
    </row>
    <row r="13" spans="1:23">
      <c r="J13" t="s">
        <v>42</v>
      </c>
      <c r="K13" t="s">
        <v>43</v>
      </c>
      <c r="L13" t="s">
        <v>274</v>
      </c>
      <c r="M13" t="s">
        <v>650</v>
      </c>
      <c r="O13">
        <v>31</v>
      </c>
      <c r="P13">
        <v>2.2000000000000002</v>
      </c>
      <c r="Q13" t="s">
        <v>2340</v>
      </c>
      <c r="R13" t="s">
        <v>2345</v>
      </c>
      <c r="S13" s="10" t="s">
        <v>2172</v>
      </c>
      <c r="T13" t="s">
        <v>2815</v>
      </c>
      <c r="U13" s="35" t="s">
        <v>2819</v>
      </c>
      <c r="V13" t="s">
        <v>2694</v>
      </c>
      <c r="W13" t="s">
        <v>2088</v>
      </c>
    </row>
    <row r="14" spans="1:23">
      <c r="J14" t="s">
        <v>42</v>
      </c>
      <c r="K14" t="s">
        <v>43</v>
      </c>
      <c r="L14" t="s">
        <v>274</v>
      </c>
      <c r="M14" t="s">
        <v>653</v>
      </c>
      <c r="O14">
        <v>31</v>
      </c>
      <c r="P14">
        <v>2.2000000000000002</v>
      </c>
      <c r="Q14" t="s">
        <v>2340</v>
      </c>
      <c r="R14" t="s">
        <v>2345</v>
      </c>
      <c r="S14" s="10" t="s">
        <v>2172</v>
      </c>
      <c r="T14" t="s">
        <v>2815</v>
      </c>
      <c r="U14" s="35" t="s">
        <v>2820</v>
      </c>
      <c r="V14" t="s">
        <v>2694</v>
      </c>
      <c r="W14" t="s">
        <v>2088</v>
      </c>
    </row>
    <row r="15" spans="1:23">
      <c r="J15" t="s">
        <v>42</v>
      </c>
      <c r="K15" t="s">
        <v>43</v>
      </c>
      <c r="L15" t="s">
        <v>274</v>
      </c>
      <c r="M15" t="s">
        <v>656</v>
      </c>
      <c r="O15">
        <v>31</v>
      </c>
      <c r="P15">
        <v>2.2000000000000002</v>
      </c>
      <c r="Q15" t="s">
        <v>2340</v>
      </c>
      <c r="R15" t="s">
        <v>2345</v>
      </c>
      <c r="S15" s="10" t="s">
        <v>2172</v>
      </c>
      <c r="T15" t="s">
        <v>2815</v>
      </c>
      <c r="U15" s="35" t="s">
        <v>2821</v>
      </c>
      <c r="V15" t="s">
        <v>2694</v>
      </c>
      <c r="W15" t="s">
        <v>2088</v>
      </c>
    </row>
    <row r="16" spans="1:23">
      <c r="J16" t="s">
        <v>42</v>
      </c>
      <c r="K16" t="s">
        <v>43</v>
      </c>
      <c r="L16" t="s">
        <v>274</v>
      </c>
      <c r="M16" t="s">
        <v>647</v>
      </c>
      <c r="O16">
        <v>31</v>
      </c>
      <c r="P16">
        <v>2.2000000000000002</v>
      </c>
      <c r="Q16" t="s">
        <v>2340</v>
      </c>
      <c r="R16" t="s">
        <v>2345</v>
      </c>
      <c r="S16" s="10" t="s">
        <v>2172</v>
      </c>
      <c r="T16" t="s">
        <v>2815</v>
      </c>
      <c r="U16" s="35" t="s">
        <v>2822</v>
      </c>
      <c r="V16" t="s">
        <v>2694</v>
      </c>
      <c r="W16" t="s">
        <v>2088</v>
      </c>
    </row>
    <row r="17" spans="10:23">
      <c r="J17" t="s">
        <v>42</v>
      </c>
      <c r="K17" t="s">
        <v>43</v>
      </c>
      <c r="L17" t="s">
        <v>277</v>
      </c>
      <c r="M17" t="s">
        <v>277</v>
      </c>
      <c r="O17">
        <v>31</v>
      </c>
      <c r="P17">
        <v>2.2000000000000002</v>
      </c>
      <c r="Q17" t="s">
        <v>2340</v>
      </c>
      <c r="R17" t="s">
        <v>2345</v>
      </c>
      <c r="S17" s="10" t="s">
        <v>2172</v>
      </c>
      <c r="T17" t="s">
        <v>2815</v>
      </c>
      <c r="U17" s="35" t="s">
        <v>2823</v>
      </c>
      <c r="V17" t="s">
        <v>2694</v>
      </c>
      <c r="W17" t="s">
        <v>2088</v>
      </c>
    </row>
    <row r="18" spans="10:23">
      <c r="J18" t="s">
        <v>42</v>
      </c>
      <c r="K18" t="s">
        <v>43</v>
      </c>
      <c r="L18" t="s">
        <v>281</v>
      </c>
      <c r="M18" t="s">
        <v>281</v>
      </c>
      <c r="O18">
        <v>31</v>
      </c>
      <c r="P18">
        <v>2.2000000000000002</v>
      </c>
      <c r="Q18" t="s">
        <v>2340</v>
      </c>
      <c r="R18" t="s">
        <v>2345</v>
      </c>
      <c r="S18" s="10" t="s">
        <v>2172</v>
      </c>
      <c r="T18" t="s">
        <v>2815</v>
      </c>
      <c r="U18" s="35" t="s">
        <v>2824</v>
      </c>
      <c r="V18" t="s">
        <v>2694</v>
      </c>
      <c r="W18" t="s">
        <v>2088</v>
      </c>
    </row>
    <row r="19" spans="10:23">
      <c r="J19" t="s">
        <v>42</v>
      </c>
      <c r="K19" t="s">
        <v>43</v>
      </c>
      <c r="L19" t="s">
        <v>284</v>
      </c>
      <c r="M19" t="s">
        <v>284</v>
      </c>
      <c r="O19">
        <v>31</v>
      </c>
      <c r="P19">
        <v>2.2000000000000002</v>
      </c>
      <c r="Q19" t="s">
        <v>2340</v>
      </c>
      <c r="R19" t="s">
        <v>2345</v>
      </c>
      <c r="S19" s="10" t="s">
        <v>2172</v>
      </c>
      <c r="T19" t="s">
        <v>2815</v>
      </c>
      <c r="U19" s="35" t="s">
        <v>2825</v>
      </c>
      <c r="V19" t="s">
        <v>2694</v>
      </c>
      <c r="W19" t="s">
        <v>2088</v>
      </c>
    </row>
    <row r="20" spans="10:23">
      <c r="J20" t="s">
        <v>42</v>
      </c>
      <c r="K20" t="s">
        <v>43</v>
      </c>
      <c r="L20" t="s">
        <v>286</v>
      </c>
      <c r="M20" t="s">
        <v>286</v>
      </c>
      <c r="O20">
        <v>31</v>
      </c>
      <c r="P20">
        <v>2.2000000000000002</v>
      </c>
      <c r="Q20" t="s">
        <v>2340</v>
      </c>
      <c r="R20" t="s">
        <v>2345</v>
      </c>
      <c r="S20" s="10" t="s">
        <v>2172</v>
      </c>
      <c r="T20" t="s">
        <v>2826</v>
      </c>
      <c r="U20" s="35" t="s">
        <v>2827</v>
      </c>
      <c r="V20" t="s">
        <v>2694</v>
      </c>
      <c r="W20" t="s">
        <v>2088</v>
      </c>
    </row>
    <row r="21" spans="10:23">
      <c r="J21" t="s">
        <v>42</v>
      </c>
      <c r="K21" t="s">
        <v>43</v>
      </c>
      <c r="L21" t="s">
        <v>288</v>
      </c>
      <c r="M21" t="s">
        <v>288</v>
      </c>
      <c r="O21">
        <v>31</v>
      </c>
      <c r="P21">
        <v>2.2000000000000002</v>
      </c>
      <c r="Q21" t="s">
        <v>2340</v>
      </c>
      <c r="R21" t="s">
        <v>2345</v>
      </c>
      <c r="S21" s="10" t="s">
        <v>2172</v>
      </c>
      <c r="T21" t="s">
        <v>2826</v>
      </c>
      <c r="U21" s="35" t="s">
        <v>2828</v>
      </c>
      <c r="V21" t="s">
        <v>2694</v>
      </c>
      <c r="W21" t="s">
        <v>2088</v>
      </c>
    </row>
    <row r="22" spans="10:23">
      <c r="J22" t="s">
        <v>42</v>
      </c>
      <c r="K22" t="s">
        <v>43</v>
      </c>
      <c r="L22" t="s">
        <v>291</v>
      </c>
      <c r="M22" t="s">
        <v>291</v>
      </c>
      <c r="O22">
        <v>31</v>
      </c>
      <c r="P22">
        <v>2.2000000000000002</v>
      </c>
      <c r="Q22" t="s">
        <v>2340</v>
      </c>
      <c r="R22" t="s">
        <v>2345</v>
      </c>
      <c r="S22" s="10" t="s">
        <v>2172</v>
      </c>
      <c r="T22" t="s">
        <v>2826</v>
      </c>
      <c r="U22" s="35" t="s">
        <v>2829</v>
      </c>
      <c r="V22" t="s">
        <v>2694</v>
      </c>
      <c r="W22" t="s">
        <v>2088</v>
      </c>
    </row>
    <row r="23" spans="10:23">
      <c r="J23" t="s">
        <v>42</v>
      </c>
      <c r="K23" t="s">
        <v>48</v>
      </c>
      <c r="L23" t="s">
        <v>293</v>
      </c>
      <c r="M23" t="s">
        <v>665</v>
      </c>
      <c r="O23">
        <v>31</v>
      </c>
      <c r="P23">
        <v>2.2000000000000002</v>
      </c>
      <c r="Q23" t="s">
        <v>2340</v>
      </c>
      <c r="R23" t="s">
        <v>2345</v>
      </c>
      <c r="S23" s="10" t="s">
        <v>2172</v>
      </c>
      <c r="T23" t="s">
        <v>2826</v>
      </c>
      <c r="U23" s="35" t="s">
        <v>2830</v>
      </c>
      <c r="V23" t="s">
        <v>2694</v>
      </c>
      <c r="W23" t="s">
        <v>2088</v>
      </c>
    </row>
    <row r="24" spans="10:23">
      <c r="J24" t="s">
        <v>42</v>
      </c>
      <c r="K24" t="s">
        <v>48</v>
      </c>
      <c r="L24" t="s">
        <v>293</v>
      </c>
      <c r="M24" t="s">
        <v>666</v>
      </c>
      <c r="O24">
        <v>31</v>
      </c>
      <c r="P24">
        <v>2.2000000000000002</v>
      </c>
      <c r="Q24" t="s">
        <v>2340</v>
      </c>
      <c r="R24" t="s">
        <v>2345</v>
      </c>
      <c r="S24" s="10" t="s">
        <v>2172</v>
      </c>
      <c r="T24" t="s">
        <v>2826</v>
      </c>
      <c r="U24" s="35" t="s">
        <v>2831</v>
      </c>
      <c r="V24" t="s">
        <v>2694</v>
      </c>
      <c r="W24" t="s">
        <v>2088</v>
      </c>
    </row>
    <row r="25" spans="10:23">
      <c r="J25" t="s">
        <v>42</v>
      </c>
      <c r="K25" t="s">
        <v>48</v>
      </c>
      <c r="L25" t="s">
        <v>297</v>
      </c>
      <c r="M25" t="s">
        <v>669</v>
      </c>
      <c r="O25">
        <v>31</v>
      </c>
      <c r="P25">
        <v>2.2000000000000002</v>
      </c>
      <c r="Q25" t="s">
        <v>2340</v>
      </c>
      <c r="R25" t="s">
        <v>2345</v>
      </c>
      <c r="S25" s="10" t="s">
        <v>2172</v>
      </c>
      <c r="T25" t="s">
        <v>2826</v>
      </c>
      <c r="U25" s="35" t="s">
        <v>2832</v>
      </c>
      <c r="V25" t="s">
        <v>2694</v>
      </c>
      <c r="W25" t="s">
        <v>2088</v>
      </c>
    </row>
    <row r="26" spans="10:23">
      <c r="J26" t="s">
        <v>42</v>
      </c>
      <c r="K26" t="s">
        <v>48</v>
      </c>
      <c r="L26" t="s">
        <v>297</v>
      </c>
      <c r="M26" t="s">
        <v>671</v>
      </c>
      <c r="O26">
        <v>31</v>
      </c>
      <c r="P26">
        <v>2.2000000000000002</v>
      </c>
      <c r="Q26" t="s">
        <v>2340</v>
      </c>
      <c r="R26" t="s">
        <v>2345</v>
      </c>
      <c r="S26" s="10" t="s">
        <v>2172</v>
      </c>
      <c r="T26" t="s">
        <v>2826</v>
      </c>
      <c r="U26" s="35" t="s">
        <v>2833</v>
      </c>
      <c r="V26" t="s">
        <v>2694</v>
      </c>
      <c r="W26" t="s">
        <v>2088</v>
      </c>
    </row>
    <row r="27" spans="10:23">
      <c r="J27" t="s">
        <v>42</v>
      </c>
      <c r="K27" t="s">
        <v>48</v>
      </c>
      <c r="L27" t="s">
        <v>297</v>
      </c>
      <c r="M27" t="s">
        <v>672</v>
      </c>
      <c r="O27">
        <v>31</v>
      </c>
      <c r="P27">
        <v>2.2000000000000002</v>
      </c>
      <c r="Q27" t="s">
        <v>2340</v>
      </c>
      <c r="R27" t="s">
        <v>2345</v>
      </c>
      <c r="S27" s="10" t="s">
        <v>2172</v>
      </c>
      <c r="T27" t="s">
        <v>2834</v>
      </c>
      <c r="U27" s="35" t="s">
        <v>2835</v>
      </c>
      <c r="V27" t="s">
        <v>2694</v>
      </c>
      <c r="W27" t="s">
        <v>2088</v>
      </c>
    </row>
    <row r="28" spans="10:23">
      <c r="J28" t="s">
        <v>42</v>
      </c>
      <c r="K28" t="s">
        <v>48</v>
      </c>
      <c r="L28" t="s">
        <v>299</v>
      </c>
      <c r="M28" t="s">
        <v>299</v>
      </c>
      <c r="O28">
        <v>31</v>
      </c>
      <c r="P28">
        <v>2.2000000000000002</v>
      </c>
      <c r="Q28" t="s">
        <v>2340</v>
      </c>
      <c r="R28" t="s">
        <v>2345</v>
      </c>
      <c r="S28" s="10" t="s">
        <v>2172</v>
      </c>
      <c r="T28" t="s">
        <v>2834</v>
      </c>
      <c r="U28" s="35" t="s">
        <v>2836</v>
      </c>
      <c r="V28" t="s">
        <v>2694</v>
      </c>
      <c r="W28" t="s">
        <v>2088</v>
      </c>
    </row>
    <row r="29" spans="10:23">
      <c r="J29" t="s">
        <v>42</v>
      </c>
      <c r="K29" t="s">
        <v>48</v>
      </c>
      <c r="L29" t="s">
        <v>301</v>
      </c>
      <c r="M29" t="s">
        <v>674</v>
      </c>
      <c r="O29">
        <v>31</v>
      </c>
      <c r="P29">
        <v>2.2000000000000002</v>
      </c>
      <c r="Q29" t="s">
        <v>2340</v>
      </c>
      <c r="R29" t="s">
        <v>2345</v>
      </c>
      <c r="S29" s="10" t="s">
        <v>2172</v>
      </c>
      <c r="T29" t="s">
        <v>2834</v>
      </c>
      <c r="U29" s="35" t="s">
        <v>2837</v>
      </c>
      <c r="V29" t="s">
        <v>2694</v>
      </c>
      <c r="W29" t="s">
        <v>2088</v>
      </c>
    </row>
    <row r="30" spans="10:23">
      <c r="J30" t="s">
        <v>42</v>
      </c>
      <c r="K30" t="s">
        <v>48</v>
      </c>
      <c r="L30" t="s">
        <v>301</v>
      </c>
      <c r="M30" t="s">
        <v>676</v>
      </c>
      <c r="O30">
        <v>31</v>
      </c>
      <c r="P30">
        <v>2.2000000000000002</v>
      </c>
      <c r="Q30" t="s">
        <v>2340</v>
      </c>
      <c r="R30" t="s">
        <v>2345</v>
      </c>
      <c r="S30" s="10" t="s">
        <v>2172</v>
      </c>
      <c r="T30" t="s">
        <v>2834</v>
      </c>
      <c r="U30" s="35" t="s">
        <v>2838</v>
      </c>
      <c r="V30" t="s">
        <v>2694</v>
      </c>
      <c r="W30" t="s">
        <v>2088</v>
      </c>
    </row>
    <row r="31" spans="10:23">
      <c r="J31" t="s">
        <v>42</v>
      </c>
      <c r="K31" t="s">
        <v>48</v>
      </c>
      <c r="L31" t="s">
        <v>301</v>
      </c>
      <c r="M31" t="s">
        <v>677</v>
      </c>
      <c r="O31">
        <v>31</v>
      </c>
      <c r="P31">
        <v>2.2000000000000002</v>
      </c>
      <c r="Q31" t="s">
        <v>2340</v>
      </c>
      <c r="R31" t="s">
        <v>2345</v>
      </c>
      <c r="S31" s="10" t="s">
        <v>2172</v>
      </c>
      <c r="T31" t="s">
        <v>2834</v>
      </c>
      <c r="U31" s="35" t="s">
        <v>2839</v>
      </c>
      <c r="V31" t="s">
        <v>2694</v>
      </c>
      <c r="W31" t="s">
        <v>2088</v>
      </c>
    </row>
    <row r="32" spans="10:23">
      <c r="J32" t="s">
        <v>42</v>
      </c>
      <c r="K32" t="s">
        <v>48</v>
      </c>
      <c r="L32" t="s">
        <v>304</v>
      </c>
      <c r="M32" t="s">
        <v>680</v>
      </c>
      <c r="O32">
        <v>31</v>
      </c>
      <c r="P32">
        <v>2.2000000000000002</v>
      </c>
      <c r="Q32" t="s">
        <v>2340</v>
      </c>
      <c r="R32" t="s">
        <v>2345</v>
      </c>
      <c r="S32" s="10" t="s">
        <v>2172</v>
      </c>
      <c r="T32" t="s">
        <v>2834</v>
      </c>
      <c r="U32" s="35" t="s">
        <v>2840</v>
      </c>
      <c r="V32" t="s">
        <v>2694</v>
      </c>
      <c r="W32" t="s">
        <v>2088</v>
      </c>
    </row>
    <row r="33" spans="10:23">
      <c r="J33" t="s">
        <v>42</v>
      </c>
      <c r="K33" t="s">
        <v>48</v>
      </c>
      <c r="L33" t="s">
        <v>304</v>
      </c>
      <c r="M33" t="s">
        <v>683</v>
      </c>
      <c r="O33">
        <v>31</v>
      </c>
      <c r="P33">
        <v>2.2000000000000002</v>
      </c>
      <c r="Q33" t="s">
        <v>2340</v>
      </c>
      <c r="R33" t="s">
        <v>2345</v>
      </c>
      <c r="S33" s="10" t="s">
        <v>2172</v>
      </c>
      <c r="T33" t="s">
        <v>2834</v>
      </c>
      <c r="U33" s="35" t="s">
        <v>2841</v>
      </c>
      <c r="V33" t="s">
        <v>2694</v>
      </c>
      <c r="W33" t="s">
        <v>2088</v>
      </c>
    </row>
    <row r="34" spans="10:23">
      <c r="J34" t="s">
        <v>42</v>
      </c>
      <c r="K34" t="s">
        <v>48</v>
      </c>
      <c r="L34" t="s">
        <v>304</v>
      </c>
      <c r="M34" t="s">
        <v>686</v>
      </c>
      <c r="O34">
        <v>31</v>
      </c>
      <c r="P34">
        <v>2.2000000000000002</v>
      </c>
      <c r="Q34" t="s">
        <v>2340</v>
      </c>
      <c r="R34" t="s">
        <v>2345</v>
      </c>
      <c r="S34" s="10" t="s">
        <v>2172</v>
      </c>
      <c r="T34" t="s">
        <v>2834</v>
      </c>
      <c r="U34" s="35" t="s">
        <v>2842</v>
      </c>
      <c r="V34" t="s">
        <v>2694</v>
      </c>
      <c r="W34" t="s">
        <v>2088</v>
      </c>
    </row>
    <row r="35" spans="10:23">
      <c r="J35" t="s">
        <v>42</v>
      </c>
      <c r="K35" t="s">
        <v>48</v>
      </c>
      <c r="L35" t="s">
        <v>304</v>
      </c>
      <c r="M35" t="s">
        <v>689</v>
      </c>
      <c r="O35">
        <v>31</v>
      </c>
      <c r="P35">
        <v>2.2000000000000002</v>
      </c>
      <c r="Q35" t="s">
        <v>2340</v>
      </c>
      <c r="R35" t="s">
        <v>2345</v>
      </c>
      <c r="S35" s="10" t="s">
        <v>2172</v>
      </c>
      <c r="T35" t="s">
        <v>2834</v>
      </c>
      <c r="U35" s="35" t="s">
        <v>2843</v>
      </c>
      <c r="V35" t="s">
        <v>2694</v>
      </c>
      <c r="W35" t="s">
        <v>2088</v>
      </c>
    </row>
    <row r="36" spans="10:23">
      <c r="J36" t="s">
        <v>42</v>
      </c>
      <c r="K36" t="s">
        <v>48</v>
      </c>
      <c r="L36" t="s">
        <v>304</v>
      </c>
      <c r="M36" t="s">
        <v>692</v>
      </c>
      <c r="O36">
        <v>31</v>
      </c>
      <c r="P36">
        <v>2.2000000000000002</v>
      </c>
      <c r="Q36" t="s">
        <v>2340</v>
      </c>
      <c r="R36" t="s">
        <v>2345</v>
      </c>
      <c r="S36" s="10" t="s">
        <v>2172</v>
      </c>
      <c r="T36" t="s">
        <v>2834</v>
      </c>
      <c r="U36" s="35" t="s">
        <v>2844</v>
      </c>
      <c r="V36" t="s">
        <v>2694</v>
      </c>
      <c r="W36" t="s">
        <v>2088</v>
      </c>
    </row>
    <row r="37" spans="10:23">
      <c r="J37" t="s">
        <v>42</v>
      </c>
      <c r="K37" t="s">
        <v>48</v>
      </c>
      <c r="L37" t="s">
        <v>304</v>
      </c>
      <c r="M37" t="s">
        <v>695</v>
      </c>
      <c r="O37">
        <v>31</v>
      </c>
      <c r="P37">
        <v>2.2000000000000002</v>
      </c>
      <c r="Q37" t="s">
        <v>2340</v>
      </c>
      <c r="R37" t="s">
        <v>2345</v>
      </c>
      <c r="S37" s="10" t="s">
        <v>2172</v>
      </c>
      <c r="T37" t="s">
        <v>2834</v>
      </c>
      <c r="U37" s="35" t="s">
        <v>2845</v>
      </c>
      <c r="V37" t="s">
        <v>2694</v>
      </c>
      <c r="W37" t="s">
        <v>2088</v>
      </c>
    </row>
    <row r="38" spans="10:23">
      <c r="J38" t="s">
        <v>42</v>
      </c>
      <c r="K38" t="s">
        <v>53</v>
      </c>
      <c r="L38" t="s">
        <v>307</v>
      </c>
      <c r="M38" t="s">
        <v>697</v>
      </c>
      <c r="O38">
        <v>31</v>
      </c>
      <c r="P38">
        <v>2.2000000000000002</v>
      </c>
      <c r="Q38" t="s">
        <v>2340</v>
      </c>
      <c r="R38" t="s">
        <v>2345</v>
      </c>
      <c r="S38" s="10" t="s">
        <v>2172</v>
      </c>
      <c r="T38" t="s">
        <v>2834</v>
      </c>
      <c r="U38" s="35" t="s">
        <v>2846</v>
      </c>
      <c r="V38" t="s">
        <v>2694</v>
      </c>
      <c r="W38" t="s">
        <v>2088</v>
      </c>
    </row>
    <row r="39" spans="10:23">
      <c r="J39" t="s">
        <v>42</v>
      </c>
      <c r="K39" t="s">
        <v>53</v>
      </c>
      <c r="L39" t="s">
        <v>307</v>
      </c>
      <c r="M39" t="s">
        <v>699</v>
      </c>
      <c r="O39">
        <v>32</v>
      </c>
      <c r="P39">
        <v>99</v>
      </c>
      <c r="Q39" t="s">
        <v>2340</v>
      </c>
      <c r="R39" t="s">
        <v>2345</v>
      </c>
      <c r="S39" s="10" t="s">
        <v>2177</v>
      </c>
      <c r="T39" t="s">
        <v>2362</v>
      </c>
      <c r="U39" s="35" t="s">
        <v>2671</v>
      </c>
      <c r="V39" t="s">
        <v>2671</v>
      </c>
      <c r="W39" t="s">
        <v>2088</v>
      </c>
    </row>
    <row r="40" spans="10:23">
      <c r="J40" t="s">
        <v>42</v>
      </c>
      <c r="K40" t="s">
        <v>53</v>
      </c>
      <c r="L40" t="s">
        <v>307</v>
      </c>
      <c r="M40" t="s">
        <v>702</v>
      </c>
      <c r="O40">
        <v>59</v>
      </c>
      <c r="P40">
        <v>4</v>
      </c>
      <c r="Q40" t="s">
        <v>2365</v>
      </c>
      <c r="R40" t="s">
        <v>2366</v>
      </c>
      <c r="S40" s="10" t="s">
        <v>2278</v>
      </c>
      <c r="T40" t="s">
        <v>2347</v>
      </c>
      <c r="U40" s="35" t="s">
        <v>2351</v>
      </c>
      <c r="V40" t="s">
        <v>2351</v>
      </c>
      <c r="W40" t="s">
        <v>2088</v>
      </c>
    </row>
    <row r="41" spans="10:23">
      <c r="J41" t="s">
        <v>42</v>
      </c>
      <c r="K41" t="s">
        <v>53</v>
      </c>
      <c r="L41" t="s">
        <v>307</v>
      </c>
      <c r="M41" t="s">
        <v>705</v>
      </c>
      <c r="O41">
        <v>59</v>
      </c>
      <c r="P41">
        <v>4</v>
      </c>
      <c r="Q41" t="s">
        <v>2365</v>
      </c>
      <c r="R41" t="s">
        <v>2366</v>
      </c>
      <c r="S41" s="10" t="s">
        <v>2278</v>
      </c>
      <c r="T41" t="s">
        <v>2347</v>
      </c>
      <c r="U41" s="35" t="s">
        <v>2352</v>
      </c>
      <c r="V41" t="s">
        <v>2352</v>
      </c>
      <c r="W41" t="s">
        <v>2088</v>
      </c>
    </row>
    <row r="42" spans="10:23">
      <c r="J42" t="s">
        <v>42</v>
      </c>
      <c r="K42" t="s">
        <v>53</v>
      </c>
      <c r="L42" t="s">
        <v>307</v>
      </c>
      <c r="M42" t="s">
        <v>708</v>
      </c>
    </row>
    <row r="43" spans="10:23">
      <c r="J43" t="s">
        <v>42</v>
      </c>
      <c r="K43" t="s">
        <v>53</v>
      </c>
      <c r="L43" t="s">
        <v>307</v>
      </c>
      <c r="M43" t="s">
        <v>711</v>
      </c>
    </row>
    <row r="44" spans="10:23">
      <c r="J44" t="s">
        <v>42</v>
      </c>
      <c r="K44" t="s">
        <v>53</v>
      </c>
      <c r="L44" t="s">
        <v>310</v>
      </c>
      <c r="M44" t="s">
        <v>714</v>
      </c>
    </row>
    <row r="45" spans="10:23">
      <c r="J45" t="s">
        <v>42</v>
      </c>
      <c r="K45" t="s">
        <v>53</v>
      </c>
      <c r="L45" t="s">
        <v>310</v>
      </c>
      <c r="M45" t="s">
        <v>717</v>
      </c>
    </row>
    <row r="46" spans="10:23">
      <c r="J46" t="s">
        <v>42</v>
      </c>
      <c r="K46" t="s">
        <v>53</v>
      </c>
      <c r="L46" t="s">
        <v>310</v>
      </c>
      <c r="M46" t="s">
        <v>720</v>
      </c>
    </row>
    <row r="47" spans="10:23">
      <c r="J47" t="s">
        <v>42</v>
      </c>
      <c r="K47" t="s">
        <v>53</v>
      </c>
      <c r="L47" t="s">
        <v>310</v>
      </c>
      <c r="M47" t="s">
        <v>723</v>
      </c>
    </row>
    <row r="48" spans="10:23">
      <c r="J48" t="s">
        <v>42</v>
      </c>
      <c r="K48" t="s">
        <v>53</v>
      </c>
      <c r="L48" t="s">
        <v>310</v>
      </c>
      <c r="M48" t="s">
        <v>726</v>
      </c>
    </row>
    <row r="49" spans="10:13">
      <c r="J49" t="s">
        <v>42</v>
      </c>
      <c r="K49" t="s">
        <v>53</v>
      </c>
      <c r="L49" t="s">
        <v>310</v>
      </c>
      <c r="M49" t="s">
        <v>727</v>
      </c>
    </row>
    <row r="50" spans="10:13">
      <c r="J50" t="s">
        <v>42</v>
      </c>
      <c r="K50" t="s">
        <v>53</v>
      </c>
      <c r="L50" t="s">
        <v>310</v>
      </c>
      <c r="M50" t="s">
        <v>729</v>
      </c>
    </row>
    <row r="51" spans="10:13">
      <c r="J51" t="s">
        <v>42</v>
      </c>
      <c r="K51" t="s">
        <v>53</v>
      </c>
      <c r="L51" t="s">
        <v>310</v>
      </c>
      <c r="M51" t="s">
        <v>731</v>
      </c>
    </row>
    <row r="52" spans="10:13">
      <c r="J52" t="s">
        <v>42</v>
      </c>
      <c r="K52" t="s">
        <v>53</v>
      </c>
      <c r="L52" t="s">
        <v>310</v>
      </c>
      <c r="M52" t="s">
        <v>733</v>
      </c>
    </row>
    <row r="53" spans="10:13">
      <c r="J53" t="s">
        <v>42</v>
      </c>
      <c r="K53" t="s">
        <v>53</v>
      </c>
      <c r="L53" t="s">
        <v>310</v>
      </c>
      <c r="M53" t="s">
        <v>735</v>
      </c>
    </row>
    <row r="54" spans="10:13">
      <c r="J54" t="s">
        <v>42</v>
      </c>
      <c r="K54" t="s">
        <v>53</v>
      </c>
      <c r="L54" t="s">
        <v>310</v>
      </c>
      <c r="M54" t="s">
        <v>737</v>
      </c>
    </row>
    <row r="55" spans="10:13">
      <c r="J55" t="s">
        <v>42</v>
      </c>
      <c r="K55" t="s">
        <v>53</v>
      </c>
      <c r="L55" t="s">
        <v>310</v>
      </c>
      <c r="M55" t="s">
        <v>739</v>
      </c>
    </row>
    <row r="56" spans="10:13">
      <c r="J56" t="s">
        <v>42</v>
      </c>
      <c r="K56" t="s">
        <v>53</v>
      </c>
      <c r="L56" t="s">
        <v>310</v>
      </c>
      <c r="M56" t="s">
        <v>741</v>
      </c>
    </row>
    <row r="57" spans="10:13">
      <c r="J57" t="s">
        <v>42</v>
      </c>
      <c r="K57" t="s">
        <v>53</v>
      </c>
      <c r="L57" t="s">
        <v>313</v>
      </c>
      <c r="M57" t="s">
        <v>744</v>
      </c>
    </row>
    <row r="58" spans="10:13">
      <c r="J58" t="s">
        <v>42</v>
      </c>
      <c r="K58" t="s">
        <v>53</v>
      </c>
      <c r="L58" t="s">
        <v>313</v>
      </c>
      <c r="M58" t="s">
        <v>746</v>
      </c>
    </row>
    <row r="59" spans="10:13">
      <c r="J59" t="s">
        <v>42</v>
      </c>
      <c r="K59" t="s">
        <v>53</v>
      </c>
      <c r="L59" t="s">
        <v>313</v>
      </c>
      <c r="M59" t="s">
        <v>750</v>
      </c>
    </row>
    <row r="60" spans="10:13">
      <c r="J60" t="s">
        <v>42</v>
      </c>
      <c r="K60" t="s">
        <v>53</v>
      </c>
      <c r="L60" t="s">
        <v>313</v>
      </c>
      <c r="M60" t="s">
        <v>753</v>
      </c>
    </row>
    <row r="61" spans="10:13">
      <c r="J61" t="s">
        <v>42</v>
      </c>
      <c r="K61" t="s">
        <v>53</v>
      </c>
      <c r="L61" t="s">
        <v>313</v>
      </c>
      <c r="M61" t="s">
        <v>756</v>
      </c>
    </row>
    <row r="62" spans="10:13">
      <c r="J62" t="s">
        <v>42</v>
      </c>
      <c r="K62" t="s">
        <v>53</v>
      </c>
      <c r="L62" t="s">
        <v>316</v>
      </c>
      <c r="M62" t="s">
        <v>760</v>
      </c>
    </row>
    <row r="63" spans="10:13">
      <c r="J63" t="s">
        <v>42</v>
      </c>
      <c r="K63" t="s">
        <v>53</v>
      </c>
      <c r="L63" t="s">
        <v>316</v>
      </c>
      <c r="M63" t="s">
        <v>763</v>
      </c>
    </row>
    <row r="64" spans="10:13">
      <c r="J64" t="s">
        <v>42</v>
      </c>
      <c r="K64" t="s">
        <v>53</v>
      </c>
      <c r="L64" t="s">
        <v>316</v>
      </c>
      <c r="M64" t="s">
        <v>768</v>
      </c>
    </row>
    <row r="65" spans="10:13">
      <c r="J65" t="s">
        <v>42</v>
      </c>
      <c r="K65" t="s">
        <v>53</v>
      </c>
      <c r="L65" t="s">
        <v>316</v>
      </c>
      <c r="M65" t="s">
        <v>758</v>
      </c>
    </row>
    <row r="66" spans="10:13">
      <c r="J66" t="s">
        <v>42</v>
      </c>
      <c r="K66" t="s">
        <v>53</v>
      </c>
      <c r="L66" t="s">
        <v>316</v>
      </c>
      <c r="M66" t="s">
        <v>762</v>
      </c>
    </row>
    <row r="67" spans="10:13">
      <c r="J67" t="s">
        <v>42</v>
      </c>
      <c r="K67" t="s">
        <v>53</v>
      </c>
      <c r="L67" t="s">
        <v>316</v>
      </c>
      <c r="M67" t="s">
        <v>765</v>
      </c>
    </row>
    <row r="68" spans="10:13">
      <c r="J68" t="s">
        <v>42</v>
      </c>
      <c r="K68" t="s">
        <v>53</v>
      </c>
      <c r="L68" t="s">
        <v>319</v>
      </c>
      <c r="M68" t="s">
        <v>770</v>
      </c>
    </row>
    <row r="69" spans="10:13">
      <c r="J69" t="s">
        <v>42</v>
      </c>
      <c r="K69" t="s">
        <v>53</v>
      </c>
      <c r="L69" t="s">
        <v>319</v>
      </c>
      <c r="M69" t="s">
        <v>772</v>
      </c>
    </row>
    <row r="70" spans="10:13">
      <c r="J70" t="s">
        <v>42</v>
      </c>
      <c r="K70" t="s">
        <v>53</v>
      </c>
      <c r="L70" t="s">
        <v>319</v>
      </c>
      <c r="M70" t="s">
        <v>774</v>
      </c>
    </row>
    <row r="71" spans="10:13">
      <c r="J71" t="s">
        <v>42</v>
      </c>
      <c r="K71" t="s">
        <v>53</v>
      </c>
      <c r="L71" t="s">
        <v>319</v>
      </c>
      <c r="M71" t="s">
        <v>776</v>
      </c>
    </row>
    <row r="72" spans="10:13">
      <c r="J72" t="s">
        <v>42</v>
      </c>
      <c r="K72" t="s">
        <v>53</v>
      </c>
      <c r="L72" t="s">
        <v>319</v>
      </c>
      <c r="M72" t="s">
        <v>778</v>
      </c>
    </row>
    <row r="73" spans="10:13">
      <c r="J73" t="s">
        <v>42</v>
      </c>
      <c r="K73" t="s">
        <v>53</v>
      </c>
      <c r="L73" t="s">
        <v>319</v>
      </c>
      <c r="M73" t="s">
        <v>780</v>
      </c>
    </row>
    <row r="74" spans="10:13">
      <c r="J74" t="s">
        <v>42</v>
      </c>
      <c r="K74" t="s">
        <v>53</v>
      </c>
      <c r="L74" t="s">
        <v>319</v>
      </c>
      <c r="M74" t="s">
        <v>783</v>
      </c>
    </row>
    <row r="75" spans="10:13">
      <c r="J75" t="s">
        <v>42</v>
      </c>
      <c r="K75" t="s">
        <v>53</v>
      </c>
      <c r="L75" t="s">
        <v>323</v>
      </c>
      <c r="M75" t="s">
        <v>786</v>
      </c>
    </row>
    <row r="76" spans="10:13">
      <c r="J76" t="s">
        <v>42</v>
      </c>
      <c r="K76" t="s">
        <v>53</v>
      </c>
      <c r="L76" t="s">
        <v>323</v>
      </c>
      <c r="M76" t="s">
        <v>789</v>
      </c>
    </row>
    <row r="77" spans="10:13">
      <c r="J77" t="s">
        <v>42</v>
      </c>
      <c r="K77" t="s">
        <v>53</v>
      </c>
      <c r="L77" t="s">
        <v>326</v>
      </c>
      <c r="M77" t="s">
        <v>793</v>
      </c>
    </row>
    <row r="78" spans="10:13">
      <c r="J78" t="s">
        <v>42</v>
      </c>
      <c r="K78" t="s">
        <v>53</v>
      </c>
      <c r="L78" t="s">
        <v>326</v>
      </c>
      <c r="M78" t="s">
        <v>795</v>
      </c>
    </row>
    <row r="79" spans="10:13">
      <c r="J79" t="s">
        <v>42</v>
      </c>
      <c r="K79" t="s">
        <v>53</v>
      </c>
      <c r="L79" t="s">
        <v>326</v>
      </c>
      <c r="M79" t="s">
        <v>799</v>
      </c>
    </row>
    <row r="80" spans="10:13">
      <c r="J80" t="s">
        <v>42</v>
      </c>
      <c r="K80" t="s">
        <v>53</v>
      </c>
      <c r="L80" t="s">
        <v>326</v>
      </c>
      <c r="M80" t="s">
        <v>802</v>
      </c>
    </row>
    <row r="81" spans="10:13">
      <c r="J81" t="s">
        <v>42</v>
      </c>
      <c r="K81" t="s">
        <v>53</v>
      </c>
      <c r="L81" t="s">
        <v>326</v>
      </c>
      <c r="M81" t="s">
        <v>804</v>
      </c>
    </row>
    <row r="82" spans="10:13">
      <c r="J82" t="s">
        <v>42</v>
      </c>
      <c r="K82" t="s">
        <v>53</v>
      </c>
      <c r="L82" t="s">
        <v>326</v>
      </c>
      <c r="M82" t="s">
        <v>806</v>
      </c>
    </row>
    <row r="83" spans="10:13">
      <c r="J83" t="s">
        <v>42</v>
      </c>
      <c r="K83" t="s">
        <v>53</v>
      </c>
      <c r="L83" t="s">
        <v>329</v>
      </c>
      <c r="M83" t="s">
        <v>329</v>
      </c>
    </row>
    <row r="84" spans="10:13">
      <c r="J84" t="s">
        <v>42</v>
      </c>
      <c r="K84" t="s">
        <v>53</v>
      </c>
      <c r="L84" t="s">
        <v>332</v>
      </c>
      <c r="M84" t="s">
        <v>810</v>
      </c>
    </row>
    <row r="85" spans="10:13">
      <c r="J85" t="s">
        <v>42</v>
      </c>
      <c r="K85" t="s">
        <v>53</v>
      </c>
      <c r="L85" t="s">
        <v>332</v>
      </c>
      <c r="M85" t="s">
        <v>812</v>
      </c>
    </row>
    <row r="86" spans="10:13">
      <c r="J86" t="s">
        <v>42</v>
      </c>
      <c r="K86" t="s">
        <v>53</v>
      </c>
      <c r="L86" t="s">
        <v>332</v>
      </c>
      <c r="M86" t="s">
        <v>816</v>
      </c>
    </row>
    <row r="87" spans="10:13">
      <c r="J87" t="s">
        <v>42</v>
      </c>
      <c r="K87" t="s">
        <v>53</v>
      </c>
      <c r="L87" t="s">
        <v>332</v>
      </c>
      <c r="M87" t="s">
        <v>819</v>
      </c>
    </row>
    <row r="88" spans="10:13">
      <c r="J88" t="s">
        <v>42</v>
      </c>
      <c r="K88" t="s">
        <v>53</v>
      </c>
      <c r="L88" t="s">
        <v>332</v>
      </c>
      <c r="M88" t="s">
        <v>821</v>
      </c>
    </row>
    <row r="89" spans="10:13">
      <c r="J89" t="s">
        <v>42</v>
      </c>
      <c r="K89" t="s">
        <v>53</v>
      </c>
      <c r="L89" t="s">
        <v>332</v>
      </c>
      <c r="M89" t="s">
        <v>824</v>
      </c>
    </row>
    <row r="90" spans="10:13">
      <c r="J90" t="s">
        <v>42</v>
      </c>
      <c r="K90" t="s">
        <v>53</v>
      </c>
      <c r="L90" t="s">
        <v>332</v>
      </c>
      <c r="M90" t="s">
        <v>827</v>
      </c>
    </row>
    <row r="91" spans="10:13">
      <c r="J91" t="s">
        <v>42</v>
      </c>
      <c r="K91" t="s">
        <v>53</v>
      </c>
      <c r="L91" t="s">
        <v>334</v>
      </c>
      <c r="M91" t="s">
        <v>334</v>
      </c>
    </row>
    <row r="92" spans="10:13">
      <c r="J92" t="s">
        <v>42</v>
      </c>
      <c r="K92" t="s">
        <v>59</v>
      </c>
      <c r="L92" t="s">
        <v>338</v>
      </c>
      <c r="M92" t="s">
        <v>831</v>
      </c>
    </row>
    <row r="93" spans="10:13">
      <c r="J93" t="s">
        <v>42</v>
      </c>
      <c r="K93" t="s">
        <v>59</v>
      </c>
      <c r="L93" t="s">
        <v>338</v>
      </c>
      <c r="M93" t="s">
        <v>833</v>
      </c>
    </row>
    <row r="94" spans="10:13">
      <c r="J94" t="s">
        <v>42</v>
      </c>
      <c r="K94" t="s">
        <v>59</v>
      </c>
      <c r="L94" t="s">
        <v>338</v>
      </c>
      <c r="M94" t="s">
        <v>835</v>
      </c>
    </row>
    <row r="95" spans="10:13">
      <c r="J95" t="s">
        <v>42</v>
      </c>
      <c r="K95" t="s">
        <v>59</v>
      </c>
      <c r="L95" t="s">
        <v>338</v>
      </c>
      <c r="M95" t="s">
        <v>837</v>
      </c>
    </row>
    <row r="96" spans="10:13">
      <c r="J96" t="s">
        <v>42</v>
      </c>
      <c r="K96" t="s">
        <v>59</v>
      </c>
      <c r="L96" t="s">
        <v>338</v>
      </c>
      <c r="M96" t="s">
        <v>840</v>
      </c>
    </row>
    <row r="97" spans="10:13">
      <c r="J97" t="s">
        <v>42</v>
      </c>
      <c r="K97" t="s">
        <v>59</v>
      </c>
      <c r="L97" t="s">
        <v>338</v>
      </c>
      <c r="M97" t="s">
        <v>843</v>
      </c>
    </row>
    <row r="98" spans="10:13">
      <c r="J98" t="s">
        <v>42</v>
      </c>
      <c r="K98" t="s">
        <v>59</v>
      </c>
      <c r="L98" t="s">
        <v>341</v>
      </c>
      <c r="M98" t="s">
        <v>846</v>
      </c>
    </row>
    <row r="99" spans="10:13">
      <c r="J99" t="s">
        <v>42</v>
      </c>
      <c r="K99" t="s">
        <v>59</v>
      </c>
      <c r="L99" t="s">
        <v>341</v>
      </c>
      <c r="M99" t="s">
        <v>848</v>
      </c>
    </row>
    <row r="100" spans="10:13">
      <c r="J100" t="s">
        <v>42</v>
      </c>
      <c r="K100" t="s">
        <v>59</v>
      </c>
      <c r="L100" t="s">
        <v>341</v>
      </c>
      <c r="M100" t="s">
        <v>851</v>
      </c>
    </row>
    <row r="101" spans="10:13">
      <c r="J101" t="s">
        <v>42</v>
      </c>
      <c r="K101" t="s">
        <v>59</v>
      </c>
      <c r="L101" t="s">
        <v>344</v>
      </c>
      <c r="M101" t="s">
        <v>853</v>
      </c>
    </row>
    <row r="102" spans="10:13">
      <c r="J102" t="s">
        <v>42</v>
      </c>
      <c r="K102" t="s">
        <v>59</v>
      </c>
      <c r="L102" t="s">
        <v>344</v>
      </c>
      <c r="M102" t="s">
        <v>855</v>
      </c>
    </row>
    <row r="103" spans="10:13">
      <c r="J103" t="s">
        <v>42</v>
      </c>
      <c r="K103" t="s">
        <v>59</v>
      </c>
      <c r="L103" t="s">
        <v>344</v>
      </c>
      <c r="M103" t="s">
        <v>858</v>
      </c>
    </row>
    <row r="104" spans="10:13">
      <c r="J104" t="s">
        <v>42</v>
      </c>
      <c r="K104" t="s">
        <v>59</v>
      </c>
      <c r="L104" t="s">
        <v>344</v>
      </c>
      <c r="M104" t="s">
        <v>860</v>
      </c>
    </row>
    <row r="105" spans="10:13">
      <c r="J105" t="s">
        <v>42</v>
      </c>
      <c r="K105" t="s">
        <v>59</v>
      </c>
      <c r="L105" t="s">
        <v>347</v>
      </c>
      <c r="M105" t="s">
        <v>862</v>
      </c>
    </row>
    <row r="106" spans="10:13">
      <c r="J106" t="s">
        <v>42</v>
      </c>
      <c r="K106" t="s">
        <v>59</v>
      </c>
      <c r="L106" t="s">
        <v>347</v>
      </c>
      <c r="M106" t="s">
        <v>864</v>
      </c>
    </row>
    <row r="107" spans="10:13">
      <c r="J107" t="s">
        <v>42</v>
      </c>
      <c r="K107" t="s">
        <v>59</v>
      </c>
      <c r="L107" t="s">
        <v>347</v>
      </c>
      <c r="M107" t="s">
        <v>865</v>
      </c>
    </row>
    <row r="108" spans="10:13">
      <c r="J108" t="s">
        <v>42</v>
      </c>
      <c r="K108" t="s">
        <v>59</v>
      </c>
      <c r="L108" t="s">
        <v>350</v>
      </c>
      <c r="M108" t="s">
        <v>866</v>
      </c>
    </row>
    <row r="109" spans="10:13">
      <c r="J109" t="s">
        <v>42</v>
      </c>
      <c r="K109" t="s">
        <v>59</v>
      </c>
      <c r="L109" t="s">
        <v>350</v>
      </c>
      <c r="M109" t="s">
        <v>868</v>
      </c>
    </row>
    <row r="110" spans="10:13">
      <c r="J110" t="s">
        <v>42</v>
      </c>
      <c r="K110" t="s">
        <v>59</v>
      </c>
      <c r="L110" t="s">
        <v>350</v>
      </c>
      <c r="M110" t="s">
        <v>870</v>
      </c>
    </row>
    <row r="111" spans="10:13">
      <c r="J111" t="s">
        <v>42</v>
      </c>
      <c r="K111" t="s">
        <v>59</v>
      </c>
      <c r="L111" t="s">
        <v>350</v>
      </c>
      <c r="M111" t="s">
        <v>872</v>
      </c>
    </row>
    <row r="112" spans="10:13">
      <c r="J112" t="s">
        <v>42</v>
      </c>
      <c r="K112" t="s">
        <v>59</v>
      </c>
      <c r="L112" t="s">
        <v>350</v>
      </c>
      <c r="M112" t="s">
        <v>874</v>
      </c>
    </row>
    <row r="113" spans="10:13">
      <c r="J113" t="s">
        <v>42</v>
      </c>
      <c r="K113" t="s">
        <v>59</v>
      </c>
      <c r="L113" t="s">
        <v>350</v>
      </c>
      <c r="M113" t="s">
        <v>875</v>
      </c>
    </row>
    <row r="114" spans="10:13">
      <c r="J114" t="s">
        <v>42</v>
      </c>
      <c r="K114" t="s">
        <v>59</v>
      </c>
      <c r="L114" t="s">
        <v>353</v>
      </c>
      <c r="M114" t="s">
        <v>876</v>
      </c>
    </row>
    <row r="115" spans="10:13">
      <c r="J115" t="s">
        <v>42</v>
      </c>
      <c r="K115" t="s">
        <v>59</v>
      </c>
      <c r="L115" t="s">
        <v>353</v>
      </c>
      <c r="M115" t="s">
        <v>877</v>
      </c>
    </row>
    <row r="116" spans="10:13">
      <c r="J116" t="s">
        <v>42</v>
      </c>
      <c r="K116" t="s">
        <v>59</v>
      </c>
      <c r="L116" t="s">
        <v>356</v>
      </c>
      <c r="M116" t="s">
        <v>879</v>
      </c>
    </row>
    <row r="117" spans="10:13">
      <c r="J117" t="s">
        <v>42</v>
      </c>
      <c r="K117" t="s">
        <v>59</v>
      </c>
      <c r="L117" t="s">
        <v>359</v>
      </c>
      <c r="M117" t="s">
        <v>359</v>
      </c>
    </row>
    <row r="118" spans="10:13">
      <c r="J118" t="s">
        <v>42</v>
      </c>
      <c r="K118" t="s">
        <v>59</v>
      </c>
      <c r="L118" t="s">
        <v>361</v>
      </c>
      <c r="M118" t="s">
        <v>881</v>
      </c>
    </row>
    <row r="119" spans="10:13">
      <c r="J119" t="s">
        <v>42</v>
      </c>
      <c r="K119" t="s">
        <v>59</v>
      </c>
      <c r="L119" t="s">
        <v>365</v>
      </c>
      <c r="M119" t="s">
        <v>883</v>
      </c>
    </row>
    <row r="120" spans="10:13">
      <c r="J120" t="s">
        <v>42</v>
      </c>
      <c r="K120" t="s">
        <v>59</v>
      </c>
      <c r="L120" t="s">
        <v>365</v>
      </c>
      <c r="M120" t="s">
        <v>885</v>
      </c>
    </row>
    <row r="121" spans="10:13">
      <c r="J121" t="s">
        <v>42</v>
      </c>
      <c r="K121" t="s">
        <v>59</v>
      </c>
      <c r="L121" t="s">
        <v>368</v>
      </c>
      <c r="M121" t="s">
        <v>368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2516-14CB-4E00-BF26-A520A2DD91F5}">
  <sheetPr>
    <tabColor theme="1"/>
  </sheetPr>
  <dimension ref="A1:X123"/>
  <sheetViews>
    <sheetView topLeftCell="N1" zoomScaleNormal="100" workbookViewId="0">
      <pane ySplit="6" topLeftCell="A7" activePane="bottomLeft" state="frozen"/>
      <selection activeCell="T6" sqref="T6"/>
      <selection pane="bottomLeft" activeCell="F6" sqref="F6"/>
    </sheetView>
  </sheetViews>
  <sheetFormatPr defaultRowHeight="15" outlineLevelCol="1"/>
  <cols>
    <col min="1" max="1" width="5.5703125" hidden="1" customWidth="1" outlineLevel="1"/>
    <col min="2" max="2" width="5.85546875" hidden="1" customWidth="1" outlineLevel="1"/>
    <col min="3" max="3" width="24.85546875" customWidth="1" collapsed="1"/>
    <col min="4" max="4" width="34.42578125" bestFit="1" customWidth="1"/>
    <col min="5" max="5" width="49" bestFit="1" customWidth="1"/>
    <col min="6" max="6" width="43.28515625" bestFit="1" customWidth="1"/>
    <col min="7" max="7" width="18" bestFit="1" customWidth="1"/>
    <col min="8" max="8" width="18" hidden="1" customWidth="1" outlineLevel="1"/>
    <col min="9" max="9" width="7.140625" customWidth="1" collapsed="1"/>
    <col min="10" max="10" width="25.42578125" bestFit="1" customWidth="1"/>
    <col min="11" max="11" width="28.28515625" bestFit="1" customWidth="1"/>
    <col min="12" max="12" width="34.140625" bestFit="1" customWidth="1"/>
    <col min="13" max="13" width="28.140625" bestFit="1" customWidth="1"/>
    <col min="15" max="15" width="5.5703125" customWidth="1"/>
    <col min="16" max="16" width="5.85546875" customWidth="1"/>
    <col min="17" max="17" width="24.85546875" customWidth="1"/>
    <col min="18" max="18" width="34.42578125" bestFit="1" customWidth="1"/>
    <col min="19" max="19" width="32.7109375" bestFit="1" customWidth="1"/>
    <col min="20" max="20" width="28.28515625" bestFit="1" customWidth="1"/>
    <col min="21" max="21" width="33.140625" customWidth="1"/>
    <col min="22" max="22" width="16.140625" bestFit="1" customWidth="1"/>
    <col min="23" max="23" width="13.5703125" hidden="1" customWidth="1" outlineLevel="1"/>
    <col min="24" max="24" width="9.140625" collapsed="1"/>
  </cols>
  <sheetData>
    <row r="1" spans="1:23" ht="18.75">
      <c r="C1" s="75"/>
      <c r="J1" s="75"/>
      <c r="O1" s="75"/>
    </row>
    <row r="2" spans="1:23" s="77" customFormat="1" ht="18.75">
      <c r="C2" s="169" t="s">
        <v>2325</v>
      </c>
      <c r="J2" s="75" t="s">
        <v>2326</v>
      </c>
      <c r="K2"/>
      <c r="L2"/>
      <c r="M2"/>
      <c r="N2"/>
      <c r="O2" s="75" t="s">
        <v>2327</v>
      </c>
    </row>
    <row r="3" spans="1:23" s="45" customFormat="1" ht="15.75">
      <c r="C3" s="184" t="s">
        <v>111</v>
      </c>
      <c r="J3" s="185" t="s">
        <v>2328</v>
      </c>
      <c r="O3" s="28" t="s">
        <v>2329</v>
      </c>
      <c r="P3" t="s">
        <v>2332</v>
      </c>
    </row>
    <row r="4" spans="1:23" ht="18.75">
      <c r="A4" s="28" t="s">
        <v>2331</v>
      </c>
      <c r="B4" t="s">
        <v>2332</v>
      </c>
      <c r="J4" s="75"/>
      <c r="O4" s="28" t="s">
        <v>2331</v>
      </c>
      <c r="P4" t="s">
        <v>2332</v>
      </c>
    </row>
    <row r="5" spans="1:23" hidden="1"/>
    <row r="6" spans="1:23" s="7" customFormat="1" ht="45">
      <c r="A6" s="55" t="s">
        <v>12</v>
      </c>
      <c r="B6" s="55" t="s">
        <v>2333</v>
      </c>
      <c r="C6" s="55" t="s">
        <v>2334</v>
      </c>
      <c r="D6" s="55" t="s">
        <v>2063</v>
      </c>
      <c r="E6" s="55" t="s">
        <v>2064</v>
      </c>
      <c r="F6" s="28" t="s">
        <v>2329</v>
      </c>
      <c r="G6" s="28" t="s">
        <v>2335</v>
      </c>
      <c r="H6" s="55" t="s">
        <v>2339</v>
      </c>
      <c r="J6" s="55" t="s">
        <v>13</v>
      </c>
      <c r="K6" s="28" t="s">
        <v>14</v>
      </c>
      <c r="L6" s="28" t="s">
        <v>15</v>
      </c>
      <c r="M6" s="28" t="s">
        <v>16</v>
      </c>
      <c r="N6"/>
      <c r="O6" s="55" t="s">
        <v>12</v>
      </c>
      <c r="P6" s="55" t="s">
        <v>2333</v>
      </c>
      <c r="Q6" s="55" t="s">
        <v>2334</v>
      </c>
      <c r="R6" s="55" t="s">
        <v>2063</v>
      </c>
      <c r="S6" s="55" t="s">
        <v>2064</v>
      </c>
      <c r="T6" s="55" t="s">
        <v>2336</v>
      </c>
      <c r="U6" s="55" t="s">
        <v>2337</v>
      </c>
      <c r="V6" s="55" t="s">
        <v>2338</v>
      </c>
      <c r="W6" s="28" t="s">
        <v>2339</v>
      </c>
    </row>
    <row r="7" spans="1:23">
      <c r="A7">
        <v>3</v>
      </c>
      <c r="B7">
        <v>1.1000000000000001</v>
      </c>
      <c r="C7" t="s">
        <v>2340</v>
      </c>
      <c r="D7" t="s">
        <v>2073</v>
      </c>
      <c r="E7" s="10" t="s">
        <v>2084</v>
      </c>
      <c r="F7" t="s">
        <v>2092</v>
      </c>
      <c r="G7" t="s">
        <v>2341</v>
      </c>
      <c r="H7" s="7" t="s">
        <v>2088</v>
      </c>
      <c r="J7" t="s">
        <v>111</v>
      </c>
      <c r="K7" t="s">
        <v>112</v>
      </c>
      <c r="L7" t="s">
        <v>558</v>
      </c>
      <c r="M7" t="s">
        <v>1437</v>
      </c>
      <c r="O7">
        <v>20</v>
      </c>
      <c r="P7">
        <v>2.1</v>
      </c>
      <c r="Q7" t="s">
        <v>2340</v>
      </c>
      <c r="R7" t="s">
        <v>2344</v>
      </c>
      <c r="S7" s="10" t="s">
        <v>2136</v>
      </c>
      <c r="T7" t="s">
        <v>2347</v>
      </c>
      <c r="U7" s="35" t="s">
        <v>2351</v>
      </c>
      <c r="V7" t="s">
        <v>2351</v>
      </c>
      <c r="W7" t="s">
        <v>2088</v>
      </c>
    </row>
    <row r="8" spans="1:23">
      <c r="A8">
        <v>20</v>
      </c>
      <c r="B8">
        <v>2.1</v>
      </c>
      <c r="C8" t="s">
        <v>2340</v>
      </c>
      <c r="D8" t="s">
        <v>2344</v>
      </c>
      <c r="E8" s="10" t="s">
        <v>2136</v>
      </c>
      <c r="F8" t="s">
        <v>2092</v>
      </c>
      <c r="G8" t="s">
        <v>2335</v>
      </c>
      <c r="H8" s="7" t="s">
        <v>2088</v>
      </c>
      <c r="J8" t="s">
        <v>111</v>
      </c>
      <c r="K8" t="s">
        <v>112</v>
      </c>
      <c r="L8" t="s">
        <v>558</v>
      </c>
      <c r="M8" t="s">
        <v>1439</v>
      </c>
      <c r="O8">
        <v>20</v>
      </c>
      <c r="P8">
        <v>2.1</v>
      </c>
      <c r="Q8" t="s">
        <v>2340</v>
      </c>
      <c r="R8" t="s">
        <v>2344</v>
      </c>
      <c r="S8" s="10" t="s">
        <v>2136</v>
      </c>
      <c r="T8" t="s">
        <v>2347</v>
      </c>
      <c r="U8" s="35" t="s">
        <v>2352</v>
      </c>
      <c r="V8" t="s">
        <v>2352</v>
      </c>
      <c r="W8" t="s">
        <v>2088</v>
      </c>
    </row>
    <row r="9" spans="1:23">
      <c r="A9">
        <v>33</v>
      </c>
      <c r="B9">
        <v>2.2000000000000002</v>
      </c>
      <c r="C9" t="s">
        <v>2340</v>
      </c>
      <c r="D9" t="s">
        <v>2345</v>
      </c>
      <c r="E9" s="10" t="s">
        <v>2181</v>
      </c>
      <c r="F9" t="s">
        <v>2858</v>
      </c>
      <c r="G9" t="s">
        <v>2335</v>
      </c>
      <c r="H9" s="7" t="s">
        <v>2088</v>
      </c>
      <c r="J9" t="s">
        <v>111</v>
      </c>
      <c r="K9" t="s">
        <v>112</v>
      </c>
      <c r="L9" t="s">
        <v>558</v>
      </c>
      <c r="M9" t="s">
        <v>1441</v>
      </c>
      <c r="O9">
        <v>33</v>
      </c>
      <c r="P9">
        <v>2.2000000000000002</v>
      </c>
      <c r="Q9" t="s">
        <v>2340</v>
      </c>
      <c r="R9" t="s">
        <v>2345</v>
      </c>
      <c r="S9" s="10" t="s">
        <v>2181</v>
      </c>
      <c r="T9" t="s">
        <v>2858</v>
      </c>
      <c r="U9" s="35" t="s">
        <v>2859</v>
      </c>
      <c r="V9" t="s">
        <v>2694</v>
      </c>
      <c r="W9" t="s">
        <v>2088</v>
      </c>
    </row>
    <row r="10" spans="1:23">
      <c r="A10">
        <v>34</v>
      </c>
      <c r="B10">
        <v>2.2000000000000002</v>
      </c>
      <c r="C10" t="s">
        <v>2340</v>
      </c>
      <c r="D10" t="s">
        <v>2345</v>
      </c>
      <c r="E10" s="10" t="s">
        <v>2185</v>
      </c>
      <c r="F10" t="s">
        <v>2864</v>
      </c>
      <c r="G10" t="s">
        <v>2335</v>
      </c>
      <c r="H10" s="7" t="s">
        <v>2088</v>
      </c>
      <c r="J10" t="s">
        <v>111</v>
      </c>
      <c r="K10" t="s">
        <v>112</v>
      </c>
      <c r="L10" t="s">
        <v>558</v>
      </c>
      <c r="M10" t="s">
        <v>1442</v>
      </c>
      <c r="O10">
        <v>33</v>
      </c>
      <c r="P10">
        <v>2.2000000000000002</v>
      </c>
      <c r="Q10" t="s">
        <v>2340</v>
      </c>
      <c r="R10" t="s">
        <v>2345</v>
      </c>
      <c r="S10" s="10" t="s">
        <v>2181</v>
      </c>
      <c r="T10" t="s">
        <v>2858</v>
      </c>
      <c r="U10" s="35" t="s">
        <v>2860</v>
      </c>
      <c r="V10" t="s">
        <v>2694</v>
      </c>
      <c r="W10" t="s">
        <v>2088</v>
      </c>
    </row>
    <row r="11" spans="1:23">
      <c r="A11">
        <v>35</v>
      </c>
      <c r="B11">
        <v>2.2000000000000002</v>
      </c>
      <c r="C11" t="s">
        <v>2340</v>
      </c>
      <c r="D11" t="s">
        <v>2345</v>
      </c>
      <c r="E11" s="10" t="s">
        <v>2189</v>
      </c>
      <c r="F11" t="s">
        <v>2864</v>
      </c>
      <c r="G11" t="s">
        <v>2335</v>
      </c>
      <c r="H11" s="7" t="s">
        <v>2088</v>
      </c>
      <c r="J11" t="s">
        <v>111</v>
      </c>
      <c r="K11" t="s">
        <v>112</v>
      </c>
      <c r="L11" t="s">
        <v>558</v>
      </c>
      <c r="M11" t="s">
        <v>1444</v>
      </c>
      <c r="O11">
        <v>33</v>
      </c>
      <c r="P11">
        <v>2.2000000000000002</v>
      </c>
      <c r="Q11" t="s">
        <v>2340</v>
      </c>
      <c r="R11" t="s">
        <v>2345</v>
      </c>
      <c r="S11" s="10" t="s">
        <v>2181</v>
      </c>
      <c r="T11" t="s">
        <v>2858</v>
      </c>
      <c r="U11" s="35" t="s">
        <v>2861</v>
      </c>
      <c r="V11" t="s">
        <v>2694</v>
      </c>
      <c r="W11" t="s">
        <v>2088</v>
      </c>
    </row>
    <row r="12" spans="1:23">
      <c r="A12">
        <v>48</v>
      </c>
      <c r="B12">
        <v>2.2000000000000002</v>
      </c>
      <c r="C12" t="s">
        <v>2340</v>
      </c>
      <c r="D12" t="s">
        <v>2345</v>
      </c>
      <c r="E12" s="10" t="s">
        <v>2233</v>
      </c>
      <c r="F12" t="s">
        <v>2974</v>
      </c>
      <c r="G12" t="s">
        <v>2335</v>
      </c>
      <c r="H12" s="7" t="s">
        <v>2088</v>
      </c>
      <c r="J12" t="s">
        <v>111</v>
      </c>
      <c r="K12" t="s">
        <v>112</v>
      </c>
      <c r="L12" t="s">
        <v>558</v>
      </c>
      <c r="M12" t="s">
        <v>1446</v>
      </c>
      <c r="O12">
        <v>33</v>
      </c>
      <c r="P12">
        <v>2.2000000000000002</v>
      </c>
      <c r="Q12" t="s">
        <v>2340</v>
      </c>
      <c r="R12" t="s">
        <v>2345</v>
      </c>
      <c r="S12" s="10" t="s">
        <v>2181</v>
      </c>
      <c r="T12" t="s">
        <v>2858</v>
      </c>
      <c r="U12" s="35" t="s">
        <v>2862</v>
      </c>
      <c r="V12" t="s">
        <v>2694</v>
      </c>
      <c r="W12" t="s">
        <v>2088</v>
      </c>
    </row>
    <row r="13" spans="1:23">
      <c r="A13">
        <v>59</v>
      </c>
      <c r="B13">
        <v>4</v>
      </c>
      <c r="C13" t="s">
        <v>2365</v>
      </c>
      <c r="D13" t="s">
        <v>2366</v>
      </c>
      <c r="E13" s="10" t="s">
        <v>2278</v>
      </c>
      <c r="F13" t="s">
        <v>2092</v>
      </c>
      <c r="G13" t="s">
        <v>2341</v>
      </c>
      <c r="H13" s="7" t="s">
        <v>2088</v>
      </c>
      <c r="J13" t="s">
        <v>111</v>
      </c>
      <c r="K13" t="s">
        <v>112</v>
      </c>
      <c r="L13" t="s">
        <v>558</v>
      </c>
      <c r="M13" t="s">
        <v>1448</v>
      </c>
      <c r="O13">
        <v>33</v>
      </c>
      <c r="P13">
        <v>2.2000000000000002</v>
      </c>
      <c r="Q13" t="s">
        <v>2340</v>
      </c>
      <c r="R13" t="s">
        <v>2345</v>
      </c>
      <c r="S13" s="10" t="s">
        <v>2181</v>
      </c>
      <c r="T13" t="s">
        <v>2858</v>
      </c>
      <c r="U13" s="35" t="s">
        <v>2863</v>
      </c>
      <c r="V13" t="s">
        <v>2694</v>
      </c>
      <c r="W13" t="s">
        <v>2088</v>
      </c>
    </row>
    <row r="14" spans="1:23">
      <c r="J14" t="s">
        <v>111</v>
      </c>
      <c r="K14" t="s">
        <v>112</v>
      </c>
      <c r="L14" t="s">
        <v>558</v>
      </c>
      <c r="M14" t="s">
        <v>1450</v>
      </c>
      <c r="O14">
        <v>34</v>
      </c>
      <c r="P14">
        <v>2.2000000000000002</v>
      </c>
      <c r="Q14" t="s">
        <v>2340</v>
      </c>
      <c r="R14" t="s">
        <v>2345</v>
      </c>
      <c r="S14" s="10" t="s">
        <v>2185</v>
      </c>
      <c r="T14" t="s">
        <v>2864</v>
      </c>
      <c r="U14" s="35" t="s">
        <v>2865</v>
      </c>
      <c r="V14" t="s">
        <v>2694</v>
      </c>
      <c r="W14" t="s">
        <v>2088</v>
      </c>
    </row>
    <row r="15" spans="1:23">
      <c r="J15" t="s">
        <v>111</v>
      </c>
      <c r="K15" t="s">
        <v>112</v>
      </c>
      <c r="L15" t="s">
        <v>558</v>
      </c>
      <c r="M15" t="s">
        <v>1452</v>
      </c>
      <c r="O15">
        <v>34</v>
      </c>
      <c r="P15">
        <v>2.2000000000000002</v>
      </c>
      <c r="Q15" t="s">
        <v>2340</v>
      </c>
      <c r="R15" t="s">
        <v>2345</v>
      </c>
      <c r="S15" s="10" t="s">
        <v>2185</v>
      </c>
      <c r="T15" t="s">
        <v>2864</v>
      </c>
      <c r="U15" s="35" t="s">
        <v>2866</v>
      </c>
      <c r="V15" t="s">
        <v>2694</v>
      </c>
      <c r="W15" t="s">
        <v>2088</v>
      </c>
    </row>
    <row r="16" spans="1:23">
      <c r="J16" t="s">
        <v>111</v>
      </c>
      <c r="K16" t="s">
        <v>112</v>
      </c>
      <c r="L16" t="s">
        <v>558</v>
      </c>
      <c r="M16" t="s">
        <v>828</v>
      </c>
      <c r="O16">
        <v>34</v>
      </c>
      <c r="P16">
        <v>2.2000000000000002</v>
      </c>
      <c r="Q16" t="s">
        <v>2340</v>
      </c>
      <c r="R16" t="s">
        <v>2345</v>
      </c>
      <c r="S16" s="10" t="s">
        <v>2185</v>
      </c>
      <c r="T16" t="s">
        <v>2864</v>
      </c>
      <c r="U16" s="35" t="s">
        <v>2867</v>
      </c>
      <c r="V16" t="s">
        <v>2694</v>
      </c>
      <c r="W16" t="s">
        <v>2088</v>
      </c>
    </row>
    <row r="17" spans="10:23">
      <c r="J17" t="s">
        <v>111</v>
      </c>
      <c r="K17" t="s">
        <v>112</v>
      </c>
      <c r="L17" t="s">
        <v>558</v>
      </c>
      <c r="M17" t="s">
        <v>1454</v>
      </c>
      <c r="O17">
        <v>34</v>
      </c>
      <c r="P17">
        <v>2.2000000000000002</v>
      </c>
      <c r="Q17" t="s">
        <v>2340</v>
      </c>
      <c r="R17" t="s">
        <v>2345</v>
      </c>
      <c r="S17" s="10" t="s">
        <v>2185</v>
      </c>
      <c r="T17" t="s">
        <v>2864</v>
      </c>
      <c r="U17" s="35" t="s">
        <v>2868</v>
      </c>
      <c r="V17" t="s">
        <v>2694</v>
      </c>
      <c r="W17" t="s">
        <v>2088</v>
      </c>
    </row>
    <row r="18" spans="10:23">
      <c r="J18" t="s">
        <v>111</v>
      </c>
      <c r="K18" t="s">
        <v>112</v>
      </c>
      <c r="L18" t="s">
        <v>558</v>
      </c>
      <c r="M18" t="s">
        <v>1455</v>
      </c>
      <c r="O18">
        <v>34</v>
      </c>
      <c r="P18">
        <v>2.2000000000000002</v>
      </c>
      <c r="Q18" t="s">
        <v>2340</v>
      </c>
      <c r="R18" t="s">
        <v>2345</v>
      </c>
      <c r="S18" s="10" t="s">
        <v>2185</v>
      </c>
      <c r="T18" t="s">
        <v>2864</v>
      </c>
      <c r="U18" s="35" t="s">
        <v>1568</v>
      </c>
      <c r="V18" t="s">
        <v>2694</v>
      </c>
      <c r="W18" t="s">
        <v>2088</v>
      </c>
    </row>
    <row r="19" spans="10:23">
      <c r="J19" t="s">
        <v>111</v>
      </c>
      <c r="K19" t="s">
        <v>112</v>
      </c>
      <c r="L19" t="s">
        <v>558</v>
      </c>
      <c r="M19" t="s">
        <v>1456</v>
      </c>
      <c r="O19">
        <v>34</v>
      </c>
      <c r="P19">
        <v>2.2000000000000002</v>
      </c>
      <c r="Q19" t="s">
        <v>2340</v>
      </c>
      <c r="R19" t="s">
        <v>2345</v>
      </c>
      <c r="S19" s="10" t="s">
        <v>2185</v>
      </c>
      <c r="T19" t="s">
        <v>2864</v>
      </c>
      <c r="U19" s="35" t="s">
        <v>2869</v>
      </c>
      <c r="V19" t="s">
        <v>2694</v>
      </c>
      <c r="W19" t="s">
        <v>2088</v>
      </c>
    </row>
    <row r="20" spans="10:23">
      <c r="J20" t="s">
        <v>111</v>
      </c>
      <c r="K20" t="s">
        <v>112</v>
      </c>
      <c r="L20" t="s">
        <v>558</v>
      </c>
      <c r="M20" t="s">
        <v>662</v>
      </c>
      <c r="O20">
        <v>34</v>
      </c>
      <c r="P20">
        <v>2.2000000000000002</v>
      </c>
      <c r="Q20" t="s">
        <v>2340</v>
      </c>
      <c r="R20" t="s">
        <v>2345</v>
      </c>
      <c r="S20" s="10" t="s">
        <v>2185</v>
      </c>
      <c r="T20" t="s">
        <v>2864</v>
      </c>
      <c r="U20" s="35" t="s">
        <v>2870</v>
      </c>
      <c r="V20" t="s">
        <v>2694</v>
      </c>
      <c r="W20" t="s">
        <v>2088</v>
      </c>
    </row>
    <row r="21" spans="10:23">
      <c r="J21" t="s">
        <v>111</v>
      </c>
      <c r="K21" t="s">
        <v>112</v>
      </c>
      <c r="L21" t="s">
        <v>558</v>
      </c>
      <c r="M21" t="s">
        <v>1457</v>
      </c>
      <c r="O21">
        <v>34</v>
      </c>
      <c r="P21">
        <v>2.2000000000000002</v>
      </c>
      <c r="Q21" t="s">
        <v>2340</v>
      </c>
      <c r="R21" t="s">
        <v>2345</v>
      </c>
      <c r="S21" s="10" t="s">
        <v>2185</v>
      </c>
      <c r="T21" t="s">
        <v>2864</v>
      </c>
      <c r="U21" s="35" t="s">
        <v>2871</v>
      </c>
      <c r="V21" t="s">
        <v>2694</v>
      </c>
      <c r="W21" t="s">
        <v>2088</v>
      </c>
    </row>
    <row r="22" spans="10:23">
      <c r="J22" t="s">
        <v>111</v>
      </c>
      <c r="K22" t="s">
        <v>112</v>
      </c>
      <c r="L22" t="s">
        <v>561</v>
      </c>
      <c r="M22" t="s">
        <v>561</v>
      </c>
      <c r="O22">
        <v>34</v>
      </c>
      <c r="P22">
        <v>2.2000000000000002</v>
      </c>
      <c r="Q22" t="s">
        <v>2340</v>
      </c>
      <c r="R22" t="s">
        <v>2345</v>
      </c>
      <c r="S22" s="10" t="s">
        <v>2185</v>
      </c>
      <c r="T22" t="s">
        <v>2864</v>
      </c>
      <c r="U22" s="35" t="s">
        <v>2872</v>
      </c>
      <c r="V22" t="s">
        <v>2694</v>
      </c>
      <c r="W22" t="s">
        <v>2088</v>
      </c>
    </row>
    <row r="23" spans="10:23">
      <c r="J23" t="s">
        <v>111</v>
      </c>
      <c r="K23" t="s">
        <v>112</v>
      </c>
      <c r="L23" t="s">
        <v>564</v>
      </c>
      <c r="M23" t="s">
        <v>1458</v>
      </c>
      <c r="O23">
        <v>34</v>
      </c>
      <c r="P23">
        <v>2.2000000000000002</v>
      </c>
      <c r="Q23" t="s">
        <v>2340</v>
      </c>
      <c r="R23" t="s">
        <v>2345</v>
      </c>
      <c r="S23" s="10" t="s">
        <v>2185</v>
      </c>
      <c r="T23" t="s">
        <v>2864</v>
      </c>
      <c r="U23" s="35" t="s">
        <v>2873</v>
      </c>
      <c r="V23" t="s">
        <v>2694</v>
      </c>
      <c r="W23" t="s">
        <v>2088</v>
      </c>
    </row>
    <row r="24" spans="10:23">
      <c r="J24" t="s">
        <v>111</v>
      </c>
      <c r="K24" t="s">
        <v>112</v>
      </c>
      <c r="L24" t="s">
        <v>564</v>
      </c>
      <c r="M24" t="s">
        <v>1460</v>
      </c>
      <c r="O24">
        <v>34</v>
      </c>
      <c r="P24">
        <v>2.2000000000000002</v>
      </c>
      <c r="Q24" t="s">
        <v>2340</v>
      </c>
      <c r="R24" t="s">
        <v>2345</v>
      </c>
      <c r="S24" s="10" t="s">
        <v>2185</v>
      </c>
      <c r="T24" t="s">
        <v>2864</v>
      </c>
      <c r="U24" s="35" t="s">
        <v>2874</v>
      </c>
      <c r="V24" t="s">
        <v>2694</v>
      </c>
      <c r="W24" t="s">
        <v>2088</v>
      </c>
    </row>
    <row r="25" spans="10:23">
      <c r="J25" t="s">
        <v>111</v>
      </c>
      <c r="K25" t="s">
        <v>112</v>
      </c>
      <c r="L25" t="s">
        <v>564</v>
      </c>
      <c r="M25" t="s">
        <v>1462</v>
      </c>
      <c r="O25">
        <v>34</v>
      </c>
      <c r="P25">
        <v>2.2000000000000002</v>
      </c>
      <c r="Q25" t="s">
        <v>2340</v>
      </c>
      <c r="R25" t="s">
        <v>2345</v>
      </c>
      <c r="S25" s="10" t="s">
        <v>2185</v>
      </c>
      <c r="T25" t="s">
        <v>2864</v>
      </c>
      <c r="U25" s="35" t="s">
        <v>2875</v>
      </c>
      <c r="V25" t="s">
        <v>2694</v>
      </c>
      <c r="W25" t="s">
        <v>2088</v>
      </c>
    </row>
    <row r="26" spans="10:23">
      <c r="J26" t="s">
        <v>111</v>
      </c>
      <c r="K26" t="s">
        <v>112</v>
      </c>
      <c r="L26" t="s">
        <v>564</v>
      </c>
      <c r="M26" t="s">
        <v>1464</v>
      </c>
      <c r="O26">
        <v>34</v>
      </c>
      <c r="P26">
        <v>2.2000000000000002</v>
      </c>
      <c r="Q26" t="s">
        <v>2340</v>
      </c>
      <c r="R26" t="s">
        <v>2345</v>
      </c>
      <c r="S26" s="10" t="s">
        <v>2185</v>
      </c>
      <c r="T26" t="s">
        <v>2864</v>
      </c>
      <c r="U26" s="35" t="s">
        <v>2876</v>
      </c>
      <c r="V26" t="s">
        <v>2694</v>
      </c>
      <c r="W26" t="s">
        <v>2088</v>
      </c>
    </row>
    <row r="27" spans="10:23">
      <c r="J27" t="s">
        <v>111</v>
      </c>
      <c r="K27" t="s">
        <v>112</v>
      </c>
      <c r="L27" t="s">
        <v>568</v>
      </c>
      <c r="M27" t="s">
        <v>568</v>
      </c>
      <c r="O27">
        <v>34</v>
      </c>
      <c r="P27">
        <v>2.2000000000000002</v>
      </c>
      <c r="Q27" t="s">
        <v>2340</v>
      </c>
      <c r="R27" t="s">
        <v>2345</v>
      </c>
      <c r="S27" s="10" t="s">
        <v>2185</v>
      </c>
      <c r="T27" t="s">
        <v>2864</v>
      </c>
      <c r="U27" s="35" t="s">
        <v>2877</v>
      </c>
      <c r="V27" t="s">
        <v>2694</v>
      </c>
      <c r="W27" t="s">
        <v>2088</v>
      </c>
    </row>
    <row r="28" spans="10:23">
      <c r="J28" t="s">
        <v>111</v>
      </c>
      <c r="K28" t="s">
        <v>112</v>
      </c>
      <c r="L28" t="s">
        <v>570</v>
      </c>
      <c r="M28" t="s">
        <v>1467</v>
      </c>
      <c r="O28">
        <v>34</v>
      </c>
      <c r="P28">
        <v>2.2000000000000002</v>
      </c>
      <c r="Q28" t="s">
        <v>2340</v>
      </c>
      <c r="R28" t="s">
        <v>2345</v>
      </c>
      <c r="S28" s="10" t="s">
        <v>2185</v>
      </c>
      <c r="T28" t="s">
        <v>2864</v>
      </c>
      <c r="U28" s="35" t="s">
        <v>2878</v>
      </c>
      <c r="V28" t="s">
        <v>2694</v>
      </c>
      <c r="W28" t="s">
        <v>2088</v>
      </c>
    </row>
    <row r="29" spans="10:23">
      <c r="J29" t="s">
        <v>111</v>
      </c>
      <c r="K29" t="s">
        <v>112</v>
      </c>
      <c r="L29" t="s">
        <v>570</v>
      </c>
      <c r="M29" t="s">
        <v>1468</v>
      </c>
      <c r="O29">
        <v>34</v>
      </c>
      <c r="P29">
        <v>2.2000000000000002</v>
      </c>
      <c r="Q29" t="s">
        <v>2340</v>
      </c>
      <c r="R29" t="s">
        <v>2345</v>
      </c>
      <c r="S29" s="10" t="s">
        <v>2185</v>
      </c>
      <c r="T29" t="s">
        <v>2864</v>
      </c>
      <c r="U29" s="35" t="s">
        <v>2879</v>
      </c>
      <c r="V29" t="s">
        <v>2694</v>
      </c>
      <c r="W29" t="s">
        <v>2088</v>
      </c>
    </row>
    <row r="30" spans="10:23">
      <c r="J30" t="s">
        <v>111</v>
      </c>
      <c r="K30" t="s">
        <v>112</v>
      </c>
      <c r="L30" t="s">
        <v>573</v>
      </c>
      <c r="M30" t="s">
        <v>573</v>
      </c>
      <c r="O30">
        <v>34</v>
      </c>
      <c r="P30">
        <v>2.2000000000000002</v>
      </c>
      <c r="Q30" t="s">
        <v>2340</v>
      </c>
      <c r="R30" t="s">
        <v>2345</v>
      </c>
      <c r="S30" s="10" t="s">
        <v>2185</v>
      </c>
      <c r="T30" t="s">
        <v>2864</v>
      </c>
      <c r="U30" s="35" t="s">
        <v>2880</v>
      </c>
      <c r="V30" t="s">
        <v>2694</v>
      </c>
      <c r="W30" t="s">
        <v>2088</v>
      </c>
    </row>
    <row r="31" spans="10:23">
      <c r="J31" t="s">
        <v>111</v>
      </c>
      <c r="K31" t="s">
        <v>112</v>
      </c>
      <c r="L31" t="s">
        <v>575</v>
      </c>
      <c r="M31" t="s">
        <v>668</v>
      </c>
      <c r="O31">
        <v>34</v>
      </c>
      <c r="P31">
        <v>2.2000000000000002</v>
      </c>
      <c r="Q31" t="s">
        <v>2340</v>
      </c>
      <c r="R31" t="s">
        <v>2345</v>
      </c>
      <c r="S31" s="10" t="s">
        <v>2185</v>
      </c>
      <c r="T31" t="s">
        <v>2864</v>
      </c>
      <c r="U31" s="35" t="s">
        <v>2881</v>
      </c>
      <c r="V31" t="s">
        <v>2694</v>
      </c>
      <c r="W31" t="s">
        <v>2088</v>
      </c>
    </row>
    <row r="32" spans="10:23">
      <c r="J32" t="s">
        <v>111</v>
      </c>
      <c r="K32" t="s">
        <v>112</v>
      </c>
      <c r="L32" t="s">
        <v>575</v>
      </c>
      <c r="M32" t="s">
        <v>575</v>
      </c>
      <c r="O32">
        <v>34</v>
      </c>
      <c r="P32">
        <v>2.2000000000000002</v>
      </c>
      <c r="Q32" t="s">
        <v>2340</v>
      </c>
      <c r="R32" t="s">
        <v>2345</v>
      </c>
      <c r="S32" s="10" t="s">
        <v>2185</v>
      </c>
      <c r="T32" t="s">
        <v>2864</v>
      </c>
      <c r="U32" s="35" t="s">
        <v>2882</v>
      </c>
      <c r="V32" t="s">
        <v>2694</v>
      </c>
      <c r="W32" t="s">
        <v>2088</v>
      </c>
    </row>
    <row r="33" spans="10:23">
      <c r="J33" t="s">
        <v>111</v>
      </c>
      <c r="K33" t="s">
        <v>112</v>
      </c>
      <c r="L33" t="s">
        <v>577</v>
      </c>
      <c r="M33" t="s">
        <v>1470</v>
      </c>
      <c r="O33">
        <v>34</v>
      </c>
      <c r="P33">
        <v>2.2000000000000002</v>
      </c>
      <c r="Q33" t="s">
        <v>2340</v>
      </c>
      <c r="R33" t="s">
        <v>2345</v>
      </c>
      <c r="S33" s="10" t="s">
        <v>2185</v>
      </c>
      <c r="T33" t="s">
        <v>2864</v>
      </c>
      <c r="U33" s="35" t="s">
        <v>2883</v>
      </c>
      <c r="V33" t="s">
        <v>2694</v>
      </c>
      <c r="W33" t="s">
        <v>2088</v>
      </c>
    </row>
    <row r="34" spans="10:23">
      <c r="J34" t="s">
        <v>111</v>
      </c>
      <c r="K34" t="s">
        <v>112</v>
      </c>
      <c r="L34" t="s">
        <v>577</v>
      </c>
      <c r="M34" t="s">
        <v>1471</v>
      </c>
      <c r="O34">
        <v>35</v>
      </c>
      <c r="P34">
        <v>2.2000000000000002</v>
      </c>
      <c r="Q34" t="s">
        <v>2340</v>
      </c>
      <c r="R34" t="s">
        <v>2345</v>
      </c>
      <c r="S34" s="10" t="s">
        <v>2189</v>
      </c>
      <c r="T34" t="s">
        <v>2864</v>
      </c>
      <c r="U34" s="35" t="s">
        <v>2884</v>
      </c>
      <c r="V34" t="s">
        <v>2694</v>
      </c>
      <c r="W34" t="s">
        <v>2088</v>
      </c>
    </row>
    <row r="35" spans="10:23">
      <c r="J35" t="s">
        <v>111</v>
      </c>
      <c r="K35" t="s">
        <v>112</v>
      </c>
      <c r="L35" t="s">
        <v>577</v>
      </c>
      <c r="M35" t="s">
        <v>1473</v>
      </c>
      <c r="O35">
        <v>35</v>
      </c>
      <c r="P35">
        <v>2.2000000000000002</v>
      </c>
      <c r="Q35" t="s">
        <v>2340</v>
      </c>
      <c r="R35" t="s">
        <v>2345</v>
      </c>
      <c r="S35" s="10" t="s">
        <v>2189</v>
      </c>
      <c r="T35" t="s">
        <v>2864</v>
      </c>
      <c r="U35" s="35" t="s">
        <v>2885</v>
      </c>
      <c r="V35" t="s">
        <v>2694</v>
      </c>
      <c r="W35" t="s">
        <v>2088</v>
      </c>
    </row>
    <row r="36" spans="10:23">
      <c r="J36" t="s">
        <v>111</v>
      </c>
      <c r="K36" t="s">
        <v>112</v>
      </c>
      <c r="L36" t="s">
        <v>577</v>
      </c>
      <c r="M36" t="s">
        <v>1474</v>
      </c>
      <c r="O36">
        <v>35</v>
      </c>
      <c r="P36">
        <v>2.2000000000000002</v>
      </c>
      <c r="Q36" t="s">
        <v>2340</v>
      </c>
      <c r="R36" t="s">
        <v>2345</v>
      </c>
      <c r="S36" s="10" t="s">
        <v>2189</v>
      </c>
      <c r="T36" t="s">
        <v>2864</v>
      </c>
      <c r="U36" s="35" t="s">
        <v>2886</v>
      </c>
      <c r="V36" t="s">
        <v>2694</v>
      </c>
      <c r="W36" t="s">
        <v>2088</v>
      </c>
    </row>
    <row r="37" spans="10:23">
      <c r="J37" t="s">
        <v>111</v>
      </c>
      <c r="K37" t="s">
        <v>112</v>
      </c>
      <c r="L37" t="s">
        <v>579</v>
      </c>
      <c r="M37" t="s">
        <v>579</v>
      </c>
      <c r="O37">
        <v>35</v>
      </c>
      <c r="P37">
        <v>2.2000000000000002</v>
      </c>
      <c r="Q37" t="s">
        <v>2340</v>
      </c>
      <c r="R37" t="s">
        <v>2345</v>
      </c>
      <c r="S37" s="10" t="s">
        <v>2189</v>
      </c>
      <c r="T37" t="s">
        <v>2864</v>
      </c>
      <c r="U37" s="35" t="s">
        <v>2887</v>
      </c>
      <c r="V37" t="s">
        <v>2694</v>
      </c>
      <c r="W37" t="s">
        <v>2088</v>
      </c>
    </row>
    <row r="38" spans="10:23">
      <c r="J38" t="s">
        <v>111</v>
      </c>
      <c r="K38" t="s">
        <v>112</v>
      </c>
      <c r="L38" t="s">
        <v>582</v>
      </c>
      <c r="M38" t="s">
        <v>582</v>
      </c>
      <c r="O38">
        <v>35</v>
      </c>
      <c r="P38">
        <v>2.2000000000000002</v>
      </c>
      <c r="Q38" t="s">
        <v>2340</v>
      </c>
      <c r="R38" t="s">
        <v>2345</v>
      </c>
      <c r="S38" s="10" t="s">
        <v>2189</v>
      </c>
      <c r="T38" t="s">
        <v>2864</v>
      </c>
      <c r="U38" s="35" t="s">
        <v>2888</v>
      </c>
      <c r="V38" t="s">
        <v>2694</v>
      </c>
      <c r="W38" t="s">
        <v>2088</v>
      </c>
    </row>
    <row r="39" spans="10:23">
      <c r="J39" t="s">
        <v>111</v>
      </c>
      <c r="K39" t="s">
        <v>112</v>
      </c>
      <c r="L39" t="s">
        <v>584</v>
      </c>
      <c r="M39" t="s">
        <v>584</v>
      </c>
      <c r="O39">
        <v>35</v>
      </c>
      <c r="P39">
        <v>2.2000000000000002</v>
      </c>
      <c r="Q39" t="s">
        <v>2340</v>
      </c>
      <c r="R39" t="s">
        <v>2345</v>
      </c>
      <c r="S39" s="10" t="s">
        <v>2189</v>
      </c>
      <c r="T39" t="s">
        <v>2864</v>
      </c>
      <c r="U39" s="35" t="s">
        <v>2889</v>
      </c>
      <c r="V39" t="s">
        <v>2694</v>
      </c>
      <c r="W39" t="s">
        <v>2088</v>
      </c>
    </row>
    <row r="40" spans="10:23">
      <c r="J40" t="s">
        <v>111</v>
      </c>
      <c r="K40" t="s">
        <v>112</v>
      </c>
      <c r="L40" t="s">
        <v>587</v>
      </c>
      <c r="M40" t="s">
        <v>1475</v>
      </c>
      <c r="O40">
        <v>35</v>
      </c>
      <c r="P40">
        <v>2.2000000000000002</v>
      </c>
      <c r="Q40" t="s">
        <v>2340</v>
      </c>
      <c r="R40" t="s">
        <v>2345</v>
      </c>
      <c r="S40" s="10" t="s">
        <v>2189</v>
      </c>
      <c r="T40" t="s">
        <v>2864</v>
      </c>
      <c r="U40" s="35" t="s">
        <v>2890</v>
      </c>
      <c r="V40" t="s">
        <v>2694</v>
      </c>
      <c r="W40" t="s">
        <v>2088</v>
      </c>
    </row>
    <row r="41" spans="10:23">
      <c r="J41" t="s">
        <v>111</v>
      </c>
      <c r="K41" t="s">
        <v>112</v>
      </c>
      <c r="L41" t="s">
        <v>587</v>
      </c>
      <c r="M41" t="s">
        <v>1476</v>
      </c>
      <c r="O41">
        <v>35</v>
      </c>
      <c r="P41">
        <v>2.2000000000000002</v>
      </c>
      <c r="Q41" t="s">
        <v>2340</v>
      </c>
      <c r="R41" t="s">
        <v>2345</v>
      </c>
      <c r="S41" s="10" t="s">
        <v>2189</v>
      </c>
      <c r="T41" t="s">
        <v>2864</v>
      </c>
      <c r="U41" s="35" t="s">
        <v>2891</v>
      </c>
      <c r="V41" t="s">
        <v>2694</v>
      </c>
      <c r="W41" t="s">
        <v>2088</v>
      </c>
    </row>
    <row r="42" spans="10:23">
      <c r="J42" t="s">
        <v>111</v>
      </c>
      <c r="K42" t="s">
        <v>112</v>
      </c>
      <c r="L42" t="s">
        <v>590</v>
      </c>
      <c r="M42" t="s">
        <v>815</v>
      </c>
      <c r="O42">
        <v>35</v>
      </c>
      <c r="P42">
        <v>2.2000000000000002</v>
      </c>
      <c r="Q42" t="s">
        <v>2340</v>
      </c>
      <c r="R42" t="s">
        <v>2345</v>
      </c>
      <c r="S42" s="10" t="s">
        <v>2189</v>
      </c>
      <c r="T42" t="s">
        <v>2864</v>
      </c>
      <c r="U42" s="35" t="s">
        <v>2892</v>
      </c>
      <c r="V42" t="s">
        <v>2694</v>
      </c>
      <c r="W42" t="s">
        <v>2088</v>
      </c>
    </row>
    <row r="43" spans="10:23">
      <c r="J43" t="s">
        <v>111</v>
      </c>
      <c r="K43" t="s">
        <v>112</v>
      </c>
      <c r="L43" t="s">
        <v>590</v>
      </c>
      <c r="M43" t="s">
        <v>1478</v>
      </c>
      <c r="O43">
        <v>48</v>
      </c>
      <c r="P43">
        <v>2.2000000000000002</v>
      </c>
      <c r="Q43" t="s">
        <v>2340</v>
      </c>
      <c r="R43" t="s">
        <v>2345</v>
      </c>
      <c r="S43" s="10" t="s">
        <v>2233</v>
      </c>
      <c r="T43" t="s">
        <v>2974</v>
      </c>
      <c r="U43" s="35" t="s">
        <v>3107</v>
      </c>
      <c r="V43" t="s">
        <v>2694</v>
      </c>
      <c r="W43" t="s">
        <v>2088</v>
      </c>
    </row>
    <row r="44" spans="10:23">
      <c r="J44" t="s">
        <v>111</v>
      </c>
      <c r="K44" t="s">
        <v>112</v>
      </c>
      <c r="L44" t="s">
        <v>593</v>
      </c>
      <c r="M44" t="s">
        <v>1480</v>
      </c>
      <c r="O44">
        <v>48</v>
      </c>
      <c r="P44">
        <v>2.2000000000000002</v>
      </c>
      <c r="Q44" t="s">
        <v>2340</v>
      </c>
      <c r="R44" t="s">
        <v>2345</v>
      </c>
      <c r="S44" s="10" t="s">
        <v>2233</v>
      </c>
      <c r="T44" t="s">
        <v>2974</v>
      </c>
      <c r="U44" s="35" t="s">
        <v>3108</v>
      </c>
      <c r="V44" t="s">
        <v>2694</v>
      </c>
      <c r="W44" t="s">
        <v>2088</v>
      </c>
    </row>
    <row r="45" spans="10:23">
      <c r="J45" t="s">
        <v>111</v>
      </c>
      <c r="K45" t="s">
        <v>112</v>
      </c>
      <c r="L45" t="s">
        <v>593</v>
      </c>
      <c r="M45" t="s">
        <v>1481</v>
      </c>
      <c r="O45">
        <v>48</v>
      </c>
      <c r="P45">
        <v>2.2000000000000002</v>
      </c>
      <c r="Q45" t="s">
        <v>2340</v>
      </c>
      <c r="R45" t="s">
        <v>2345</v>
      </c>
      <c r="S45" s="10" t="s">
        <v>2233</v>
      </c>
      <c r="T45" t="s">
        <v>2974</v>
      </c>
      <c r="U45" s="35" t="s">
        <v>3109</v>
      </c>
      <c r="V45" t="s">
        <v>2694</v>
      </c>
      <c r="W45" t="s">
        <v>2088</v>
      </c>
    </row>
    <row r="46" spans="10:23">
      <c r="J46" t="s">
        <v>111</v>
      </c>
      <c r="K46" t="s">
        <v>112</v>
      </c>
      <c r="L46" t="s">
        <v>595</v>
      </c>
      <c r="M46" t="s">
        <v>595</v>
      </c>
      <c r="O46">
        <v>48</v>
      </c>
      <c r="P46">
        <v>2.2000000000000002</v>
      </c>
      <c r="Q46" t="s">
        <v>2340</v>
      </c>
      <c r="R46" t="s">
        <v>2345</v>
      </c>
      <c r="S46" s="10" t="s">
        <v>2233</v>
      </c>
      <c r="T46" t="s">
        <v>2974</v>
      </c>
      <c r="U46" s="35" t="s">
        <v>2545</v>
      </c>
      <c r="V46" t="s">
        <v>2694</v>
      </c>
      <c r="W46" t="s">
        <v>2088</v>
      </c>
    </row>
    <row r="47" spans="10:23">
      <c r="J47" t="s">
        <v>111</v>
      </c>
      <c r="K47" t="s">
        <v>112</v>
      </c>
      <c r="L47" t="s">
        <v>597</v>
      </c>
      <c r="M47" t="s">
        <v>1483</v>
      </c>
      <c r="O47">
        <v>48</v>
      </c>
      <c r="P47">
        <v>2.2000000000000002</v>
      </c>
      <c r="Q47" t="s">
        <v>2340</v>
      </c>
      <c r="R47" t="s">
        <v>2345</v>
      </c>
      <c r="S47" s="10" t="s">
        <v>2233</v>
      </c>
      <c r="T47" t="s">
        <v>2974</v>
      </c>
      <c r="U47" s="35" t="s">
        <v>3110</v>
      </c>
      <c r="V47" t="s">
        <v>2694</v>
      </c>
      <c r="W47" t="s">
        <v>2088</v>
      </c>
    </row>
    <row r="48" spans="10:23">
      <c r="J48" t="s">
        <v>111</v>
      </c>
      <c r="K48" t="s">
        <v>112</v>
      </c>
      <c r="L48" t="s">
        <v>597</v>
      </c>
      <c r="M48" t="s">
        <v>1484</v>
      </c>
      <c r="O48">
        <v>48</v>
      </c>
      <c r="P48">
        <v>2.2000000000000002</v>
      </c>
      <c r="Q48" t="s">
        <v>2340</v>
      </c>
      <c r="R48" t="s">
        <v>2345</v>
      </c>
      <c r="S48" s="10" t="s">
        <v>2233</v>
      </c>
      <c r="T48" t="s">
        <v>2974</v>
      </c>
      <c r="U48" s="35" t="s">
        <v>3111</v>
      </c>
      <c r="V48" t="s">
        <v>2694</v>
      </c>
      <c r="W48" t="s">
        <v>2088</v>
      </c>
    </row>
    <row r="49" spans="10:23">
      <c r="J49" t="s">
        <v>111</v>
      </c>
      <c r="K49" t="s">
        <v>112</v>
      </c>
      <c r="L49" t="s">
        <v>599</v>
      </c>
      <c r="M49" t="s">
        <v>675</v>
      </c>
      <c r="O49">
        <v>59</v>
      </c>
      <c r="P49">
        <v>4</v>
      </c>
      <c r="Q49" t="s">
        <v>2365</v>
      </c>
      <c r="R49" t="s">
        <v>2366</v>
      </c>
      <c r="S49" s="10" t="s">
        <v>2278</v>
      </c>
      <c r="T49" t="s">
        <v>2347</v>
      </c>
      <c r="U49" s="35" t="s">
        <v>2351</v>
      </c>
      <c r="V49" t="s">
        <v>2351</v>
      </c>
      <c r="W49" t="s">
        <v>2088</v>
      </c>
    </row>
    <row r="50" spans="10:23">
      <c r="J50" t="s">
        <v>111</v>
      </c>
      <c r="K50" t="s">
        <v>112</v>
      </c>
      <c r="L50" t="s">
        <v>599</v>
      </c>
      <c r="M50" t="s">
        <v>701</v>
      </c>
      <c r="O50">
        <v>59</v>
      </c>
      <c r="P50">
        <v>4</v>
      </c>
      <c r="Q50" t="s">
        <v>2365</v>
      </c>
      <c r="R50" t="s">
        <v>2366</v>
      </c>
      <c r="S50" s="10" t="s">
        <v>2278</v>
      </c>
      <c r="T50" t="s">
        <v>2347</v>
      </c>
      <c r="U50" s="35" t="s">
        <v>2352</v>
      </c>
      <c r="V50" t="s">
        <v>2352</v>
      </c>
      <c r="W50" t="s">
        <v>2088</v>
      </c>
    </row>
    <row r="51" spans="10:23">
      <c r="J51" t="s">
        <v>111</v>
      </c>
      <c r="K51" t="s">
        <v>112</v>
      </c>
      <c r="L51" t="s">
        <v>602</v>
      </c>
      <c r="M51" t="s">
        <v>602</v>
      </c>
    </row>
    <row r="52" spans="10:23">
      <c r="J52" t="s">
        <v>111</v>
      </c>
      <c r="K52" t="s">
        <v>118</v>
      </c>
      <c r="L52" t="s">
        <v>604</v>
      </c>
      <c r="M52" t="s">
        <v>1487</v>
      </c>
    </row>
    <row r="53" spans="10:23">
      <c r="J53" t="s">
        <v>111</v>
      </c>
      <c r="K53" t="s">
        <v>118</v>
      </c>
      <c r="L53" t="s">
        <v>604</v>
      </c>
      <c r="M53" t="s">
        <v>1488</v>
      </c>
    </row>
    <row r="54" spans="10:23">
      <c r="J54" t="s">
        <v>111</v>
      </c>
      <c r="K54" t="s">
        <v>118</v>
      </c>
      <c r="L54" t="s">
        <v>604</v>
      </c>
      <c r="M54" t="s">
        <v>1490</v>
      </c>
    </row>
    <row r="55" spans="10:23">
      <c r="J55" t="s">
        <v>111</v>
      </c>
      <c r="K55" t="s">
        <v>118</v>
      </c>
      <c r="L55" t="s">
        <v>606</v>
      </c>
      <c r="M55" t="s">
        <v>606</v>
      </c>
    </row>
    <row r="56" spans="10:23">
      <c r="J56" t="s">
        <v>111</v>
      </c>
      <c r="K56" t="s">
        <v>118</v>
      </c>
      <c r="L56" t="s">
        <v>608</v>
      </c>
      <c r="M56" t="s">
        <v>1149</v>
      </c>
    </row>
    <row r="57" spans="10:23">
      <c r="J57" t="s">
        <v>111</v>
      </c>
      <c r="K57" t="s">
        <v>118</v>
      </c>
      <c r="L57" t="s">
        <v>608</v>
      </c>
      <c r="M57" t="s">
        <v>1492</v>
      </c>
    </row>
    <row r="58" spans="10:23">
      <c r="J58" t="s">
        <v>111</v>
      </c>
      <c r="K58" t="s">
        <v>118</v>
      </c>
      <c r="L58" t="s">
        <v>608</v>
      </c>
      <c r="M58" t="s">
        <v>1494</v>
      </c>
    </row>
    <row r="59" spans="10:23">
      <c r="J59" t="s">
        <v>111</v>
      </c>
      <c r="K59" t="s">
        <v>118</v>
      </c>
      <c r="L59" t="s">
        <v>608</v>
      </c>
      <c r="M59" t="s">
        <v>1496</v>
      </c>
    </row>
    <row r="60" spans="10:23">
      <c r="J60" t="s">
        <v>111</v>
      </c>
      <c r="K60" t="s">
        <v>118</v>
      </c>
      <c r="L60" t="s">
        <v>608</v>
      </c>
      <c r="M60" t="s">
        <v>1497</v>
      </c>
    </row>
    <row r="61" spans="10:23">
      <c r="J61" t="s">
        <v>111</v>
      </c>
      <c r="K61" t="s">
        <v>118</v>
      </c>
      <c r="L61" t="s">
        <v>610</v>
      </c>
      <c r="M61" t="s">
        <v>1499</v>
      </c>
    </row>
    <row r="62" spans="10:23">
      <c r="J62" t="s">
        <v>111</v>
      </c>
      <c r="K62" t="s">
        <v>118</v>
      </c>
      <c r="L62" t="s">
        <v>610</v>
      </c>
      <c r="M62" t="s">
        <v>1501</v>
      </c>
    </row>
    <row r="63" spans="10:23">
      <c r="J63" t="s">
        <v>111</v>
      </c>
      <c r="K63" t="s">
        <v>118</v>
      </c>
      <c r="L63" t="s">
        <v>610</v>
      </c>
      <c r="M63" t="s">
        <v>1504</v>
      </c>
    </row>
    <row r="64" spans="10:23">
      <c r="J64" t="s">
        <v>111</v>
      </c>
      <c r="K64" t="s">
        <v>118</v>
      </c>
      <c r="L64" t="s">
        <v>610</v>
      </c>
      <c r="M64" t="s">
        <v>1506</v>
      </c>
    </row>
    <row r="65" spans="10:13">
      <c r="J65" t="s">
        <v>111</v>
      </c>
      <c r="K65" t="s">
        <v>118</v>
      </c>
      <c r="L65" t="s">
        <v>610</v>
      </c>
      <c r="M65" t="s">
        <v>1508</v>
      </c>
    </row>
    <row r="66" spans="10:13">
      <c r="J66" t="s">
        <v>111</v>
      </c>
      <c r="K66" t="s">
        <v>118</v>
      </c>
      <c r="L66" t="s">
        <v>610</v>
      </c>
      <c r="M66" t="s">
        <v>1510</v>
      </c>
    </row>
    <row r="67" spans="10:13">
      <c r="J67" t="s">
        <v>111</v>
      </c>
      <c r="K67" t="s">
        <v>118</v>
      </c>
      <c r="L67" t="s">
        <v>612</v>
      </c>
      <c r="M67" t="s">
        <v>1512</v>
      </c>
    </row>
    <row r="68" spans="10:13">
      <c r="J68" t="s">
        <v>111</v>
      </c>
      <c r="K68" t="s">
        <v>118</v>
      </c>
      <c r="L68" t="s">
        <v>612</v>
      </c>
      <c r="M68" t="s">
        <v>1514</v>
      </c>
    </row>
    <row r="69" spans="10:13">
      <c r="J69" t="s">
        <v>111</v>
      </c>
      <c r="K69" t="s">
        <v>118</v>
      </c>
      <c r="L69" t="s">
        <v>612</v>
      </c>
      <c r="M69" t="s">
        <v>1517</v>
      </c>
    </row>
    <row r="70" spans="10:13">
      <c r="J70" t="s">
        <v>111</v>
      </c>
      <c r="K70" t="s">
        <v>118</v>
      </c>
      <c r="L70" t="s">
        <v>612</v>
      </c>
      <c r="M70" t="s">
        <v>1518</v>
      </c>
    </row>
    <row r="71" spans="10:13">
      <c r="J71" t="s">
        <v>111</v>
      </c>
      <c r="K71" t="s">
        <v>118</v>
      </c>
      <c r="L71" t="s">
        <v>612</v>
      </c>
      <c r="M71" t="s">
        <v>471</v>
      </c>
    </row>
    <row r="72" spans="10:13">
      <c r="J72" t="s">
        <v>111</v>
      </c>
      <c r="K72" t="s">
        <v>118</v>
      </c>
      <c r="L72" t="s">
        <v>614</v>
      </c>
      <c r="M72" t="s">
        <v>1521</v>
      </c>
    </row>
    <row r="73" spans="10:13">
      <c r="J73" t="s">
        <v>111</v>
      </c>
      <c r="K73" t="s">
        <v>118</v>
      </c>
      <c r="L73" t="s">
        <v>614</v>
      </c>
      <c r="M73" t="s">
        <v>1522</v>
      </c>
    </row>
    <row r="74" spans="10:13">
      <c r="J74" t="s">
        <v>111</v>
      </c>
      <c r="K74" t="s">
        <v>118</v>
      </c>
      <c r="L74" t="s">
        <v>614</v>
      </c>
      <c r="M74" t="s">
        <v>1525</v>
      </c>
    </row>
    <row r="75" spans="10:13">
      <c r="J75" t="s">
        <v>111</v>
      </c>
      <c r="K75" t="s">
        <v>118</v>
      </c>
      <c r="L75" t="s">
        <v>614</v>
      </c>
      <c r="M75" t="s">
        <v>1527</v>
      </c>
    </row>
    <row r="76" spans="10:13">
      <c r="J76" t="s">
        <v>111</v>
      </c>
      <c r="K76" t="s">
        <v>118</v>
      </c>
      <c r="L76" t="s">
        <v>614</v>
      </c>
      <c r="M76" t="s">
        <v>1529</v>
      </c>
    </row>
    <row r="77" spans="10:13">
      <c r="J77" t="s">
        <v>111</v>
      </c>
      <c r="K77" t="s">
        <v>118</v>
      </c>
      <c r="L77" t="s">
        <v>614</v>
      </c>
      <c r="M77" t="s">
        <v>1531</v>
      </c>
    </row>
    <row r="78" spans="10:13">
      <c r="J78" t="s">
        <v>111</v>
      </c>
      <c r="K78" t="s">
        <v>118</v>
      </c>
      <c r="L78" t="s">
        <v>614</v>
      </c>
      <c r="M78" t="s">
        <v>1533</v>
      </c>
    </row>
    <row r="79" spans="10:13">
      <c r="J79" t="s">
        <v>111</v>
      </c>
      <c r="K79" t="s">
        <v>118</v>
      </c>
      <c r="L79" t="s">
        <v>614</v>
      </c>
      <c r="M79" t="s">
        <v>1534</v>
      </c>
    </row>
    <row r="80" spans="10:13">
      <c r="J80" t="s">
        <v>111</v>
      </c>
      <c r="K80" t="s">
        <v>118</v>
      </c>
      <c r="L80" t="s">
        <v>614</v>
      </c>
      <c r="M80" t="s">
        <v>1535</v>
      </c>
    </row>
    <row r="81" spans="10:13">
      <c r="J81" t="s">
        <v>111</v>
      </c>
      <c r="K81" t="s">
        <v>124</v>
      </c>
      <c r="L81" t="s">
        <v>618</v>
      </c>
      <c r="M81" t="s">
        <v>707</v>
      </c>
    </row>
    <row r="82" spans="10:13">
      <c r="J82" t="s">
        <v>111</v>
      </c>
      <c r="K82" t="s">
        <v>124</v>
      </c>
      <c r="L82" t="s">
        <v>618</v>
      </c>
      <c r="M82" t="s">
        <v>1539</v>
      </c>
    </row>
    <row r="83" spans="10:13">
      <c r="J83" t="s">
        <v>111</v>
      </c>
      <c r="K83" t="s">
        <v>124</v>
      </c>
      <c r="L83" t="s">
        <v>618</v>
      </c>
      <c r="M83" t="s">
        <v>722</v>
      </c>
    </row>
    <row r="84" spans="10:13">
      <c r="J84" t="s">
        <v>111</v>
      </c>
      <c r="K84" t="s">
        <v>124</v>
      </c>
      <c r="L84" t="s">
        <v>618</v>
      </c>
      <c r="M84" t="s">
        <v>725</v>
      </c>
    </row>
    <row r="85" spans="10:13">
      <c r="J85" t="s">
        <v>111</v>
      </c>
      <c r="K85" t="s">
        <v>124</v>
      </c>
      <c r="L85" t="s">
        <v>621</v>
      </c>
      <c r="M85" t="s">
        <v>707</v>
      </c>
    </row>
    <row r="86" spans="10:13">
      <c r="J86" t="s">
        <v>111</v>
      </c>
      <c r="K86" t="s">
        <v>124</v>
      </c>
      <c r="L86" t="s">
        <v>621</v>
      </c>
      <c r="M86" t="s">
        <v>1539</v>
      </c>
    </row>
    <row r="87" spans="10:13">
      <c r="J87" t="s">
        <v>111</v>
      </c>
      <c r="K87" t="s">
        <v>124</v>
      </c>
      <c r="L87" t="s">
        <v>621</v>
      </c>
      <c r="M87" t="s">
        <v>722</v>
      </c>
    </row>
    <row r="88" spans="10:13">
      <c r="J88" t="s">
        <v>111</v>
      </c>
      <c r="K88" t="s">
        <v>124</v>
      </c>
      <c r="L88" t="s">
        <v>621</v>
      </c>
      <c r="M88" t="s">
        <v>725</v>
      </c>
    </row>
    <row r="89" spans="10:13">
      <c r="J89" t="s">
        <v>111</v>
      </c>
      <c r="K89" t="s">
        <v>124</v>
      </c>
      <c r="L89" t="s">
        <v>1537</v>
      </c>
      <c r="M89" t="s">
        <v>707</v>
      </c>
    </row>
    <row r="90" spans="10:13">
      <c r="J90" t="s">
        <v>111</v>
      </c>
      <c r="K90" t="s">
        <v>124</v>
      </c>
      <c r="L90" t="s">
        <v>1537</v>
      </c>
      <c r="M90" t="s">
        <v>1539</v>
      </c>
    </row>
    <row r="91" spans="10:13">
      <c r="J91" t="s">
        <v>111</v>
      </c>
      <c r="K91" t="s">
        <v>124</v>
      </c>
      <c r="L91" t="s">
        <v>1537</v>
      </c>
      <c r="M91" t="s">
        <v>722</v>
      </c>
    </row>
    <row r="92" spans="10:13">
      <c r="J92" t="s">
        <v>111</v>
      </c>
      <c r="K92" t="s">
        <v>124</v>
      </c>
      <c r="L92" t="s">
        <v>1537</v>
      </c>
      <c r="M92" t="s">
        <v>725</v>
      </c>
    </row>
    <row r="93" spans="10:13">
      <c r="J93" t="s">
        <v>111</v>
      </c>
      <c r="K93" t="s">
        <v>129</v>
      </c>
      <c r="L93" t="s">
        <v>624</v>
      </c>
      <c r="M93" t="s">
        <v>1541</v>
      </c>
    </row>
    <row r="94" spans="10:13">
      <c r="J94" t="s">
        <v>111</v>
      </c>
      <c r="K94" t="s">
        <v>129</v>
      </c>
      <c r="L94" t="s">
        <v>624</v>
      </c>
      <c r="M94" t="s">
        <v>1542</v>
      </c>
    </row>
    <row r="95" spans="10:13">
      <c r="J95" t="s">
        <v>111</v>
      </c>
      <c r="K95" t="s">
        <v>129</v>
      </c>
      <c r="L95" t="s">
        <v>626</v>
      </c>
      <c r="M95" t="s">
        <v>1545</v>
      </c>
    </row>
    <row r="96" spans="10:13">
      <c r="J96" t="s">
        <v>111</v>
      </c>
      <c r="K96" t="s">
        <v>129</v>
      </c>
      <c r="L96" t="s">
        <v>626</v>
      </c>
      <c r="M96" t="s">
        <v>1547</v>
      </c>
    </row>
    <row r="97" spans="10:13">
      <c r="J97" t="s">
        <v>111</v>
      </c>
      <c r="K97" t="s">
        <v>129</v>
      </c>
      <c r="L97" t="s">
        <v>626</v>
      </c>
      <c r="M97" t="s">
        <v>1550</v>
      </c>
    </row>
    <row r="98" spans="10:13">
      <c r="J98" t="s">
        <v>111</v>
      </c>
      <c r="K98" t="s">
        <v>129</v>
      </c>
      <c r="L98" t="s">
        <v>626</v>
      </c>
      <c r="M98" t="s">
        <v>1552</v>
      </c>
    </row>
    <row r="99" spans="10:13">
      <c r="J99" t="s">
        <v>111</v>
      </c>
      <c r="K99" t="s">
        <v>129</v>
      </c>
      <c r="L99" t="s">
        <v>629</v>
      </c>
      <c r="M99" t="s">
        <v>629</v>
      </c>
    </row>
    <row r="100" spans="10:13">
      <c r="J100" t="s">
        <v>111</v>
      </c>
      <c r="K100" t="s">
        <v>129</v>
      </c>
      <c r="L100" t="s">
        <v>632</v>
      </c>
      <c r="M100" t="s">
        <v>1554</v>
      </c>
    </row>
    <row r="101" spans="10:13">
      <c r="J101" t="s">
        <v>111</v>
      </c>
      <c r="K101" t="s">
        <v>129</v>
      </c>
      <c r="L101" t="s">
        <v>632</v>
      </c>
      <c r="M101" t="s">
        <v>1555</v>
      </c>
    </row>
    <row r="102" spans="10:13">
      <c r="J102" t="s">
        <v>111</v>
      </c>
      <c r="K102" t="s">
        <v>129</v>
      </c>
      <c r="L102" t="s">
        <v>632</v>
      </c>
      <c r="M102" t="s">
        <v>1557</v>
      </c>
    </row>
    <row r="103" spans="10:13">
      <c r="J103" t="s">
        <v>111</v>
      </c>
      <c r="K103" t="s">
        <v>129</v>
      </c>
      <c r="L103" t="s">
        <v>632</v>
      </c>
      <c r="M103" t="s">
        <v>1559</v>
      </c>
    </row>
    <row r="104" spans="10:13">
      <c r="J104" t="s">
        <v>111</v>
      </c>
      <c r="K104" t="s">
        <v>129</v>
      </c>
      <c r="L104" t="s">
        <v>632</v>
      </c>
      <c r="M104" t="s">
        <v>1561</v>
      </c>
    </row>
    <row r="105" spans="10:13">
      <c r="J105" t="s">
        <v>111</v>
      </c>
      <c r="K105" t="s">
        <v>129</v>
      </c>
      <c r="L105" t="s">
        <v>632</v>
      </c>
      <c r="M105" t="s">
        <v>1563</v>
      </c>
    </row>
    <row r="106" spans="10:13">
      <c r="J106" t="s">
        <v>111</v>
      </c>
      <c r="K106" t="s">
        <v>129</v>
      </c>
      <c r="L106" t="s">
        <v>632</v>
      </c>
      <c r="M106" t="s">
        <v>356</v>
      </c>
    </row>
    <row r="107" spans="10:13">
      <c r="J107" t="s">
        <v>111</v>
      </c>
      <c r="K107" t="s">
        <v>129</v>
      </c>
      <c r="L107" t="s">
        <v>635</v>
      </c>
      <c r="M107" t="s">
        <v>1566</v>
      </c>
    </row>
    <row r="108" spans="10:13">
      <c r="J108" t="s">
        <v>111</v>
      </c>
      <c r="K108" t="s">
        <v>129</v>
      </c>
      <c r="L108" t="s">
        <v>635</v>
      </c>
      <c r="M108" t="s">
        <v>1567</v>
      </c>
    </row>
    <row r="109" spans="10:13">
      <c r="J109" t="s">
        <v>111</v>
      </c>
      <c r="K109" t="s">
        <v>129</v>
      </c>
      <c r="L109" t="s">
        <v>635</v>
      </c>
      <c r="M109" t="s">
        <v>1568</v>
      </c>
    </row>
    <row r="110" spans="10:13">
      <c r="J110" t="s">
        <v>111</v>
      </c>
      <c r="K110" t="s">
        <v>129</v>
      </c>
      <c r="L110" t="s">
        <v>635</v>
      </c>
      <c r="M110" t="s">
        <v>438</v>
      </c>
    </row>
    <row r="111" spans="10:13">
      <c r="J111" t="s">
        <v>111</v>
      </c>
      <c r="K111" t="s">
        <v>129</v>
      </c>
      <c r="L111" t="s">
        <v>638</v>
      </c>
      <c r="M111" t="s">
        <v>1570</v>
      </c>
    </row>
    <row r="112" spans="10:13">
      <c r="J112" t="s">
        <v>111</v>
      </c>
      <c r="K112" t="s">
        <v>129</v>
      </c>
      <c r="L112" t="s">
        <v>638</v>
      </c>
      <c r="M112" t="s">
        <v>1096</v>
      </c>
    </row>
    <row r="113" spans="10:13">
      <c r="J113" t="s">
        <v>111</v>
      </c>
      <c r="K113" t="s">
        <v>129</v>
      </c>
      <c r="L113" t="s">
        <v>638</v>
      </c>
      <c r="M113" t="s">
        <v>1573</v>
      </c>
    </row>
    <row r="114" spans="10:13">
      <c r="J114" t="s">
        <v>111</v>
      </c>
      <c r="K114" t="s">
        <v>129</v>
      </c>
      <c r="L114" t="s">
        <v>638</v>
      </c>
      <c r="M114" t="s">
        <v>1574</v>
      </c>
    </row>
    <row r="115" spans="10:13">
      <c r="J115" t="s">
        <v>111</v>
      </c>
      <c r="K115" t="s">
        <v>129</v>
      </c>
      <c r="L115" t="s">
        <v>638</v>
      </c>
      <c r="M115" t="s">
        <v>1576</v>
      </c>
    </row>
    <row r="116" spans="10:13">
      <c r="J116" t="s">
        <v>111</v>
      </c>
      <c r="K116" t="s">
        <v>129</v>
      </c>
      <c r="L116" t="s">
        <v>638</v>
      </c>
      <c r="M116" t="s">
        <v>1578</v>
      </c>
    </row>
    <row r="117" spans="10:13">
      <c r="J117" t="s">
        <v>111</v>
      </c>
      <c r="K117" t="s">
        <v>129</v>
      </c>
      <c r="L117" t="s">
        <v>639</v>
      </c>
      <c r="M117" t="s">
        <v>1580</v>
      </c>
    </row>
    <row r="118" spans="10:13">
      <c r="J118" t="s">
        <v>111</v>
      </c>
      <c r="K118" t="s">
        <v>129</v>
      </c>
      <c r="L118" t="s">
        <v>639</v>
      </c>
      <c r="M118" t="s">
        <v>1582</v>
      </c>
    </row>
    <row r="119" spans="10:13">
      <c r="J119" t="s">
        <v>111</v>
      </c>
      <c r="K119" t="s">
        <v>129</v>
      </c>
      <c r="L119" t="s">
        <v>639</v>
      </c>
      <c r="M119" t="s">
        <v>1585</v>
      </c>
    </row>
    <row r="120" spans="10:13">
      <c r="J120" t="s">
        <v>111</v>
      </c>
      <c r="K120" t="s">
        <v>129</v>
      </c>
      <c r="L120" t="s">
        <v>639</v>
      </c>
      <c r="M120" t="s">
        <v>1586</v>
      </c>
    </row>
    <row r="121" spans="10:13">
      <c r="J121" t="s">
        <v>111</v>
      </c>
      <c r="K121" t="s">
        <v>129</v>
      </c>
      <c r="L121" t="s">
        <v>639</v>
      </c>
      <c r="M121" t="s">
        <v>1588</v>
      </c>
    </row>
    <row r="122" spans="10:13">
      <c r="J122" t="s">
        <v>111</v>
      </c>
      <c r="K122" t="s">
        <v>129</v>
      </c>
      <c r="L122" t="s">
        <v>639</v>
      </c>
      <c r="M122" t="s">
        <v>1589</v>
      </c>
    </row>
    <row r="123" spans="10:13">
      <c r="J123" t="s">
        <v>111</v>
      </c>
      <c r="K123" t="s">
        <v>129</v>
      </c>
      <c r="L123" t="s">
        <v>640</v>
      </c>
      <c r="M123" t="s">
        <v>640</v>
      </c>
    </row>
  </sheetData>
  <sheetProtection formatColumns="0" pivotTables="0"/>
  <pageMargins left="0.7" right="0.7" top="0.75" bottom="0.75" header="0.3" footer="0.3"/>
  <pageSetup paperSize="9" orientation="portrait" horizontalDpi="1200" verticalDpi="120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17b745c9-4c0d-406d-aa79-1b79fb298746" xsi:nil="true"/>
    <TaxCatchAll xmlns="681204b7-e0d9-442b-93e6-060dd715ac25" xsi:nil="true"/>
    <lcf76f155ced4ddcb4097134ff3c332f xmlns="17b745c9-4c0d-406d-aa79-1b79fb2987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39A440437784FA4389D024848C7FB" ma:contentTypeVersion="19" ma:contentTypeDescription="Create a new document." ma:contentTypeScope="" ma:versionID="92a72cde4b59d2fd0bd6ff75fe902743">
  <xsd:schema xmlns:xsd="http://www.w3.org/2001/XMLSchema" xmlns:xs="http://www.w3.org/2001/XMLSchema" xmlns:p="http://schemas.microsoft.com/office/2006/metadata/properties" xmlns:ns2="17b745c9-4c0d-406d-aa79-1b79fb298746" xmlns:ns3="681204b7-e0d9-442b-93e6-060dd715ac25" targetNamespace="http://schemas.microsoft.com/office/2006/metadata/properties" ma:root="true" ma:fieldsID="5223b7e9e54eea657708330ac9b382ff" ns2:_="" ns3:_="">
    <xsd:import namespace="17b745c9-4c0d-406d-aa79-1b79fb298746"/>
    <xsd:import namespace="681204b7-e0d9-442b-93e6-060dd715ac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Comment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745c9-4c0d-406d-aa79-1b79fb298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ment" ma:index="20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43a81a8-b190-4fc4-bd92-bf64d8d3d9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204b7-e0d9-442b-93e6-060dd715ac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22660b-592e-4276-afa1-29bd1b881c66}" ma:internalName="TaxCatchAll" ma:showField="CatchAllData" ma:web="681204b7-e0d9-442b-93e6-060dd715ac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D35646-2B8D-4296-BA69-A59726FE2F5A}">
  <ds:schemaRefs>
    <ds:schemaRef ds:uri="http://schemas.microsoft.com/office/2006/metadata/properties"/>
    <ds:schemaRef ds:uri="http://schemas.microsoft.com/office/infopath/2007/PartnerControls"/>
    <ds:schemaRef ds:uri="17b745c9-4c0d-406d-aa79-1b79fb298746"/>
    <ds:schemaRef ds:uri="681204b7-e0d9-442b-93e6-060dd715ac25"/>
  </ds:schemaRefs>
</ds:datastoreItem>
</file>

<file path=customXml/itemProps2.xml><?xml version="1.0" encoding="utf-8"?>
<ds:datastoreItem xmlns:ds="http://schemas.openxmlformats.org/officeDocument/2006/customXml" ds:itemID="{9D9575A4-BE00-43D5-B204-5230881CC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745c9-4c0d-406d-aa79-1b79fb298746"/>
    <ds:schemaRef ds:uri="681204b7-e0d9-442b-93e6-060dd715a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71763-6DDF-456C-AE34-FFF19BFC61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GUIDE</vt:lpstr>
      <vt:lpstr>PIM Product Hierarchy</vt:lpstr>
      <vt:lpstr>Attributes Glossary</vt:lpstr>
      <vt:lpstr>Beauty</vt:lpstr>
      <vt:lpstr>Food</vt:lpstr>
      <vt:lpstr>Homewares</vt:lpstr>
      <vt:lpstr>Home Gen Merch</vt:lpstr>
      <vt:lpstr>Home Electrical</vt:lpstr>
      <vt:lpstr>Kids</vt:lpstr>
      <vt:lpstr>Mens Apparel</vt:lpstr>
      <vt:lpstr>Mens Shoes Accessories</vt:lpstr>
      <vt:lpstr>Womens Apparel</vt:lpstr>
      <vt:lpstr>Womens Shoes Accessories</vt:lpstr>
      <vt:lpstr>PIM Rules</vt:lpstr>
      <vt:lpstr>Lookups</vt:lpstr>
      <vt:lpstr>Lookups!Print_Area</vt:lpstr>
    </vt:vector>
  </TitlesOfParts>
  <Manager/>
  <Company>WHL Australasia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Grard</dc:creator>
  <cp:keywords/>
  <dc:description/>
  <cp:lastModifiedBy>Erin Ellingsen</cp:lastModifiedBy>
  <cp:revision/>
  <dcterms:created xsi:type="dcterms:W3CDTF">2023-02-21T23:22:47Z</dcterms:created>
  <dcterms:modified xsi:type="dcterms:W3CDTF">2023-09-28T01:48:12Z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0x010100F9B39A440437784FA4389D024848C7FB</vt:lpwstr>
  </property>
  <property fmtid="{D5CDD505-2E9C-101B-9397-08002B2CF9AE}" pid="3" name="MediaServiceImageTags">
    <vt:lpwstr/>
  </property>
</Properties>
</file>